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 Files\MDSplus\matlab\IonTemp\"/>
    </mc:Choice>
  </mc:AlternateContent>
  <bookViews>
    <workbookView xWindow="2715" yWindow="945" windowWidth="13545" windowHeight="7410" firstSheet="24" activeTab="35"/>
  </bookViews>
  <sheets>
    <sheet name="Dec3" sheetId="1" r:id="rId1"/>
    <sheet name="Dec7" sheetId="3" r:id="rId2"/>
    <sheet name="Dec9" sheetId="4" r:id="rId3"/>
    <sheet name="Dec11" sheetId="5" r:id="rId4"/>
    <sheet name="Dec17" sheetId="6" r:id="rId5"/>
    <sheet name="Dec18" sheetId="7" r:id="rId6"/>
    <sheet name="Jan 6" sheetId="8" r:id="rId7"/>
    <sheet name="Jan 22" sheetId="9" r:id="rId8"/>
    <sheet name="Jan 27" sheetId="10" r:id="rId9"/>
    <sheet name="Feb 3" sheetId="11" r:id="rId10"/>
    <sheet name="Feb 10" sheetId="12" r:id="rId11"/>
    <sheet name="Feb 12" sheetId="13" r:id="rId12"/>
    <sheet name="Feb 17" sheetId="14" r:id="rId13"/>
    <sheet name="Feb 19" sheetId="15" r:id="rId14"/>
    <sheet name="Feb 24" sheetId="16" r:id="rId15"/>
    <sheet name="Feb 26" sheetId="17" r:id="rId16"/>
    <sheet name="Mar 4" sheetId="18" r:id="rId17"/>
    <sheet name="Mar 7" sheetId="19" r:id="rId18"/>
    <sheet name="Mar 9" sheetId="20" r:id="rId19"/>
    <sheet name="Mar 11" sheetId="21" r:id="rId20"/>
    <sheet name="Mar 23" sheetId="22" r:id="rId21"/>
    <sheet name="Mar 30" sheetId="23" r:id="rId22"/>
    <sheet name="Apr 1" sheetId="24" r:id="rId23"/>
    <sheet name="Apr 13" sheetId="25" r:id="rId24"/>
    <sheet name="Apr 15" sheetId="26" r:id="rId25"/>
    <sheet name="Apr 20" sheetId="27" r:id="rId26"/>
    <sheet name="Apr 22" sheetId="28" r:id="rId27"/>
    <sheet name="Apr 27" sheetId="29" r:id="rId28"/>
    <sheet name="Apr 29" sheetId="30" r:id="rId29"/>
    <sheet name="May 4" sheetId="31" r:id="rId30"/>
    <sheet name="May 6" sheetId="32" r:id="rId31"/>
    <sheet name="May 11" sheetId="33" r:id="rId32"/>
    <sheet name="May 13" sheetId="34" r:id="rId33"/>
    <sheet name="May 19" sheetId="35" r:id="rId34"/>
    <sheet name="June 15" sheetId="36" r:id="rId35"/>
    <sheet name="June 17" sheetId="37" r:id="rId36"/>
  </sheets>
  <calcPr calcId="171027" concurrentCalc="0"/>
</workbook>
</file>

<file path=xl/calcChain.xml><?xml version="1.0" encoding="utf-8"?>
<calcChain xmlns="http://schemas.openxmlformats.org/spreadsheetml/2006/main">
  <c r="O75" i="37" l="1"/>
  <c r="P75" i="37"/>
  <c r="R75" i="37"/>
  <c r="S75" i="37"/>
  <c r="T75" i="37"/>
  <c r="U75" i="37"/>
  <c r="V75" i="37"/>
  <c r="W75" i="37"/>
  <c r="X75" i="37"/>
  <c r="Z75" i="37"/>
  <c r="O76" i="37"/>
  <c r="P76" i="37"/>
  <c r="R76" i="37"/>
  <c r="S76" i="37"/>
  <c r="T76" i="37"/>
  <c r="U76" i="37"/>
  <c r="V76" i="37"/>
  <c r="W76" i="37"/>
  <c r="X76" i="37"/>
  <c r="Z76" i="37"/>
  <c r="O77" i="37"/>
  <c r="P77" i="37"/>
  <c r="R77" i="37"/>
  <c r="S77" i="37"/>
  <c r="T77" i="37"/>
  <c r="U77" i="37"/>
  <c r="V77" i="37"/>
  <c r="W77" i="37"/>
  <c r="X77" i="37"/>
  <c r="Z77" i="37"/>
  <c r="O78" i="37"/>
  <c r="P78" i="37"/>
  <c r="R78" i="37"/>
  <c r="S78" i="37"/>
  <c r="T78" i="37"/>
  <c r="U78" i="37"/>
  <c r="V78" i="37"/>
  <c r="W78" i="37"/>
  <c r="X78" i="37"/>
  <c r="Z78" i="37"/>
  <c r="O56" i="37"/>
  <c r="P56" i="37"/>
  <c r="R56" i="37"/>
  <c r="S56" i="37"/>
  <c r="T56" i="37"/>
  <c r="U56" i="37"/>
  <c r="V56" i="37"/>
  <c r="W56" i="37"/>
  <c r="X56" i="37"/>
  <c r="Z56" i="37"/>
  <c r="O57" i="37"/>
  <c r="P57" i="37"/>
  <c r="R57" i="37"/>
  <c r="S57" i="37"/>
  <c r="T57" i="37"/>
  <c r="U57" i="37"/>
  <c r="V57" i="37"/>
  <c r="W57" i="37"/>
  <c r="X57" i="37"/>
  <c r="Z57" i="37"/>
  <c r="O58" i="37"/>
  <c r="P58" i="37"/>
  <c r="R58" i="37"/>
  <c r="S58" i="37"/>
  <c r="T58" i="37"/>
  <c r="U58" i="37"/>
  <c r="V58" i="37"/>
  <c r="W58" i="37"/>
  <c r="X58" i="37"/>
  <c r="Z58" i="37"/>
  <c r="O59" i="37"/>
  <c r="P59" i="37"/>
  <c r="R59" i="37"/>
  <c r="S59" i="37"/>
  <c r="T59" i="37"/>
  <c r="U59" i="37"/>
  <c r="V59" i="37"/>
  <c r="W59" i="37"/>
  <c r="X59" i="37"/>
  <c r="Z59" i="37"/>
  <c r="O60" i="37"/>
  <c r="P60" i="37"/>
  <c r="R60" i="37"/>
  <c r="S60" i="37"/>
  <c r="T60" i="37"/>
  <c r="U60" i="37"/>
  <c r="V60" i="37"/>
  <c r="W60" i="37"/>
  <c r="X60" i="37"/>
  <c r="Z60" i="37"/>
  <c r="O61" i="37"/>
  <c r="P61" i="37"/>
  <c r="R61" i="37"/>
  <c r="S61" i="37"/>
  <c r="T61" i="37"/>
  <c r="U61" i="37"/>
  <c r="V61" i="37"/>
  <c r="W61" i="37"/>
  <c r="X61" i="37"/>
  <c r="Z61" i="37"/>
  <c r="O62" i="37"/>
  <c r="P62" i="37"/>
  <c r="R62" i="37"/>
  <c r="S62" i="37"/>
  <c r="T62" i="37"/>
  <c r="U62" i="37"/>
  <c r="V62" i="37"/>
  <c r="W62" i="37"/>
  <c r="X62" i="37"/>
  <c r="Z62" i="37"/>
  <c r="O63" i="37"/>
  <c r="P63" i="37"/>
  <c r="R63" i="37"/>
  <c r="S63" i="37"/>
  <c r="T63" i="37"/>
  <c r="U63" i="37"/>
  <c r="V63" i="37"/>
  <c r="W63" i="37"/>
  <c r="X63" i="37"/>
  <c r="Z63" i="37"/>
  <c r="O64" i="37"/>
  <c r="P64" i="37"/>
  <c r="R64" i="37"/>
  <c r="S64" i="37"/>
  <c r="T64" i="37"/>
  <c r="U64" i="37"/>
  <c r="V64" i="37"/>
  <c r="W64" i="37"/>
  <c r="X64" i="37"/>
  <c r="Z64" i="37"/>
  <c r="O65" i="37"/>
  <c r="P65" i="37"/>
  <c r="R65" i="37"/>
  <c r="S65" i="37"/>
  <c r="T65" i="37"/>
  <c r="U65" i="37"/>
  <c r="V65" i="37"/>
  <c r="W65" i="37"/>
  <c r="X65" i="37"/>
  <c r="Z65" i="37"/>
  <c r="O66" i="37"/>
  <c r="P66" i="37"/>
  <c r="R66" i="37"/>
  <c r="S66" i="37"/>
  <c r="T66" i="37"/>
  <c r="U66" i="37"/>
  <c r="V66" i="37"/>
  <c r="W66" i="37"/>
  <c r="X66" i="37"/>
  <c r="Z66" i="37"/>
  <c r="O67" i="37"/>
  <c r="P67" i="37"/>
  <c r="R67" i="37"/>
  <c r="S67" i="37"/>
  <c r="T67" i="37"/>
  <c r="U67" i="37"/>
  <c r="V67" i="37"/>
  <c r="W67" i="37"/>
  <c r="X67" i="37"/>
  <c r="Z67" i="37"/>
  <c r="O68" i="37"/>
  <c r="P68" i="37"/>
  <c r="R68" i="37"/>
  <c r="S68" i="37"/>
  <c r="T68" i="37"/>
  <c r="U68" i="37"/>
  <c r="V68" i="37"/>
  <c r="W68" i="37"/>
  <c r="X68" i="37"/>
  <c r="Z68" i="37"/>
  <c r="O69" i="37"/>
  <c r="P69" i="37"/>
  <c r="R69" i="37"/>
  <c r="S69" i="37"/>
  <c r="T69" i="37"/>
  <c r="U69" i="37"/>
  <c r="V69" i="37"/>
  <c r="W69" i="37"/>
  <c r="X69" i="37"/>
  <c r="Z69" i="37"/>
  <c r="O70" i="37"/>
  <c r="P70" i="37"/>
  <c r="R70" i="37"/>
  <c r="S70" i="37"/>
  <c r="T70" i="37"/>
  <c r="U70" i="37"/>
  <c r="V70" i="37"/>
  <c r="W70" i="37"/>
  <c r="X70" i="37"/>
  <c r="Z70" i="37"/>
  <c r="O71" i="37"/>
  <c r="P71" i="37"/>
  <c r="R71" i="37"/>
  <c r="S71" i="37"/>
  <c r="T71" i="37"/>
  <c r="U71" i="37"/>
  <c r="V71" i="37"/>
  <c r="W71" i="37"/>
  <c r="X71" i="37"/>
  <c r="Z71" i="37"/>
  <c r="O72" i="37"/>
  <c r="P72" i="37"/>
  <c r="R72" i="37"/>
  <c r="S72" i="37"/>
  <c r="T72" i="37"/>
  <c r="U72" i="37"/>
  <c r="V72" i="37"/>
  <c r="W72" i="37"/>
  <c r="X72" i="37"/>
  <c r="Z72" i="37"/>
  <c r="O73" i="37"/>
  <c r="P73" i="37"/>
  <c r="R73" i="37"/>
  <c r="S73" i="37"/>
  <c r="T73" i="37"/>
  <c r="U73" i="37"/>
  <c r="V73" i="37"/>
  <c r="W73" i="37"/>
  <c r="X73" i="37"/>
  <c r="Z73" i="37"/>
  <c r="O74" i="37"/>
  <c r="P74" i="37"/>
  <c r="R74" i="37"/>
  <c r="S74" i="37"/>
  <c r="T74" i="37"/>
  <c r="U74" i="37"/>
  <c r="V74" i="37"/>
  <c r="W74" i="37"/>
  <c r="X74" i="37"/>
  <c r="Z74" i="37"/>
  <c r="R34" i="37"/>
  <c r="S34" i="37"/>
  <c r="T34" i="37"/>
  <c r="U34" i="37"/>
  <c r="V34" i="37"/>
  <c r="W34" i="37"/>
  <c r="O34" i="37"/>
  <c r="P34" i="37"/>
  <c r="X34" i="37"/>
  <c r="Z34" i="37"/>
  <c r="R35" i="37"/>
  <c r="S35" i="37"/>
  <c r="T35" i="37"/>
  <c r="U35" i="37"/>
  <c r="V35" i="37"/>
  <c r="W35" i="37"/>
  <c r="O35" i="37"/>
  <c r="P35" i="37"/>
  <c r="X35" i="37"/>
  <c r="Z35" i="37"/>
  <c r="R36" i="37"/>
  <c r="S36" i="37"/>
  <c r="T36" i="37"/>
  <c r="U36" i="37"/>
  <c r="V36" i="37"/>
  <c r="W36" i="37"/>
  <c r="O36" i="37"/>
  <c r="P36" i="37"/>
  <c r="X36" i="37"/>
  <c r="Z36" i="37"/>
  <c r="R37" i="37"/>
  <c r="S37" i="37"/>
  <c r="T37" i="37"/>
  <c r="U37" i="37"/>
  <c r="V37" i="37"/>
  <c r="W37" i="37"/>
  <c r="O37" i="37"/>
  <c r="P37" i="37"/>
  <c r="X37" i="37"/>
  <c r="Z37" i="37"/>
  <c r="R38" i="37"/>
  <c r="S38" i="37"/>
  <c r="T38" i="37"/>
  <c r="U38" i="37"/>
  <c r="V38" i="37"/>
  <c r="W38" i="37"/>
  <c r="O38" i="37"/>
  <c r="P38" i="37"/>
  <c r="X38" i="37"/>
  <c r="Z38" i="37"/>
  <c r="R39" i="37"/>
  <c r="S39" i="37"/>
  <c r="T39" i="37"/>
  <c r="U39" i="37"/>
  <c r="V39" i="37"/>
  <c r="W39" i="37"/>
  <c r="O39" i="37"/>
  <c r="P39" i="37"/>
  <c r="X39" i="37"/>
  <c r="Z39" i="37"/>
  <c r="R40" i="37"/>
  <c r="S40" i="37"/>
  <c r="T40" i="37"/>
  <c r="U40" i="37"/>
  <c r="V40" i="37"/>
  <c r="W40" i="37"/>
  <c r="O40" i="37"/>
  <c r="P40" i="37"/>
  <c r="X40" i="37"/>
  <c r="Z40" i="37"/>
  <c r="R41" i="37"/>
  <c r="S41" i="37"/>
  <c r="T41" i="37"/>
  <c r="U41" i="37"/>
  <c r="V41" i="37"/>
  <c r="W41" i="37"/>
  <c r="O41" i="37"/>
  <c r="P41" i="37"/>
  <c r="X41" i="37"/>
  <c r="Z41" i="37"/>
  <c r="R42" i="37"/>
  <c r="S42" i="37"/>
  <c r="T42" i="37"/>
  <c r="U42" i="37"/>
  <c r="V42" i="37"/>
  <c r="W42" i="37"/>
  <c r="O42" i="37"/>
  <c r="P42" i="37"/>
  <c r="X42" i="37"/>
  <c r="Z42" i="37"/>
  <c r="R43" i="37"/>
  <c r="S43" i="37"/>
  <c r="T43" i="37"/>
  <c r="U43" i="37"/>
  <c r="V43" i="37"/>
  <c r="W43" i="37"/>
  <c r="O43" i="37"/>
  <c r="P43" i="37"/>
  <c r="X43" i="37"/>
  <c r="Z43" i="37"/>
  <c r="R44" i="37"/>
  <c r="S44" i="37"/>
  <c r="T44" i="37"/>
  <c r="U44" i="37"/>
  <c r="V44" i="37"/>
  <c r="W44" i="37"/>
  <c r="O44" i="37"/>
  <c r="P44" i="37"/>
  <c r="X44" i="37"/>
  <c r="Z44" i="37"/>
  <c r="R45" i="37"/>
  <c r="S45" i="37"/>
  <c r="T45" i="37"/>
  <c r="U45" i="37"/>
  <c r="V45" i="37"/>
  <c r="W45" i="37"/>
  <c r="O45" i="37"/>
  <c r="P45" i="37"/>
  <c r="X45" i="37"/>
  <c r="Z45" i="37"/>
  <c r="R46" i="37"/>
  <c r="S46" i="37"/>
  <c r="T46" i="37"/>
  <c r="U46" i="37"/>
  <c r="V46" i="37"/>
  <c r="W46" i="37"/>
  <c r="O46" i="37"/>
  <c r="P46" i="37"/>
  <c r="X46" i="37"/>
  <c r="Z46" i="37"/>
  <c r="R47" i="37"/>
  <c r="S47" i="37"/>
  <c r="T47" i="37"/>
  <c r="U47" i="37"/>
  <c r="V47" i="37"/>
  <c r="W47" i="37"/>
  <c r="O47" i="37"/>
  <c r="P47" i="37"/>
  <c r="X47" i="37"/>
  <c r="Z47" i="37"/>
  <c r="R48" i="37"/>
  <c r="S48" i="37"/>
  <c r="T48" i="37"/>
  <c r="U48" i="37"/>
  <c r="V48" i="37"/>
  <c r="W48" i="37"/>
  <c r="O48" i="37"/>
  <c r="P48" i="37"/>
  <c r="X48" i="37"/>
  <c r="Z48" i="37"/>
  <c r="R49" i="37"/>
  <c r="S49" i="37"/>
  <c r="T49" i="37"/>
  <c r="U49" i="37"/>
  <c r="V49" i="37"/>
  <c r="W49" i="37"/>
  <c r="O49" i="37"/>
  <c r="P49" i="37"/>
  <c r="X49" i="37"/>
  <c r="Z49" i="37"/>
  <c r="R50" i="37"/>
  <c r="S50" i="37"/>
  <c r="T50" i="37"/>
  <c r="U50" i="37"/>
  <c r="V50" i="37"/>
  <c r="W50" i="37"/>
  <c r="O50" i="37"/>
  <c r="P50" i="37"/>
  <c r="X50" i="37"/>
  <c r="Z50" i="37"/>
  <c r="R51" i="37"/>
  <c r="S51" i="37"/>
  <c r="T51" i="37"/>
  <c r="U51" i="37"/>
  <c r="V51" i="37"/>
  <c r="W51" i="37"/>
  <c r="O51" i="37"/>
  <c r="P51" i="37"/>
  <c r="X51" i="37"/>
  <c r="Z51" i="37"/>
  <c r="R52" i="37"/>
  <c r="S52" i="37"/>
  <c r="T52" i="37"/>
  <c r="U52" i="37"/>
  <c r="V52" i="37"/>
  <c r="W52" i="37"/>
  <c r="O52" i="37"/>
  <c r="P52" i="37"/>
  <c r="X52" i="37"/>
  <c r="Z52" i="37"/>
  <c r="R53" i="37"/>
  <c r="S53" i="37"/>
  <c r="T53" i="37"/>
  <c r="U53" i="37"/>
  <c r="V53" i="37"/>
  <c r="W53" i="37"/>
  <c r="O53" i="37"/>
  <c r="P53" i="37"/>
  <c r="X53" i="37"/>
  <c r="Z53" i="37"/>
  <c r="R54" i="37"/>
  <c r="S54" i="37"/>
  <c r="T54" i="37"/>
  <c r="U54" i="37"/>
  <c r="V54" i="37"/>
  <c r="W54" i="37"/>
  <c r="O54" i="37"/>
  <c r="P54" i="37"/>
  <c r="X54" i="37"/>
  <c r="Z54" i="37"/>
  <c r="R55" i="37"/>
  <c r="S55" i="37"/>
  <c r="T55" i="37"/>
  <c r="U55" i="37"/>
  <c r="V55" i="37"/>
  <c r="W55" i="37"/>
  <c r="O55" i="37"/>
  <c r="P55" i="37"/>
  <c r="X55" i="37"/>
  <c r="Z55" i="37"/>
  <c r="O7" i="37"/>
  <c r="P7" i="37"/>
  <c r="R7" i="37"/>
  <c r="S7" i="37"/>
  <c r="T7" i="37"/>
  <c r="U7" i="37"/>
  <c r="V7" i="37"/>
  <c r="W7" i="37"/>
  <c r="X7" i="37"/>
  <c r="Z7" i="37"/>
  <c r="O8" i="37"/>
  <c r="P8" i="37"/>
  <c r="R8" i="37"/>
  <c r="S8" i="37"/>
  <c r="T8" i="37"/>
  <c r="U8" i="37"/>
  <c r="V8" i="37"/>
  <c r="W8" i="37"/>
  <c r="X8" i="37"/>
  <c r="Z8" i="37"/>
  <c r="O9" i="37"/>
  <c r="P9" i="37"/>
  <c r="R9" i="37"/>
  <c r="S9" i="37"/>
  <c r="T9" i="37"/>
  <c r="U9" i="37"/>
  <c r="V9" i="37"/>
  <c r="W9" i="37"/>
  <c r="X9" i="37"/>
  <c r="Z9" i="37"/>
  <c r="O10" i="37"/>
  <c r="P10" i="37"/>
  <c r="R10" i="37"/>
  <c r="S10" i="37"/>
  <c r="T10" i="37"/>
  <c r="U10" i="37"/>
  <c r="V10" i="37"/>
  <c r="W10" i="37"/>
  <c r="X10" i="37"/>
  <c r="Z10" i="37"/>
  <c r="O11" i="37"/>
  <c r="P11" i="37"/>
  <c r="R11" i="37"/>
  <c r="S11" i="37"/>
  <c r="T11" i="37"/>
  <c r="U11" i="37"/>
  <c r="V11" i="37"/>
  <c r="W11" i="37"/>
  <c r="X11" i="37"/>
  <c r="Z11" i="37"/>
  <c r="O12" i="37"/>
  <c r="P12" i="37"/>
  <c r="R12" i="37"/>
  <c r="S12" i="37"/>
  <c r="T12" i="37"/>
  <c r="U12" i="37"/>
  <c r="V12" i="37"/>
  <c r="W12" i="37"/>
  <c r="X12" i="37"/>
  <c r="Z12" i="37"/>
  <c r="O13" i="37"/>
  <c r="P13" i="37"/>
  <c r="R13" i="37"/>
  <c r="S13" i="37"/>
  <c r="T13" i="37"/>
  <c r="U13" i="37"/>
  <c r="V13" i="37"/>
  <c r="W13" i="37"/>
  <c r="X13" i="37"/>
  <c r="Z13" i="37"/>
  <c r="O14" i="37"/>
  <c r="P14" i="37"/>
  <c r="R14" i="37"/>
  <c r="S14" i="37"/>
  <c r="T14" i="37"/>
  <c r="U14" i="37"/>
  <c r="V14" i="37"/>
  <c r="W14" i="37"/>
  <c r="X14" i="37"/>
  <c r="Z14" i="37"/>
  <c r="O15" i="37"/>
  <c r="P15" i="37"/>
  <c r="R15" i="37"/>
  <c r="S15" i="37"/>
  <c r="T15" i="37"/>
  <c r="U15" i="37"/>
  <c r="V15" i="37"/>
  <c r="W15" i="37"/>
  <c r="X15" i="37"/>
  <c r="Z15" i="37"/>
  <c r="O16" i="37"/>
  <c r="P16" i="37"/>
  <c r="R16" i="37"/>
  <c r="S16" i="37"/>
  <c r="T16" i="37"/>
  <c r="U16" i="37"/>
  <c r="V16" i="37"/>
  <c r="W16" i="37"/>
  <c r="X16" i="37"/>
  <c r="Z16" i="37"/>
  <c r="O17" i="37"/>
  <c r="P17" i="37"/>
  <c r="R17" i="37"/>
  <c r="S17" i="37"/>
  <c r="T17" i="37"/>
  <c r="U17" i="37"/>
  <c r="V17" i="37"/>
  <c r="W17" i="37"/>
  <c r="X17" i="37"/>
  <c r="Z17" i="37"/>
  <c r="O18" i="37"/>
  <c r="P18" i="37"/>
  <c r="R18" i="37"/>
  <c r="S18" i="37"/>
  <c r="T18" i="37"/>
  <c r="U18" i="37"/>
  <c r="V18" i="37"/>
  <c r="W18" i="37"/>
  <c r="X18" i="37"/>
  <c r="Z18" i="37"/>
  <c r="O19" i="37"/>
  <c r="P19" i="37"/>
  <c r="R19" i="37"/>
  <c r="S19" i="37"/>
  <c r="T19" i="37"/>
  <c r="U19" i="37"/>
  <c r="V19" i="37"/>
  <c r="W19" i="37"/>
  <c r="X19" i="37"/>
  <c r="Z19" i="37"/>
  <c r="O20" i="37"/>
  <c r="P20" i="37"/>
  <c r="R20" i="37"/>
  <c r="S20" i="37"/>
  <c r="T20" i="37"/>
  <c r="U20" i="37"/>
  <c r="V20" i="37"/>
  <c r="W20" i="37"/>
  <c r="X20" i="37"/>
  <c r="Z20" i="37"/>
  <c r="O21" i="37"/>
  <c r="P21" i="37"/>
  <c r="R21" i="37"/>
  <c r="S21" i="37"/>
  <c r="T21" i="37"/>
  <c r="U21" i="37"/>
  <c r="V21" i="37"/>
  <c r="W21" i="37"/>
  <c r="X21" i="37"/>
  <c r="Z21" i="37"/>
  <c r="O22" i="37"/>
  <c r="P22" i="37"/>
  <c r="R22" i="37"/>
  <c r="S22" i="37"/>
  <c r="T22" i="37"/>
  <c r="U22" i="37"/>
  <c r="V22" i="37"/>
  <c r="W22" i="37"/>
  <c r="X22" i="37"/>
  <c r="Z22" i="37"/>
  <c r="O23" i="37"/>
  <c r="P23" i="37"/>
  <c r="R23" i="37"/>
  <c r="S23" i="37"/>
  <c r="T23" i="37"/>
  <c r="U23" i="37"/>
  <c r="V23" i="37"/>
  <c r="W23" i="37"/>
  <c r="X23" i="37"/>
  <c r="Z23" i="37"/>
  <c r="O24" i="37"/>
  <c r="P24" i="37"/>
  <c r="R24" i="37"/>
  <c r="S24" i="37"/>
  <c r="T24" i="37"/>
  <c r="U24" i="37"/>
  <c r="V24" i="37"/>
  <c r="W24" i="37"/>
  <c r="X24" i="37"/>
  <c r="Z24" i="37"/>
  <c r="O25" i="37"/>
  <c r="P25" i="37"/>
  <c r="R25" i="37"/>
  <c r="S25" i="37"/>
  <c r="T25" i="37"/>
  <c r="U25" i="37"/>
  <c r="V25" i="37"/>
  <c r="W25" i="37"/>
  <c r="X25" i="37"/>
  <c r="Z25" i="37"/>
  <c r="O26" i="37"/>
  <c r="P26" i="37"/>
  <c r="R26" i="37"/>
  <c r="S26" i="37"/>
  <c r="T26" i="37"/>
  <c r="U26" i="37"/>
  <c r="V26" i="37"/>
  <c r="W26" i="37"/>
  <c r="X26" i="37"/>
  <c r="Z26" i="37"/>
  <c r="O27" i="37"/>
  <c r="P27" i="37"/>
  <c r="R27" i="37"/>
  <c r="S27" i="37"/>
  <c r="T27" i="37"/>
  <c r="U27" i="37"/>
  <c r="V27" i="37"/>
  <c r="W27" i="37"/>
  <c r="X27" i="37"/>
  <c r="Z27" i="37"/>
  <c r="O28" i="37"/>
  <c r="P28" i="37"/>
  <c r="R28" i="37"/>
  <c r="S28" i="37"/>
  <c r="T28" i="37"/>
  <c r="U28" i="37"/>
  <c r="V28" i="37"/>
  <c r="W28" i="37"/>
  <c r="X28" i="37"/>
  <c r="Z28" i="37"/>
  <c r="O29" i="37"/>
  <c r="P29" i="37"/>
  <c r="R29" i="37"/>
  <c r="S29" i="37"/>
  <c r="T29" i="37"/>
  <c r="U29" i="37"/>
  <c r="V29" i="37"/>
  <c r="W29" i="37"/>
  <c r="X29" i="37"/>
  <c r="Z29" i="37"/>
  <c r="O30" i="37"/>
  <c r="P30" i="37"/>
  <c r="R30" i="37"/>
  <c r="S30" i="37"/>
  <c r="T30" i="37"/>
  <c r="U30" i="37"/>
  <c r="V30" i="37"/>
  <c r="W30" i="37"/>
  <c r="X30" i="37"/>
  <c r="Z30" i="37"/>
  <c r="O31" i="37"/>
  <c r="P31" i="37"/>
  <c r="R31" i="37"/>
  <c r="S31" i="37"/>
  <c r="T31" i="37"/>
  <c r="U31" i="37"/>
  <c r="V31" i="37"/>
  <c r="W31" i="37"/>
  <c r="X31" i="37"/>
  <c r="Z31" i="37"/>
  <c r="O32" i="37"/>
  <c r="P32" i="37"/>
  <c r="R32" i="37"/>
  <c r="S32" i="37"/>
  <c r="T32" i="37"/>
  <c r="U32" i="37"/>
  <c r="V32" i="37"/>
  <c r="W32" i="37"/>
  <c r="X32" i="37"/>
  <c r="Z32" i="37"/>
  <c r="O33" i="37"/>
  <c r="P33" i="37"/>
  <c r="R33" i="37"/>
  <c r="S33" i="37"/>
  <c r="T33" i="37"/>
  <c r="U33" i="37"/>
  <c r="V33" i="37"/>
  <c r="W33" i="37"/>
  <c r="X33" i="37"/>
  <c r="Z33" i="37"/>
  <c r="W6" i="37"/>
  <c r="O6" i="37"/>
  <c r="P6" i="37"/>
  <c r="Z6" i="37"/>
  <c r="X6" i="37"/>
  <c r="V6" i="37"/>
  <c r="U6" i="37"/>
  <c r="T6" i="37"/>
  <c r="S6" i="37"/>
  <c r="R6" i="37"/>
  <c r="W5" i="37"/>
  <c r="O5" i="37"/>
  <c r="P5" i="37"/>
  <c r="Z5" i="37"/>
  <c r="X5" i="37"/>
  <c r="V5" i="37"/>
  <c r="U5" i="37"/>
  <c r="T5" i="37"/>
  <c r="S5" i="37"/>
  <c r="R5" i="37"/>
  <c r="W4" i="37"/>
  <c r="O4" i="37"/>
  <c r="P4" i="37"/>
  <c r="Z4" i="37"/>
  <c r="X4" i="37"/>
  <c r="V4" i="37"/>
  <c r="U4" i="37"/>
  <c r="T4" i="37"/>
  <c r="S4" i="37"/>
  <c r="R4" i="37"/>
  <c r="W3" i="37"/>
  <c r="O3" i="37"/>
  <c r="P3" i="37"/>
  <c r="Z3" i="37"/>
  <c r="X3" i="37"/>
  <c r="V3" i="37"/>
  <c r="U3" i="37"/>
  <c r="T3" i="37"/>
  <c r="S3" i="37"/>
  <c r="R3" i="37"/>
  <c r="O7" i="36"/>
  <c r="P7" i="36"/>
  <c r="R7" i="36"/>
  <c r="S7" i="36"/>
  <c r="T7" i="36"/>
  <c r="U7" i="36"/>
  <c r="V7" i="36"/>
  <c r="W7" i="36"/>
  <c r="X7" i="36"/>
  <c r="Z7" i="36"/>
  <c r="O8" i="36"/>
  <c r="P8" i="36"/>
  <c r="R8" i="36"/>
  <c r="S8" i="36"/>
  <c r="T8" i="36"/>
  <c r="U8" i="36"/>
  <c r="V8" i="36"/>
  <c r="W8" i="36"/>
  <c r="X8" i="36"/>
  <c r="Z8" i="36"/>
  <c r="O9" i="36"/>
  <c r="P9" i="36"/>
  <c r="R9" i="36"/>
  <c r="S9" i="36"/>
  <c r="T9" i="36"/>
  <c r="U9" i="36"/>
  <c r="V9" i="36"/>
  <c r="W9" i="36"/>
  <c r="X9" i="36"/>
  <c r="Z9" i="36"/>
  <c r="O10" i="36"/>
  <c r="P10" i="36"/>
  <c r="R10" i="36"/>
  <c r="S10" i="36"/>
  <c r="T10" i="36"/>
  <c r="U10" i="36"/>
  <c r="V10" i="36"/>
  <c r="W10" i="36"/>
  <c r="X10" i="36"/>
  <c r="Z10" i="36"/>
  <c r="O11" i="36"/>
  <c r="P11" i="36"/>
  <c r="R11" i="36"/>
  <c r="S11" i="36"/>
  <c r="T11" i="36"/>
  <c r="U11" i="36"/>
  <c r="V11" i="36"/>
  <c r="W11" i="36"/>
  <c r="X11" i="36"/>
  <c r="Z11" i="36"/>
  <c r="O12" i="36"/>
  <c r="P12" i="36"/>
  <c r="R12" i="36"/>
  <c r="S12" i="36"/>
  <c r="T12" i="36"/>
  <c r="U12" i="36"/>
  <c r="V12" i="36"/>
  <c r="W12" i="36"/>
  <c r="X12" i="36"/>
  <c r="Z12" i="36"/>
  <c r="O13" i="36"/>
  <c r="P13" i="36"/>
  <c r="R13" i="36"/>
  <c r="S13" i="36"/>
  <c r="T13" i="36"/>
  <c r="U13" i="36"/>
  <c r="V13" i="36"/>
  <c r="W13" i="36"/>
  <c r="X13" i="36"/>
  <c r="Z13" i="36"/>
  <c r="O14" i="36"/>
  <c r="P14" i="36"/>
  <c r="R14" i="36"/>
  <c r="S14" i="36"/>
  <c r="T14" i="36"/>
  <c r="U14" i="36"/>
  <c r="V14" i="36"/>
  <c r="W14" i="36"/>
  <c r="X14" i="36"/>
  <c r="Z14" i="36"/>
  <c r="O15" i="36"/>
  <c r="P15" i="36"/>
  <c r="R15" i="36"/>
  <c r="S15" i="36"/>
  <c r="T15" i="36"/>
  <c r="U15" i="36"/>
  <c r="V15" i="36"/>
  <c r="W15" i="36"/>
  <c r="X15" i="36"/>
  <c r="Z15" i="36"/>
  <c r="O16" i="36"/>
  <c r="P16" i="36"/>
  <c r="R16" i="36"/>
  <c r="S16" i="36"/>
  <c r="T16" i="36"/>
  <c r="U16" i="36"/>
  <c r="V16" i="36"/>
  <c r="W16" i="36"/>
  <c r="X16" i="36"/>
  <c r="Z16" i="36"/>
  <c r="O17" i="36"/>
  <c r="P17" i="36"/>
  <c r="R17" i="36"/>
  <c r="S17" i="36"/>
  <c r="T17" i="36"/>
  <c r="U17" i="36"/>
  <c r="V17" i="36"/>
  <c r="W17" i="36"/>
  <c r="X17" i="36"/>
  <c r="Z17" i="36"/>
  <c r="O18" i="36"/>
  <c r="P18" i="36"/>
  <c r="R18" i="36"/>
  <c r="S18" i="36"/>
  <c r="T18" i="36"/>
  <c r="U18" i="36"/>
  <c r="V18" i="36"/>
  <c r="W18" i="36"/>
  <c r="X18" i="36"/>
  <c r="Z18" i="36"/>
  <c r="O19" i="36"/>
  <c r="P19" i="36"/>
  <c r="R19" i="36"/>
  <c r="S19" i="36"/>
  <c r="T19" i="36"/>
  <c r="U19" i="36"/>
  <c r="V19" i="36"/>
  <c r="W19" i="36"/>
  <c r="X19" i="36"/>
  <c r="Z19" i="36"/>
  <c r="O20" i="36"/>
  <c r="P20" i="36"/>
  <c r="R20" i="36"/>
  <c r="S20" i="36"/>
  <c r="T20" i="36"/>
  <c r="U20" i="36"/>
  <c r="V20" i="36"/>
  <c r="W20" i="36"/>
  <c r="X20" i="36"/>
  <c r="Z20" i="36"/>
  <c r="O21" i="36"/>
  <c r="P21" i="36"/>
  <c r="R21" i="36"/>
  <c r="S21" i="36"/>
  <c r="T21" i="36"/>
  <c r="U21" i="36"/>
  <c r="V21" i="36"/>
  <c r="W21" i="36"/>
  <c r="X21" i="36"/>
  <c r="Z21" i="36"/>
  <c r="O22" i="36"/>
  <c r="P22" i="36"/>
  <c r="R22" i="36"/>
  <c r="S22" i="36"/>
  <c r="T22" i="36"/>
  <c r="U22" i="36"/>
  <c r="V22" i="36"/>
  <c r="W22" i="36"/>
  <c r="X22" i="36"/>
  <c r="Z22" i="36"/>
  <c r="O23" i="36"/>
  <c r="P23" i="36"/>
  <c r="R23" i="36"/>
  <c r="S23" i="36"/>
  <c r="T23" i="36"/>
  <c r="U23" i="36"/>
  <c r="V23" i="36"/>
  <c r="W23" i="36"/>
  <c r="X23" i="36"/>
  <c r="Z23" i="36"/>
  <c r="O24" i="36"/>
  <c r="P24" i="36"/>
  <c r="R24" i="36"/>
  <c r="S24" i="36"/>
  <c r="T24" i="36"/>
  <c r="U24" i="36"/>
  <c r="V24" i="36"/>
  <c r="W24" i="36"/>
  <c r="X24" i="36"/>
  <c r="Z24" i="36"/>
  <c r="O25" i="36"/>
  <c r="P25" i="36"/>
  <c r="R25" i="36"/>
  <c r="S25" i="36"/>
  <c r="T25" i="36"/>
  <c r="U25" i="36"/>
  <c r="V25" i="36"/>
  <c r="W25" i="36"/>
  <c r="X25" i="36"/>
  <c r="Z25" i="36"/>
  <c r="O26" i="36"/>
  <c r="P26" i="36"/>
  <c r="R26" i="36"/>
  <c r="S26" i="36"/>
  <c r="T26" i="36"/>
  <c r="U26" i="36"/>
  <c r="V26" i="36"/>
  <c r="W26" i="36"/>
  <c r="X26" i="36"/>
  <c r="Z26" i="36"/>
  <c r="O27" i="36"/>
  <c r="P27" i="36"/>
  <c r="R27" i="36"/>
  <c r="S27" i="36"/>
  <c r="T27" i="36"/>
  <c r="U27" i="36"/>
  <c r="V27" i="36"/>
  <c r="W27" i="36"/>
  <c r="X27" i="36"/>
  <c r="Z27" i="36"/>
  <c r="O28" i="36"/>
  <c r="P28" i="36"/>
  <c r="R28" i="36"/>
  <c r="S28" i="36"/>
  <c r="T28" i="36"/>
  <c r="U28" i="36"/>
  <c r="V28" i="36"/>
  <c r="W28" i="36"/>
  <c r="X28" i="36"/>
  <c r="Z28" i="36"/>
  <c r="O29" i="36"/>
  <c r="P29" i="36"/>
  <c r="R29" i="36"/>
  <c r="S29" i="36"/>
  <c r="T29" i="36"/>
  <c r="U29" i="36"/>
  <c r="V29" i="36"/>
  <c r="W29" i="36"/>
  <c r="X29" i="36"/>
  <c r="Z29" i="36"/>
  <c r="O30" i="36"/>
  <c r="P30" i="36"/>
  <c r="R30" i="36"/>
  <c r="S30" i="36"/>
  <c r="T30" i="36"/>
  <c r="U30" i="36"/>
  <c r="V30" i="36"/>
  <c r="W30" i="36"/>
  <c r="X30" i="36"/>
  <c r="Z30" i="36"/>
  <c r="O31" i="36"/>
  <c r="P31" i="36"/>
  <c r="R31" i="36"/>
  <c r="S31" i="36"/>
  <c r="T31" i="36"/>
  <c r="U31" i="36"/>
  <c r="V31" i="36"/>
  <c r="W31" i="36"/>
  <c r="X31" i="36"/>
  <c r="Z31" i="36"/>
  <c r="O32" i="36"/>
  <c r="P32" i="36"/>
  <c r="R32" i="36"/>
  <c r="S32" i="36"/>
  <c r="T32" i="36"/>
  <c r="U32" i="36"/>
  <c r="V32" i="36"/>
  <c r="W32" i="36"/>
  <c r="X32" i="36"/>
  <c r="Z32" i="36"/>
  <c r="O33" i="36"/>
  <c r="P33" i="36"/>
  <c r="R33" i="36"/>
  <c r="S33" i="36"/>
  <c r="T33" i="36"/>
  <c r="U33" i="36"/>
  <c r="V33" i="36"/>
  <c r="W33" i="36"/>
  <c r="X33" i="36"/>
  <c r="Z33" i="36"/>
  <c r="O34" i="36"/>
  <c r="P34" i="36"/>
  <c r="R34" i="36"/>
  <c r="S34" i="36"/>
  <c r="T34" i="36"/>
  <c r="U34" i="36"/>
  <c r="V34" i="36"/>
  <c r="W34" i="36"/>
  <c r="X34" i="36"/>
  <c r="Z34" i="36"/>
  <c r="O35" i="36"/>
  <c r="P35" i="36"/>
  <c r="R35" i="36"/>
  <c r="S35" i="36"/>
  <c r="T35" i="36"/>
  <c r="U35" i="36"/>
  <c r="V35" i="36"/>
  <c r="W35" i="36"/>
  <c r="X35" i="36"/>
  <c r="Z35" i="36"/>
  <c r="O36" i="36"/>
  <c r="P36" i="36"/>
  <c r="R36" i="36"/>
  <c r="S36" i="36"/>
  <c r="T36" i="36"/>
  <c r="U36" i="36"/>
  <c r="V36" i="36"/>
  <c r="W36" i="36"/>
  <c r="X36" i="36"/>
  <c r="Z36" i="36"/>
  <c r="O37" i="36"/>
  <c r="P37" i="36"/>
  <c r="R37" i="36"/>
  <c r="S37" i="36"/>
  <c r="T37" i="36"/>
  <c r="U37" i="36"/>
  <c r="V37" i="36"/>
  <c r="W37" i="36"/>
  <c r="X37" i="36"/>
  <c r="Z37" i="36"/>
  <c r="O38" i="36"/>
  <c r="P38" i="36"/>
  <c r="R38" i="36"/>
  <c r="S38" i="36"/>
  <c r="T38" i="36"/>
  <c r="U38" i="36"/>
  <c r="V38" i="36"/>
  <c r="W38" i="36"/>
  <c r="X38" i="36"/>
  <c r="Z38" i="36"/>
  <c r="O39" i="36"/>
  <c r="P39" i="36"/>
  <c r="R39" i="36"/>
  <c r="S39" i="36"/>
  <c r="T39" i="36"/>
  <c r="U39" i="36"/>
  <c r="V39" i="36"/>
  <c r="W39" i="36"/>
  <c r="X39" i="36"/>
  <c r="Z39" i="36"/>
  <c r="O40" i="36"/>
  <c r="P40" i="36"/>
  <c r="R40" i="36"/>
  <c r="S40" i="36"/>
  <c r="T40" i="36"/>
  <c r="U40" i="36"/>
  <c r="V40" i="36"/>
  <c r="W40" i="36"/>
  <c r="X40" i="36"/>
  <c r="Z40" i="36"/>
  <c r="O41" i="36"/>
  <c r="P41" i="36"/>
  <c r="R41" i="36"/>
  <c r="S41" i="36"/>
  <c r="T41" i="36"/>
  <c r="U41" i="36"/>
  <c r="V41" i="36"/>
  <c r="W41" i="36"/>
  <c r="X41" i="36"/>
  <c r="Z41" i="36"/>
  <c r="O42" i="36"/>
  <c r="P42" i="36"/>
  <c r="R42" i="36"/>
  <c r="S42" i="36"/>
  <c r="T42" i="36"/>
  <c r="U42" i="36"/>
  <c r="V42" i="36"/>
  <c r="W42" i="36"/>
  <c r="X42" i="36"/>
  <c r="Z42" i="36"/>
  <c r="O43" i="36"/>
  <c r="P43" i="36"/>
  <c r="R43" i="36"/>
  <c r="S43" i="36"/>
  <c r="T43" i="36"/>
  <c r="U43" i="36"/>
  <c r="V43" i="36"/>
  <c r="W43" i="36"/>
  <c r="X43" i="36"/>
  <c r="Z43" i="36"/>
  <c r="O44" i="36"/>
  <c r="P44" i="36"/>
  <c r="R44" i="36"/>
  <c r="S44" i="36"/>
  <c r="T44" i="36"/>
  <c r="U44" i="36"/>
  <c r="V44" i="36"/>
  <c r="W44" i="36"/>
  <c r="X44" i="36"/>
  <c r="Z44" i="36"/>
  <c r="O45" i="36"/>
  <c r="P45" i="36"/>
  <c r="R45" i="36"/>
  <c r="S45" i="36"/>
  <c r="T45" i="36"/>
  <c r="U45" i="36"/>
  <c r="V45" i="36"/>
  <c r="W45" i="36"/>
  <c r="X45" i="36"/>
  <c r="Z45" i="36"/>
  <c r="O46" i="36"/>
  <c r="P46" i="36"/>
  <c r="R46" i="36"/>
  <c r="S46" i="36"/>
  <c r="T46" i="36"/>
  <c r="U46" i="36"/>
  <c r="V46" i="36"/>
  <c r="W46" i="36"/>
  <c r="X46" i="36"/>
  <c r="Z46" i="36"/>
  <c r="O47" i="36"/>
  <c r="P47" i="36"/>
  <c r="R47" i="36"/>
  <c r="S47" i="36"/>
  <c r="T47" i="36"/>
  <c r="U47" i="36"/>
  <c r="V47" i="36"/>
  <c r="W47" i="36"/>
  <c r="X47" i="36"/>
  <c r="Z47" i="36"/>
  <c r="O48" i="36"/>
  <c r="P48" i="36"/>
  <c r="R48" i="36"/>
  <c r="S48" i="36"/>
  <c r="T48" i="36"/>
  <c r="U48" i="36"/>
  <c r="V48" i="36"/>
  <c r="W48" i="36"/>
  <c r="X48" i="36"/>
  <c r="Z48" i="36"/>
  <c r="O49" i="36"/>
  <c r="P49" i="36"/>
  <c r="R49" i="36"/>
  <c r="S49" i="36"/>
  <c r="T49" i="36"/>
  <c r="U49" i="36"/>
  <c r="V49" i="36"/>
  <c r="W49" i="36"/>
  <c r="X49" i="36"/>
  <c r="Z49" i="36"/>
  <c r="O50" i="36"/>
  <c r="P50" i="36"/>
  <c r="R50" i="36"/>
  <c r="S50" i="36"/>
  <c r="T50" i="36"/>
  <c r="U50" i="36"/>
  <c r="V50" i="36"/>
  <c r="W50" i="36"/>
  <c r="X50" i="36"/>
  <c r="Z50" i="36"/>
  <c r="O51" i="36"/>
  <c r="P51" i="36"/>
  <c r="R51" i="36"/>
  <c r="S51" i="36"/>
  <c r="T51" i="36"/>
  <c r="U51" i="36"/>
  <c r="V51" i="36"/>
  <c r="W51" i="36"/>
  <c r="X51" i="36"/>
  <c r="Z51" i="36"/>
  <c r="O52" i="36"/>
  <c r="P52" i="36"/>
  <c r="R52" i="36"/>
  <c r="S52" i="36"/>
  <c r="T52" i="36"/>
  <c r="U52" i="36"/>
  <c r="V52" i="36"/>
  <c r="W52" i="36"/>
  <c r="X52" i="36"/>
  <c r="Z52" i="36"/>
  <c r="O53" i="36"/>
  <c r="P53" i="36"/>
  <c r="R53" i="36"/>
  <c r="S53" i="36"/>
  <c r="T53" i="36"/>
  <c r="U53" i="36"/>
  <c r="V53" i="36"/>
  <c r="W53" i="36"/>
  <c r="X53" i="36"/>
  <c r="Z53" i="36"/>
  <c r="O54" i="36"/>
  <c r="P54" i="36"/>
  <c r="R54" i="36"/>
  <c r="S54" i="36"/>
  <c r="T54" i="36"/>
  <c r="U54" i="36"/>
  <c r="V54" i="36"/>
  <c r="W54" i="36"/>
  <c r="X54" i="36"/>
  <c r="Z54" i="36"/>
  <c r="O55" i="36"/>
  <c r="P55" i="36"/>
  <c r="R55" i="36"/>
  <c r="S55" i="36"/>
  <c r="T55" i="36"/>
  <c r="U55" i="36"/>
  <c r="V55" i="36"/>
  <c r="W55" i="36"/>
  <c r="X55" i="36"/>
  <c r="Z55" i="36"/>
  <c r="O56" i="36"/>
  <c r="P56" i="36"/>
  <c r="R56" i="36"/>
  <c r="S56" i="36"/>
  <c r="T56" i="36"/>
  <c r="U56" i="36"/>
  <c r="V56" i="36"/>
  <c r="W56" i="36"/>
  <c r="X56" i="36"/>
  <c r="Z56" i="36"/>
  <c r="O57" i="36"/>
  <c r="P57" i="36"/>
  <c r="R57" i="36"/>
  <c r="S57" i="36"/>
  <c r="T57" i="36"/>
  <c r="U57" i="36"/>
  <c r="V57" i="36"/>
  <c r="W57" i="36"/>
  <c r="X57" i="36"/>
  <c r="Z57" i="36"/>
  <c r="O58" i="36"/>
  <c r="P58" i="36"/>
  <c r="R58" i="36"/>
  <c r="S58" i="36"/>
  <c r="T58" i="36"/>
  <c r="U58" i="36"/>
  <c r="V58" i="36"/>
  <c r="W58" i="36"/>
  <c r="X58" i="36"/>
  <c r="Z58" i="36"/>
  <c r="O59" i="36"/>
  <c r="P59" i="36"/>
  <c r="R59" i="36"/>
  <c r="S59" i="36"/>
  <c r="T59" i="36"/>
  <c r="U59" i="36"/>
  <c r="V59" i="36"/>
  <c r="W59" i="36"/>
  <c r="X59" i="36"/>
  <c r="Z59" i="36"/>
  <c r="O60" i="36"/>
  <c r="P60" i="36"/>
  <c r="R60" i="36"/>
  <c r="S60" i="36"/>
  <c r="T60" i="36"/>
  <c r="U60" i="36"/>
  <c r="V60" i="36"/>
  <c r="W60" i="36"/>
  <c r="X60" i="36"/>
  <c r="Z60" i="36"/>
  <c r="O61" i="36"/>
  <c r="P61" i="36"/>
  <c r="R61" i="36"/>
  <c r="S61" i="36"/>
  <c r="T61" i="36"/>
  <c r="U61" i="36"/>
  <c r="V61" i="36"/>
  <c r="W61" i="36"/>
  <c r="X61" i="36"/>
  <c r="Z61" i="36"/>
  <c r="O62" i="36"/>
  <c r="P62" i="36"/>
  <c r="R62" i="36"/>
  <c r="S62" i="36"/>
  <c r="T62" i="36"/>
  <c r="U62" i="36"/>
  <c r="V62" i="36"/>
  <c r="W62" i="36"/>
  <c r="X62" i="36"/>
  <c r="Z62" i="36"/>
  <c r="O63" i="36"/>
  <c r="P63" i="36"/>
  <c r="R63" i="36"/>
  <c r="S63" i="36"/>
  <c r="T63" i="36"/>
  <c r="U63" i="36"/>
  <c r="V63" i="36"/>
  <c r="W63" i="36"/>
  <c r="X63" i="36"/>
  <c r="Z63" i="36"/>
  <c r="O64" i="36"/>
  <c r="P64" i="36"/>
  <c r="R64" i="36"/>
  <c r="S64" i="36"/>
  <c r="T64" i="36"/>
  <c r="U64" i="36"/>
  <c r="V64" i="36"/>
  <c r="W64" i="36"/>
  <c r="X64" i="36"/>
  <c r="Z64" i="36"/>
  <c r="W6" i="36"/>
  <c r="O6" i="36"/>
  <c r="P6" i="36"/>
  <c r="Z6" i="36"/>
  <c r="X6" i="36"/>
  <c r="V6" i="36"/>
  <c r="U6" i="36"/>
  <c r="T6" i="36"/>
  <c r="S6" i="36"/>
  <c r="R6" i="36"/>
  <c r="W5" i="36"/>
  <c r="O5" i="36"/>
  <c r="P5" i="36"/>
  <c r="Z5" i="36"/>
  <c r="X5" i="36"/>
  <c r="V5" i="36"/>
  <c r="U5" i="36"/>
  <c r="T5" i="36"/>
  <c r="S5" i="36"/>
  <c r="R5" i="36"/>
  <c r="W4" i="36"/>
  <c r="O4" i="36"/>
  <c r="P4" i="36"/>
  <c r="Z4" i="36"/>
  <c r="X4" i="36"/>
  <c r="V4" i="36"/>
  <c r="U4" i="36"/>
  <c r="T4" i="36"/>
  <c r="S4" i="36"/>
  <c r="R4" i="36"/>
  <c r="W3" i="36"/>
  <c r="O3" i="36"/>
  <c r="P3" i="36"/>
  <c r="Z3" i="36"/>
  <c r="X3" i="36"/>
  <c r="V3" i="36"/>
  <c r="U3" i="36"/>
  <c r="T3" i="36"/>
  <c r="S3" i="36"/>
  <c r="R3" i="36"/>
  <c r="O16" i="35"/>
  <c r="P16" i="35"/>
  <c r="O3" i="35"/>
  <c r="O12" i="35"/>
  <c r="O10" i="35"/>
  <c r="O4" i="35"/>
  <c r="P3" i="35"/>
  <c r="O7" i="35"/>
  <c r="P7" i="35"/>
  <c r="O59" i="35"/>
  <c r="P59" i="35"/>
  <c r="R59" i="35"/>
  <c r="S59" i="35"/>
  <c r="T59" i="35"/>
  <c r="U59" i="35"/>
  <c r="V59" i="35"/>
  <c r="W59" i="35"/>
  <c r="X59" i="35"/>
  <c r="Z59" i="35"/>
  <c r="O60" i="35"/>
  <c r="P60" i="35"/>
  <c r="R60" i="35"/>
  <c r="S60" i="35"/>
  <c r="T60" i="35"/>
  <c r="U60" i="35"/>
  <c r="V60" i="35"/>
  <c r="W60" i="35"/>
  <c r="X60" i="35"/>
  <c r="Z60" i="35"/>
  <c r="O61" i="35"/>
  <c r="P61" i="35"/>
  <c r="R61" i="35"/>
  <c r="S61" i="35"/>
  <c r="T61" i="35"/>
  <c r="U61" i="35"/>
  <c r="V61" i="35"/>
  <c r="W61" i="35"/>
  <c r="X61" i="35"/>
  <c r="Z61" i="35"/>
  <c r="O62" i="35"/>
  <c r="P62" i="35"/>
  <c r="R62" i="35"/>
  <c r="S62" i="35"/>
  <c r="T62" i="35"/>
  <c r="U62" i="35"/>
  <c r="V62" i="35"/>
  <c r="W62" i="35"/>
  <c r="X62" i="35"/>
  <c r="Z62" i="35"/>
  <c r="O63" i="35"/>
  <c r="P63" i="35"/>
  <c r="R63" i="35"/>
  <c r="S63" i="35"/>
  <c r="T63" i="35"/>
  <c r="U63" i="35"/>
  <c r="V63" i="35"/>
  <c r="W63" i="35"/>
  <c r="X63" i="35"/>
  <c r="Z63" i="35"/>
  <c r="O64" i="35"/>
  <c r="P64" i="35"/>
  <c r="R64" i="35"/>
  <c r="S64" i="35"/>
  <c r="T64" i="35"/>
  <c r="U64" i="35"/>
  <c r="V64" i="35"/>
  <c r="W64" i="35"/>
  <c r="X64" i="35"/>
  <c r="Z64" i="35"/>
  <c r="O44" i="35"/>
  <c r="P44" i="35"/>
  <c r="R44" i="35"/>
  <c r="S44" i="35"/>
  <c r="T44" i="35"/>
  <c r="U44" i="35"/>
  <c r="V44" i="35"/>
  <c r="W44" i="35"/>
  <c r="X44" i="35"/>
  <c r="Z44" i="35"/>
  <c r="O45" i="35"/>
  <c r="P45" i="35"/>
  <c r="R45" i="35"/>
  <c r="S45" i="35"/>
  <c r="T45" i="35"/>
  <c r="U45" i="35"/>
  <c r="V45" i="35"/>
  <c r="W45" i="35"/>
  <c r="X45" i="35"/>
  <c r="Z45" i="35"/>
  <c r="O46" i="35"/>
  <c r="P46" i="35"/>
  <c r="R46" i="35"/>
  <c r="S46" i="35"/>
  <c r="T46" i="35"/>
  <c r="U46" i="35"/>
  <c r="V46" i="35"/>
  <c r="W46" i="35"/>
  <c r="X46" i="35"/>
  <c r="Z46" i="35"/>
  <c r="O47" i="35"/>
  <c r="P47" i="35"/>
  <c r="R47" i="35"/>
  <c r="S47" i="35"/>
  <c r="T47" i="35"/>
  <c r="U47" i="35"/>
  <c r="V47" i="35"/>
  <c r="W47" i="35"/>
  <c r="X47" i="35"/>
  <c r="Z47" i="35"/>
  <c r="O48" i="35"/>
  <c r="P48" i="35"/>
  <c r="R48" i="35"/>
  <c r="S48" i="35"/>
  <c r="T48" i="35"/>
  <c r="U48" i="35"/>
  <c r="V48" i="35"/>
  <c r="W48" i="35"/>
  <c r="X48" i="35"/>
  <c r="Z48" i="35"/>
  <c r="O49" i="35"/>
  <c r="P49" i="35"/>
  <c r="R49" i="35"/>
  <c r="S49" i="35"/>
  <c r="T49" i="35"/>
  <c r="U49" i="35"/>
  <c r="V49" i="35"/>
  <c r="W49" i="35"/>
  <c r="X49" i="35"/>
  <c r="Z49" i="35"/>
  <c r="O50" i="35"/>
  <c r="P50" i="35"/>
  <c r="R50" i="35"/>
  <c r="S50" i="35"/>
  <c r="T50" i="35"/>
  <c r="U50" i="35"/>
  <c r="V50" i="35"/>
  <c r="W50" i="35"/>
  <c r="X50" i="35"/>
  <c r="Z50" i="35"/>
  <c r="O51" i="35"/>
  <c r="P51" i="35"/>
  <c r="R51" i="35"/>
  <c r="S51" i="35"/>
  <c r="T51" i="35"/>
  <c r="U51" i="35"/>
  <c r="V51" i="35"/>
  <c r="W51" i="35"/>
  <c r="X51" i="35"/>
  <c r="Z51" i="35"/>
  <c r="O52" i="35"/>
  <c r="P52" i="35"/>
  <c r="R52" i="35"/>
  <c r="S52" i="35"/>
  <c r="T52" i="35"/>
  <c r="U52" i="35"/>
  <c r="V52" i="35"/>
  <c r="W52" i="35"/>
  <c r="X52" i="35"/>
  <c r="Z52" i="35"/>
  <c r="O53" i="35"/>
  <c r="P53" i="35"/>
  <c r="R53" i="35"/>
  <c r="S53" i="35"/>
  <c r="T53" i="35"/>
  <c r="U53" i="35"/>
  <c r="V53" i="35"/>
  <c r="W53" i="35"/>
  <c r="X53" i="35"/>
  <c r="Z53" i="35"/>
  <c r="O54" i="35"/>
  <c r="P54" i="35"/>
  <c r="R54" i="35"/>
  <c r="S54" i="35"/>
  <c r="T54" i="35"/>
  <c r="U54" i="35"/>
  <c r="V54" i="35"/>
  <c r="W54" i="35"/>
  <c r="X54" i="35"/>
  <c r="Z54" i="35"/>
  <c r="O55" i="35"/>
  <c r="P55" i="35"/>
  <c r="R55" i="35"/>
  <c r="S55" i="35"/>
  <c r="T55" i="35"/>
  <c r="U55" i="35"/>
  <c r="V55" i="35"/>
  <c r="W55" i="35"/>
  <c r="X55" i="35"/>
  <c r="Z55" i="35"/>
  <c r="O56" i="35"/>
  <c r="P56" i="35"/>
  <c r="R56" i="35"/>
  <c r="S56" i="35"/>
  <c r="T56" i="35"/>
  <c r="U56" i="35"/>
  <c r="V56" i="35"/>
  <c r="W56" i="35"/>
  <c r="X56" i="35"/>
  <c r="Z56" i="35"/>
  <c r="O57" i="35"/>
  <c r="P57" i="35"/>
  <c r="R57" i="35"/>
  <c r="S57" i="35"/>
  <c r="T57" i="35"/>
  <c r="U57" i="35"/>
  <c r="V57" i="35"/>
  <c r="W57" i="35"/>
  <c r="X57" i="35"/>
  <c r="Z57" i="35"/>
  <c r="O58" i="35"/>
  <c r="P58" i="35"/>
  <c r="R58" i="35"/>
  <c r="S58" i="35"/>
  <c r="T58" i="35"/>
  <c r="U58" i="35"/>
  <c r="V58" i="35"/>
  <c r="W58" i="35"/>
  <c r="X58" i="35"/>
  <c r="Z58" i="35"/>
  <c r="O33" i="35"/>
  <c r="P33" i="35"/>
  <c r="R33" i="35"/>
  <c r="S33" i="35"/>
  <c r="T33" i="35"/>
  <c r="U33" i="35"/>
  <c r="V33" i="35"/>
  <c r="W33" i="35"/>
  <c r="X33" i="35"/>
  <c r="Z33" i="35"/>
  <c r="O34" i="35"/>
  <c r="P34" i="35"/>
  <c r="R34" i="35"/>
  <c r="S34" i="35"/>
  <c r="T34" i="35"/>
  <c r="U34" i="35"/>
  <c r="V34" i="35"/>
  <c r="W34" i="35"/>
  <c r="X34" i="35"/>
  <c r="Z34" i="35"/>
  <c r="O35" i="35"/>
  <c r="P35" i="35"/>
  <c r="R35" i="35"/>
  <c r="S35" i="35"/>
  <c r="T35" i="35"/>
  <c r="U35" i="35"/>
  <c r="V35" i="35"/>
  <c r="W35" i="35"/>
  <c r="X35" i="35"/>
  <c r="Z35" i="35"/>
  <c r="O36" i="35"/>
  <c r="P36" i="35"/>
  <c r="R36" i="35"/>
  <c r="S36" i="35"/>
  <c r="T36" i="35"/>
  <c r="U36" i="35"/>
  <c r="V36" i="35"/>
  <c r="W36" i="35"/>
  <c r="X36" i="35"/>
  <c r="Z36" i="35"/>
  <c r="O37" i="35"/>
  <c r="P37" i="35"/>
  <c r="R37" i="35"/>
  <c r="S37" i="35"/>
  <c r="T37" i="35"/>
  <c r="U37" i="35"/>
  <c r="V37" i="35"/>
  <c r="W37" i="35"/>
  <c r="X37" i="35"/>
  <c r="Z37" i="35"/>
  <c r="O38" i="35"/>
  <c r="P38" i="35"/>
  <c r="R38" i="35"/>
  <c r="S38" i="35"/>
  <c r="T38" i="35"/>
  <c r="U38" i="35"/>
  <c r="V38" i="35"/>
  <c r="W38" i="35"/>
  <c r="X38" i="35"/>
  <c r="Z38" i="35"/>
  <c r="O39" i="35"/>
  <c r="P39" i="35"/>
  <c r="R39" i="35"/>
  <c r="S39" i="35"/>
  <c r="T39" i="35"/>
  <c r="U39" i="35"/>
  <c r="V39" i="35"/>
  <c r="W39" i="35"/>
  <c r="X39" i="35"/>
  <c r="Z39" i="35"/>
  <c r="O40" i="35"/>
  <c r="P40" i="35"/>
  <c r="R40" i="35"/>
  <c r="S40" i="35"/>
  <c r="T40" i="35"/>
  <c r="U40" i="35"/>
  <c r="V40" i="35"/>
  <c r="W40" i="35"/>
  <c r="X40" i="35"/>
  <c r="Z40" i="35"/>
  <c r="O41" i="35"/>
  <c r="P41" i="35"/>
  <c r="R41" i="35"/>
  <c r="S41" i="35"/>
  <c r="T41" i="35"/>
  <c r="U41" i="35"/>
  <c r="V41" i="35"/>
  <c r="W41" i="35"/>
  <c r="X41" i="35"/>
  <c r="Z41" i="35"/>
  <c r="O42" i="35"/>
  <c r="P42" i="35"/>
  <c r="R42" i="35"/>
  <c r="S42" i="35"/>
  <c r="T42" i="35"/>
  <c r="U42" i="35"/>
  <c r="V42" i="35"/>
  <c r="W42" i="35"/>
  <c r="X42" i="35"/>
  <c r="Z42" i="35"/>
  <c r="O43" i="35"/>
  <c r="P43" i="35"/>
  <c r="R43" i="35"/>
  <c r="S43" i="35"/>
  <c r="T43" i="35"/>
  <c r="U43" i="35"/>
  <c r="V43" i="35"/>
  <c r="W43" i="35"/>
  <c r="X43" i="35"/>
  <c r="Z43" i="35"/>
  <c r="O6" i="35"/>
  <c r="P6" i="35"/>
  <c r="R6" i="35"/>
  <c r="S6" i="35"/>
  <c r="T6" i="35"/>
  <c r="U6" i="35"/>
  <c r="V6" i="35"/>
  <c r="W6" i="35"/>
  <c r="X6" i="35"/>
  <c r="Z6" i="35"/>
  <c r="R7" i="35"/>
  <c r="S7" i="35"/>
  <c r="T7" i="35"/>
  <c r="U7" i="35"/>
  <c r="V7" i="35"/>
  <c r="W7" i="35"/>
  <c r="X7" i="35"/>
  <c r="Z7" i="35"/>
  <c r="O8" i="35"/>
  <c r="P8" i="35"/>
  <c r="R8" i="35"/>
  <c r="S8" i="35"/>
  <c r="T8" i="35"/>
  <c r="U8" i="35"/>
  <c r="V8" i="35"/>
  <c r="W8" i="35"/>
  <c r="X8" i="35"/>
  <c r="Z8" i="35"/>
  <c r="O9" i="35"/>
  <c r="P9" i="35"/>
  <c r="R9" i="35"/>
  <c r="S9" i="35"/>
  <c r="T9" i="35"/>
  <c r="U9" i="35"/>
  <c r="V9" i="35"/>
  <c r="W9" i="35"/>
  <c r="X9" i="35"/>
  <c r="Z9" i="35"/>
  <c r="P10" i="35"/>
  <c r="R10" i="35"/>
  <c r="S10" i="35"/>
  <c r="T10" i="35"/>
  <c r="U10" i="35"/>
  <c r="V10" i="35"/>
  <c r="W10" i="35"/>
  <c r="X10" i="35"/>
  <c r="Z10" i="35"/>
  <c r="O11" i="35"/>
  <c r="P11" i="35"/>
  <c r="R11" i="35"/>
  <c r="S11" i="35"/>
  <c r="T11" i="35"/>
  <c r="U11" i="35"/>
  <c r="V11" i="35"/>
  <c r="W11" i="35"/>
  <c r="X11" i="35"/>
  <c r="Z11" i="35"/>
  <c r="P12" i="35"/>
  <c r="R12" i="35"/>
  <c r="S12" i="35"/>
  <c r="T12" i="35"/>
  <c r="U12" i="35"/>
  <c r="V12" i="35"/>
  <c r="W12" i="35"/>
  <c r="X12" i="35"/>
  <c r="Z12" i="35"/>
  <c r="O13" i="35"/>
  <c r="P13" i="35"/>
  <c r="R13" i="35"/>
  <c r="S13" i="35"/>
  <c r="T13" i="35"/>
  <c r="U13" i="35"/>
  <c r="V13" i="35"/>
  <c r="W13" i="35"/>
  <c r="X13" i="35"/>
  <c r="Z13" i="35"/>
  <c r="O14" i="35"/>
  <c r="P14" i="35"/>
  <c r="R14" i="35"/>
  <c r="S14" i="35"/>
  <c r="T14" i="35"/>
  <c r="U14" i="35"/>
  <c r="V14" i="35"/>
  <c r="W14" i="35"/>
  <c r="X14" i="35"/>
  <c r="Z14" i="35"/>
  <c r="O15" i="35"/>
  <c r="P15" i="35"/>
  <c r="R15" i="35"/>
  <c r="S15" i="35"/>
  <c r="T15" i="35"/>
  <c r="U15" i="35"/>
  <c r="V15" i="35"/>
  <c r="W15" i="35"/>
  <c r="X15" i="35"/>
  <c r="Z15" i="35"/>
  <c r="R16" i="35"/>
  <c r="S16" i="35"/>
  <c r="T16" i="35"/>
  <c r="U16" i="35"/>
  <c r="V16" i="35"/>
  <c r="W16" i="35"/>
  <c r="X16" i="35"/>
  <c r="Z16" i="35"/>
  <c r="O17" i="35"/>
  <c r="P17" i="35"/>
  <c r="R17" i="35"/>
  <c r="S17" i="35"/>
  <c r="T17" i="35"/>
  <c r="U17" i="35"/>
  <c r="V17" i="35"/>
  <c r="W17" i="35"/>
  <c r="X17" i="35"/>
  <c r="Z17" i="35"/>
  <c r="O18" i="35"/>
  <c r="P18" i="35"/>
  <c r="R18" i="35"/>
  <c r="S18" i="35"/>
  <c r="T18" i="35"/>
  <c r="U18" i="35"/>
  <c r="V18" i="35"/>
  <c r="W18" i="35"/>
  <c r="X18" i="35"/>
  <c r="Z18" i="35"/>
  <c r="O19" i="35"/>
  <c r="P19" i="35"/>
  <c r="R19" i="35"/>
  <c r="S19" i="35"/>
  <c r="T19" i="35"/>
  <c r="U19" i="35"/>
  <c r="V19" i="35"/>
  <c r="W19" i="35"/>
  <c r="X19" i="35"/>
  <c r="Z19" i="35"/>
  <c r="O20" i="35"/>
  <c r="P20" i="35"/>
  <c r="R20" i="35"/>
  <c r="S20" i="35"/>
  <c r="T20" i="35"/>
  <c r="U20" i="35"/>
  <c r="V20" i="35"/>
  <c r="W20" i="35"/>
  <c r="X20" i="35"/>
  <c r="Z20" i="35"/>
  <c r="O21" i="35"/>
  <c r="P21" i="35"/>
  <c r="R21" i="35"/>
  <c r="S21" i="35"/>
  <c r="T21" i="35"/>
  <c r="U21" i="35"/>
  <c r="V21" i="35"/>
  <c r="W21" i="35"/>
  <c r="X21" i="35"/>
  <c r="Z21" i="35"/>
  <c r="O22" i="35"/>
  <c r="P22" i="35"/>
  <c r="R22" i="35"/>
  <c r="S22" i="35"/>
  <c r="T22" i="35"/>
  <c r="U22" i="35"/>
  <c r="V22" i="35"/>
  <c r="W22" i="35"/>
  <c r="X22" i="35"/>
  <c r="Z22" i="35"/>
  <c r="O23" i="35"/>
  <c r="P23" i="35"/>
  <c r="R23" i="35"/>
  <c r="S23" i="35"/>
  <c r="T23" i="35"/>
  <c r="U23" i="35"/>
  <c r="V23" i="35"/>
  <c r="W23" i="35"/>
  <c r="X23" i="35"/>
  <c r="Z23" i="35"/>
  <c r="O24" i="35"/>
  <c r="P24" i="35"/>
  <c r="R24" i="35"/>
  <c r="S24" i="35"/>
  <c r="T24" i="35"/>
  <c r="U24" i="35"/>
  <c r="V24" i="35"/>
  <c r="W24" i="35"/>
  <c r="X24" i="35"/>
  <c r="Z24" i="35"/>
  <c r="O25" i="35"/>
  <c r="P25" i="35"/>
  <c r="R25" i="35"/>
  <c r="S25" i="35"/>
  <c r="T25" i="35"/>
  <c r="U25" i="35"/>
  <c r="V25" i="35"/>
  <c r="W25" i="35"/>
  <c r="X25" i="35"/>
  <c r="Z25" i="35"/>
  <c r="O26" i="35"/>
  <c r="P26" i="35"/>
  <c r="R26" i="35"/>
  <c r="S26" i="35"/>
  <c r="T26" i="35"/>
  <c r="U26" i="35"/>
  <c r="V26" i="35"/>
  <c r="W26" i="35"/>
  <c r="X26" i="35"/>
  <c r="Z26" i="35"/>
  <c r="O27" i="35"/>
  <c r="P27" i="35"/>
  <c r="R27" i="35"/>
  <c r="S27" i="35"/>
  <c r="T27" i="35"/>
  <c r="U27" i="35"/>
  <c r="V27" i="35"/>
  <c r="W27" i="35"/>
  <c r="X27" i="35"/>
  <c r="Z27" i="35"/>
  <c r="O28" i="35"/>
  <c r="P28" i="35"/>
  <c r="R28" i="35"/>
  <c r="S28" i="35"/>
  <c r="T28" i="35"/>
  <c r="U28" i="35"/>
  <c r="V28" i="35"/>
  <c r="W28" i="35"/>
  <c r="X28" i="35"/>
  <c r="Z28" i="35"/>
  <c r="O29" i="35"/>
  <c r="P29" i="35"/>
  <c r="R29" i="35"/>
  <c r="S29" i="35"/>
  <c r="T29" i="35"/>
  <c r="U29" i="35"/>
  <c r="V29" i="35"/>
  <c r="W29" i="35"/>
  <c r="X29" i="35"/>
  <c r="Z29" i="35"/>
  <c r="O30" i="35"/>
  <c r="P30" i="35"/>
  <c r="R30" i="35"/>
  <c r="S30" i="35"/>
  <c r="T30" i="35"/>
  <c r="U30" i="35"/>
  <c r="V30" i="35"/>
  <c r="W30" i="35"/>
  <c r="X30" i="35"/>
  <c r="Z30" i="35"/>
  <c r="O31" i="35"/>
  <c r="P31" i="35"/>
  <c r="R31" i="35"/>
  <c r="S31" i="35"/>
  <c r="T31" i="35"/>
  <c r="U31" i="35"/>
  <c r="V31" i="35"/>
  <c r="W31" i="35"/>
  <c r="X31" i="35"/>
  <c r="Z31" i="35"/>
  <c r="O32" i="35"/>
  <c r="P32" i="35"/>
  <c r="R32" i="35"/>
  <c r="S32" i="35"/>
  <c r="T32" i="35"/>
  <c r="U32" i="35"/>
  <c r="V32" i="35"/>
  <c r="W32" i="35"/>
  <c r="X32" i="35"/>
  <c r="Z32" i="35"/>
  <c r="W5" i="35"/>
  <c r="O5" i="35"/>
  <c r="P5" i="35"/>
  <c r="Z5" i="35"/>
  <c r="X5" i="35"/>
  <c r="V5" i="35"/>
  <c r="U5" i="35"/>
  <c r="T5" i="35"/>
  <c r="S5" i="35"/>
  <c r="R5" i="35"/>
  <c r="W4" i="35"/>
  <c r="P4" i="35"/>
  <c r="Z4" i="35"/>
  <c r="X4" i="35"/>
  <c r="V4" i="35"/>
  <c r="U4" i="35"/>
  <c r="T4" i="35"/>
  <c r="S4" i="35"/>
  <c r="R4" i="35"/>
  <c r="W3" i="35"/>
  <c r="Z3" i="35"/>
  <c r="X3" i="35"/>
  <c r="V3" i="35"/>
  <c r="U3" i="35"/>
  <c r="T3" i="35"/>
  <c r="S3" i="35"/>
  <c r="R3" i="35"/>
  <c r="O110" i="32"/>
  <c r="P110" i="32"/>
  <c r="R110" i="32"/>
  <c r="S110" i="32"/>
  <c r="T110" i="32"/>
  <c r="U110" i="32"/>
  <c r="V110" i="32"/>
  <c r="W110" i="32"/>
  <c r="X110" i="32"/>
  <c r="Z110" i="32"/>
  <c r="O111" i="32"/>
  <c r="P111" i="32"/>
  <c r="R111" i="32"/>
  <c r="S111" i="32"/>
  <c r="T111" i="32"/>
  <c r="U111" i="32"/>
  <c r="V111" i="32"/>
  <c r="W111" i="32"/>
  <c r="X111" i="32"/>
  <c r="Z111" i="32"/>
  <c r="O112" i="32"/>
  <c r="P112" i="32"/>
  <c r="R112" i="32"/>
  <c r="S112" i="32"/>
  <c r="T112" i="32"/>
  <c r="U112" i="32"/>
  <c r="V112" i="32"/>
  <c r="W112" i="32"/>
  <c r="X112" i="32"/>
  <c r="Z112" i="32"/>
  <c r="O113" i="32"/>
  <c r="P113" i="32"/>
  <c r="R113" i="32"/>
  <c r="S113" i="32"/>
  <c r="T113" i="32"/>
  <c r="U113" i="32"/>
  <c r="V113" i="32"/>
  <c r="W113" i="32"/>
  <c r="X113" i="32"/>
  <c r="Z113" i="32"/>
  <c r="O114" i="32"/>
  <c r="P114" i="32"/>
  <c r="R114" i="32"/>
  <c r="S114" i="32"/>
  <c r="T114" i="32"/>
  <c r="U114" i="32"/>
  <c r="V114" i="32"/>
  <c r="W114" i="32"/>
  <c r="X114" i="32"/>
  <c r="Z114" i="32"/>
  <c r="O115" i="32"/>
  <c r="P115" i="32"/>
  <c r="R115" i="32"/>
  <c r="S115" i="32"/>
  <c r="T115" i="32"/>
  <c r="U115" i="32"/>
  <c r="V115" i="32"/>
  <c r="W115" i="32"/>
  <c r="X115" i="32"/>
  <c r="Z115" i="32"/>
  <c r="O116" i="32"/>
  <c r="P116" i="32"/>
  <c r="R116" i="32"/>
  <c r="S116" i="32"/>
  <c r="T116" i="32"/>
  <c r="U116" i="32"/>
  <c r="V116" i="32"/>
  <c r="W116" i="32"/>
  <c r="X116" i="32"/>
  <c r="Z116" i="32"/>
  <c r="O117" i="32"/>
  <c r="P117" i="32"/>
  <c r="R117" i="32"/>
  <c r="S117" i="32"/>
  <c r="T117" i="32"/>
  <c r="U117" i="32"/>
  <c r="V117" i="32"/>
  <c r="W117" i="32"/>
  <c r="X117" i="32"/>
  <c r="Z117" i="32"/>
  <c r="O118" i="32"/>
  <c r="P118" i="32"/>
  <c r="R118" i="32"/>
  <c r="S118" i="32"/>
  <c r="T118" i="32"/>
  <c r="U118" i="32"/>
  <c r="V118" i="32"/>
  <c r="W118" i="32"/>
  <c r="X118" i="32"/>
  <c r="Z118" i="32"/>
  <c r="O119" i="32"/>
  <c r="P119" i="32"/>
  <c r="R119" i="32"/>
  <c r="S119" i="32"/>
  <c r="T119" i="32"/>
  <c r="U119" i="32"/>
  <c r="V119" i="32"/>
  <c r="W119" i="32"/>
  <c r="X119" i="32"/>
  <c r="Z119" i="32"/>
  <c r="O120" i="32"/>
  <c r="P120" i="32"/>
  <c r="R120" i="32"/>
  <c r="S120" i="32"/>
  <c r="T120" i="32"/>
  <c r="U120" i="32"/>
  <c r="V120" i="32"/>
  <c r="W120" i="32"/>
  <c r="X120" i="32"/>
  <c r="Z120" i="32"/>
  <c r="O121" i="32"/>
  <c r="P121" i="32"/>
  <c r="R121" i="32"/>
  <c r="S121" i="32"/>
  <c r="T121" i="32"/>
  <c r="U121" i="32"/>
  <c r="V121" i="32"/>
  <c r="W121" i="32"/>
  <c r="X121" i="32"/>
  <c r="Z121" i="32"/>
  <c r="O122" i="32"/>
  <c r="P122" i="32"/>
  <c r="R122" i="32"/>
  <c r="S122" i="32"/>
  <c r="T122" i="32"/>
  <c r="U122" i="32"/>
  <c r="V122" i="32"/>
  <c r="W122" i="32"/>
  <c r="X122" i="32"/>
  <c r="Z122" i="32"/>
  <c r="O75" i="34"/>
  <c r="P75" i="34"/>
  <c r="R75" i="34"/>
  <c r="S75" i="34"/>
  <c r="T75" i="34"/>
  <c r="U75" i="34"/>
  <c r="V75" i="34"/>
  <c r="W75" i="34"/>
  <c r="X75" i="34"/>
  <c r="Z75" i="34"/>
  <c r="O76" i="34"/>
  <c r="P76" i="34"/>
  <c r="R76" i="34"/>
  <c r="S76" i="34"/>
  <c r="T76" i="34"/>
  <c r="U76" i="34"/>
  <c r="V76" i="34"/>
  <c r="W76" i="34"/>
  <c r="X76" i="34"/>
  <c r="Z76" i="34"/>
  <c r="O77" i="34"/>
  <c r="P77" i="34"/>
  <c r="R77" i="34"/>
  <c r="S77" i="34"/>
  <c r="T77" i="34"/>
  <c r="U77" i="34"/>
  <c r="V77" i="34"/>
  <c r="W77" i="34"/>
  <c r="X77" i="34"/>
  <c r="Z77" i="34"/>
  <c r="O78" i="34"/>
  <c r="P78" i="34"/>
  <c r="R78" i="34"/>
  <c r="S78" i="34"/>
  <c r="T78" i="34"/>
  <c r="U78" i="34"/>
  <c r="V78" i="34"/>
  <c r="W78" i="34"/>
  <c r="X78" i="34"/>
  <c r="Z78" i="34"/>
  <c r="O79" i="34"/>
  <c r="P79" i="34"/>
  <c r="R79" i="34"/>
  <c r="S79" i="34"/>
  <c r="T79" i="34"/>
  <c r="U79" i="34"/>
  <c r="V79" i="34"/>
  <c r="W79" i="34"/>
  <c r="X79" i="34"/>
  <c r="Z79" i="34"/>
  <c r="O80" i="34"/>
  <c r="P80" i="34"/>
  <c r="R80" i="34"/>
  <c r="S80" i="34"/>
  <c r="T80" i="34"/>
  <c r="U80" i="34"/>
  <c r="V80" i="34"/>
  <c r="W80" i="34"/>
  <c r="X80" i="34"/>
  <c r="Z80" i="34"/>
  <c r="O81" i="34"/>
  <c r="P81" i="34"/>
  <c r="R81" i="34"/>
  <c r="S81" i="34"/>
  <c r="T81" i="34"/>
  <c r="U81" i="34"/>
  <c r="V81" i="34"/>
  <c r="W81" i="34"/>
  <c r="X81" i="34"/>
  <c r="Z81" i="34"/>
  <c r="O82" i="34"/>
  <c r="P82" i="34"/>
  <c r="R82" i="34"/>
  <c r="S82" i="34"/>
  <c r="T82" i="34"/>
  <c r="U82" i="34"/>
  <c r="V82" i="34"/>
  <c r="W82" i="34"/>
  <c r="X82" i="34"/>
  <c r="Z82" i="34"/>
  <c r="O83" i="34"/>
  <c r="P83" i="34"/>
  <c r="R83" i="34"/>
  <c r="S83" i="34"/>
  <c r="T83" i="34"/>
  <c r="U83" i="34"/>
  <c r="V83" i="34"/>
  <c r="W83" i="34"/>
  <c r="X83" i="34"/>
  <c r="Z83" i="34"/>
  <c r="O84" i="34"/>
  <c r="P84" i="34"/>
  <c r="R84" i="34"/>
  <c r="S84" i="34"/>
  <c r="T84" i="34"/>
  <c r="U84" i="34"/>
  <c r="V84" i="34"/>
  <c r="W84" i="34"/>
  <c r="X84" i="34"/>
  <c r="Z84" i="34"/>
  <c r="O85" i="34"/>
  <c r="P85" i="34"/>
  <c r="R85" i="34"/>
  <c r="S85" i="34"/>
  <c r="T85" i="34"/>
  <c r="U85" i="34"/>
  <c r="V85" i="34"/>
  <c r="W85" i="34"/>
  <c r="X85" i="34"/>
  <c r="Z85" i="34"/>
  <c r="O86" i="34"/>
  <c r="P86" i="34"/>
  <c r="R86" i="34"/>
  <c r="S86" i="34"/>
  <c r="T86" i="34"/>
  <c r="U86" i="34"/>
  <c r="V86" i="34"/>
  <c r="W86" i="34"/>
  <c r="X86" i="34"/>
  <c r="Z86" i="34"/>
  <c r="O52" i="34"/>
  <c r="P52" i="34"/>
  <c r="R52" i="34"/>
  <c r="S52" i="34"/>
  <c r="T52" i="34"/>
  <c r="U52" i="34"/>
  <c r="V52" i="34"/>
  <c r="W52" i="34"/>
  <c r="X52" i="34"/>
  <c r="Z52" i="34"/>
  <c r="O53" i="34"/>
  <c r="P53" i="34"/>
  <c r="R53" i="34"/>
  <c r="S53" i="34"/>
  <c r="T53" i="34"/>
  <c r="U53" i="34"/>
  <c r="V53" i="34"/>
  <c r="W53" i="34"/>
  <c r="X53" i="34"/>
  <c r="Z53" i="34"/>
  <c r="O54" i="34"/>
  <c r="P54" i="34"/>
  <c r="R54" i="34"/>
  <c r="S54" i="34"/>
  <c r="T54" i="34"/>
  <c r="U54" i="34"/>
  <c r="V54" i="34"/>
  <c r="W54" i="34"/>
  <c r="X54" i="34"/>
  <c r="Z54" i="34"/>
  <c r="O55" i="34"/>
  <c r="P55" i="34"/>
  <c r="R55" i="34"/>
  <c r="S55" i="34"/>
  <c r="T55" i="34"/>
  <c r="U55" i="34"/>
  <c r="V55" i="34"/>
  <c r="W55" i="34"/>
  <c r="X55" i="34"/>
  <c r="Z55" i="34"/>
  <c r="O56" i="34"/>
  <c r="P56" i="34"/>
  <c r="R56" i="34"/>
  <c r="S56" i="34"/>
  <c r="T56" i="34"/>
  <c r="U56" i="34"/>
  <c r="V56" i="34"/>
  <c r="W56" i="34"/>
  <c r="X56" i="34"/>
  <c r="Z56" i="34"/>
  <c r="O57" i="34"/>
  <c r="P57" i="34"/>
  <c r="R57" i="34"/>
  <c r="S57" i="34"/>
  <c r="T57" i="34"/>
  <c r="U57" i="34"/>
  <c r="V57" i="34"/>
  <c r="W57" i="34"/>
  <c r="X57" i="34"/>
  <c r="Z57" i="34"/>
  <c r="O58" i="34"/>
  <c r="P58" i="34"/>
  <c r="R58" i="34"/>
  <c r="S58" i="34"/>
  <c r="T58" i="34"/>
  <c r="U58" i="34"/>
  <c r="V58" i="34"/>
  <c r="W58" i="34"/>
  <c r="X58" i="34"/>
  <c r="Z58" i="34"/>
  <c r="O59" i="34"/>
  <c r="P59" i="34"/>
  <c r="R59" i="34"/>
  <c r="S59" i="34"/>
  <c r="T59" i="34"/>
  <c r="U59" i="34"/>
  <c r="V59" i="34"/>
  <c r="W59" i="34"/>
  <c r="X59" i="34"/>
  <c r="Z59" i="34"/>
  <c r="O60" i="34"/>
  <c r="P60" i="34"/>
  <c r="R60" i="34"/>
  <c r="S60" i="34"/>
  <c r="T60" i="34"/>
  <c r="U60" i="34"/>
  <c r="V60" i="34"/>
  <c r="W60" i="34"/>
  <c r="X60" i="34"/>
  <c r="Z60" i="34"/>
  <c r="O61" i="34"/>
  <c r="P61" i="34"/>
  <c r="R61" i="34"/>
  <c r="S61" i="34"/>
  <c r="T61" i="34"/>
  <c r="U61" i="34"/>
  <c r="V61" i="34"/>
  <c r="W61" i="34"/>
  <c r="X61" i="34"/>
  <c r="Z61" i="34"/>
  <c r="O62" i="34"/>
  <c r="P62" i="34"/>
  <c r="R62" i="34"/>
  <c r="S62" i="34"/>
  <c r="T62" i="34"/>
  <c r="U62" i="34"/>
  <c r="V62" i="34"/>
  <c r="W62" i="34"/>
  <c r="X62" i="34"/>
  <c r="Z62" i="34"/>
  <c r="O63" i="34"/>
  <c r="P63" i="34"/>
  <c r="R63" i="34"/>
  <c r="S63" i="34"/>
  <c r="T63" i="34"/>
  <c r="U63" i="34"/>
  <c r="V63" i="34"/>
  <c r="W63" i="34"/>
  <c r="X63" i="34"/>
  <c r="Z63" i="34"/>
  <c r="O64" i="34"/>
  <c r="P64" i="34"/>
  <c r="R64" i="34"/>
  <c r="S64" i="34"/>
  <c r="T64" i="34"/>
  <c r="U64" i="34"/>
  <c r="V64" i="34"/>
  <c r="W64" i="34"/>
  <c r="X64" i="34"/>
  <c r="Z64" i="34"/>
  <c r="O65" i="34"/>
  <c r="P65" i="34"/>
  <c r="R65" i="34"/>
  <c r="S65" i="34"/>
  <c r="T65" i="34"/>
  <c r="U65" i="34"/>
  <c r="V65" i="34"/>
  <c r="W65" i="34"/>
  <c r="X65" i="34"/>
  <c r="Z65" i="34"/>
  <c r="O66" i="34"/>
  <c r="P66" i="34"/>
  <c r="R66" i="34"/>
  <c r="S66" i="34"/>
  <c r="T66" i="34"/>
  <c r="U66" i="34"/>
  <c r="V66" i="34"/>
  <c r="W66" i="34"/>
  <c r="X66" i="34"/>
  <c r="Z66" i="34"/>
  <c r="O67" i="34"/>
  <c r="P67" i="34"/>
  <c r="R67" i="34"/>
  <c r="S67" i="34"/>
  <c r="T67" i="34"/>
  <c r="U67" i="34"/>
  <c r="V67" i="34"/>
  <c r="W67" i="34"/>
  <c r="X67" i="34"/>
  <c r="Z67" i="34"/>
  <c r="O68" i="34"/>
  <c r="P68" i="34"/>
  <c r="R68" i="34"/>
  <c r="S68" i="34"/>
  <c r="T68" i="34"/>
  <c r="U68" i="34"/>
  <c r="V68" i="34"/>
  <c r="W68" i="34"/>
  <c r="X68" i="34"/>
  <c r="Z68" i="34"/>
  <c r="O69" i="34"/>
  <c r="P69" i="34"/>
  <c r="R69" i="34"/>
  <c r="S69" i="34"/>
  <c r="T69" i="34"/>
  <c r="U69" i="34"/>
  <c r="V69" i="34"/>
  <c r="W69" i="34"/>
  <c r="X69" i="34"/>
  <c r="Z69" i="34"/>
  <c r="O70" i="34"/>
  <c r="P70" i="34"/>
  <c r="R70" i="34"/>
  <c r="S70" i="34"/>
  <c r="T70" i="34"/>
  <c r="U70" i="34"/>
  <c r="V70" i="34"/>
  <c r="W70" i="34"/>
  <c r="X70" i="34"/>
  <c r="Z70" i="34"/>
  <c r="O71" i="34"/>
  <c r="P71" i="34"/>
  <c r="R71" i="34"/>
  <c r="S71" i="34"/>
  <c r="T71" i="34"/>
  <c r="U71" i="34"/>
  <c r="V71" i="34"/>
  <c r="W71" i="34"/>
  <c r="X71" i="34"/>
  <c r="Z71" i="34"/>
  <c r="O72" i="34"/>
  <c r="P72" i="34"/>
  <c r="R72" i="34"/>
  <c r="S72" i="34"/>
  <c r="T72" i="34"/>
  <c r="U72" i="34"/>
  <c r="V72" i="34"/>
  <c r="W72" i="34"/>
  <c r="X72" i="34"/>
  <c r="Z72" i="34"/>
  <c r="O73" i="34"/>
  <c r="P73" i="34"/>
  <c r="R73" i="34"/>
  <c r="S73" i="34"/>
  <c r="T73" i="34"/>
  <c r="U73" i="34"/>
  <c r="V73" i="34"/>
  <c r="W73" i="34"/>
  <c r="X73" i="34"/>
  <c r="Z73" i="34"/>
  <c r="O74" i="34"/>
  <c r="P74" i="34"/>
  <c r="R74" i="34"/>
  <c r="S74" i="34"/>
  <c r="T74" i="34"/>
  <c r="U74" i="34"/>
  <c r="V74" i="34"/>
  <c r="W74" i="34"/>
  <c r="X74" i="34"/>
  <c r="Z74" i="34"/>
  <c r="O32" i="34"/>
  <c r="P32" i="34"/>
  <c r="R32" i="34"/>
  <c r="S32" i="34"/>
  <c r="T32" i="34"/>
  <c r="U32" i="34"/>
  <c r="V32" i="34"/>
  <c r="W32" i="34"/>
  <c r="X32" i="34"/>
  <c r="Z32" i="34"/>
  <c r="O33" i="34"/>
  <c r="P33" i="34"/>
  <c r="R33" i="34"/>
  <c r="S33" i="34"/>
  <c r="T33" i="34"/>
  <c r="U33" i="34"/>
  <c r="V33" i="34"/>
  <c r="W33" i="34"/>
  <c r="X33" i="34"/>
  <c r="Z33" i="34"/>
  <c r="O34" i="34"/>
  <c r="P34" i="34"/>
  <c r="R34" i="34"/>
  <c r="S34" i="34"/>
  <c r="T34" i="34"/>
  <c r="U34" i="34"/>
  <c r="V34" i="34"/>
  <c r="W34" i="34"/>
  <c r="X34" i="34"/>
  <c r="Z34" i="34"/>
  <c r="O35" i="34"/>
  <c r="P35" i="34"/>
  <c r="R35" i="34"/>
  <c r="S35" i="34"/>
  <c r="T35" i="34"/>
  <c r="U35" i="34"/>
  <c r="V35" i="34"/>
  <c r="W35" i="34"/>
  <c r="X35" i="34"/>
  <c r="Z35" i="34"/>
  <c r="O36" i="34"/>
  <c r="P36" i="34"/>
  <c r="R36" i="34"/>
  <c r="S36" i="34"/>
  <c r="T36" i="34"/>
  <c r="U36" i="34"/>
  <c r="V36" i="34"/>
  <c r="W36" i="34"/>
  <c r="X36" i="34"/>
  <c r="Z36" i="34"/>
  <c r="O37" i="34"/>
  <c r="P37" i="34"/>
  <c r="R37" i="34"/>
  <c r="S37" i="34"/>
  <c r="T37" i="34"/>
  <c r="U37" i="34"/>
  <c r="V37" i="34"/>
  <c r="W37" i="34"/>
  <c r="X37" i="34"/>
  <c r="Z37" i="34"/>
  <c r="O38" i="34"/>
  <c r="P38" i="34"/>
  <c r="R38" i="34"/>
  <c r="S38" i="34"/>
  <c r="T38" i="34"/>
  <c r="U38" i="34"/>
  <c r="V38" i="34"/>
  <c r="W38" i="34"/>
  <c r="X38" i="34"/>
  <c r="Z38" i="34"/>
  <c r="O39" i="34"/>
  <c r="P39" i="34"/>
  <c r="R39" i="34"/>
  <c r="S39" i="34"/>
  <c r="T39" i="34"/>
  <c r="U39" i="34"/>
  <c r="V39" i="34"/>
  <c r="W39" i="34"/>
  <c r="X39" i="34"/>
  <c r="Z39" i="34"/>
  <c r="O40" i="34"/>
  <c r="P40" i="34"/>
  <c r="R40" i="34"/>
  <c r="S40" i="34"/>
  <c r="T40" i="34"/>
  <c r="U40" i="34"/>
  <c r="V40" i="34"/>
  <c r="W40" i="34"/>
  <c r="X40" i="34"/>
  <c r="Z40" i="34"/>
  <c r="O41" i="34"/>
  <c r="P41" i="34"/>
  <c r="R41" i="34"/>
  <c r="S41" i="34"/>
  <c r="T41" i="34"/>
  <c r="U41" i="34"/>
  <c r="V41" i="34"/>
  <c r="W41" i="34"/>
  <c r="X41" i="34"/>
  <c r="Z41" i="34"/>
  <c r="O42" i="34"/>
  <c r="P42" i="34"/>
  <c r="R42" i="34"/>
  <c r="S42" i="34"/>
  <c r="T42" i="34"/>
  <c r="U42" i="34"/>
  <c r="V42" i="34"/>
  <c r="W42" i="34"/>
  <c r="X42" i="34"/>
  <c r="Z42" i="34"/>
  <c r="O43" i="34"/>
  <c r="P43" i="34"/>
  <c r="R43" i="34"/>
  <c r="S43" i="34"/>
  <c r="T43" i="34"/>
  <c r="U43" i="34"/>
  <c r="V43" i="34"/>
  <c r="W43" i="34"/>
  <c r="X43" i="34"/>
  <c r="Z43" i="34"/>
  <c r="O44" i="34"/>
  <c r="P44" i="34"/>
  <c r="R44" i="34"/>
  <c r="S44" i="34"/>
  <c r="T44" i="34"/>
  <c r="U44" i="34"/>
  <c r="V44" i="34"/>
  <c r="W44" i="34"/>
  <c r="X44" i="34"/>
  <c r="Z44" i="34"/>
  <c r="O45" i="34"/>
  <c r="P45" i="34"/>
  <c r="R45" i="34"/>
  <c r="S45" i="34"/>
  <c r="T45" i="34"/>
  <c r="U45" i="34"/>
  <c r="V45" i="34"/>
  <c r="W45" i="34"/>
  <c r="X45" i="34"/>
  <c r="Z45" i="34"/>
  <c r="O46" i="34"/>
  <c r="P46" i="34"/>
  <c r="R46" i="34"/>
  <c r="S46" i="34"/>
  <c r="T46" i="34"/>
  <c r="U46" i="34"/>
  <c r="V46" i="34"/>
  <c r="W46" i="34"/>
  <c r="X46" i="34"/>
  <c r="Z46" i="34"/>
  <c r="O47" i="34"/>
  <c r="P47" i="34"/>
  <c r="R47" i="34"/>
  <c r="S47" i="34"/>
  <c r="T47" i="34"/>
  <c r="U47" i="34"/>
  <c r="V47" i="34"/>
  <c r="W47" i="34"/>
  <c r="X47" i="34"/>
  <c r="Z47" i="34"/>
  <c r="O48" i="34"/>
  <c r="P48" i="34"/>
  <c r="R48" i="34"/>
  <c r="S48" i="34"/>
  <c r="T48" i="34"/>
  <c r="U48" i="34"/>
  <c r="V48" i="34"/>
  <c r="W48" i="34"/>
  <c r="X48" i="34"/>
  <c r="Z48" i="34"/>
  <c r="O49" i="34"/>
  <c r="P49" i="34"/>
  <c r="R49" i="34"/>
  <c r="S49" i="34"/>
  <c r="T49" i="34"/>
  <c r="U49" i="34"/>
  <c r="V49" i="34"/>
  <c r="W49" i="34"/>
  <c r="X49" i="34"/>
  <c r="Z49" i="34"/>
  <c r="O50" i="34"/>
  <c r="P50" i="34"/>
  <c r="R50" i="34"/>
  <c r="S50" i="34"/>
  <c r="T50" i="34"/>
  <c r="U50" i="34"/>
  <c r="V50" i="34"/>
  <c r="W50" i="34"/>
  <c r="X50" i="34"/>
  <c r="Z50" i="34"/>
  <c r="O51" i="34"/>
  <c r="P51" i="34"/>
  <c r="R51" i="34"/>
  <c r="S51" i="34"/>
  <c r="T51" i="34"/>
  <c r="U51" i="34"/>
  <c r="V51" i="34"/>
  <c r="W51" i="34"/>
  <c r="X51" i="34"/>
  <c r="Z51" i="34"/>
  <c r="O7" i="34"/>
  <c r="P7" i="34"/>
  <c r="R7" i="34"/>
  <c r="S7" i="34"/>
  <c r="T7" i="34"/>
  <c r="U7" i="34"/>
  <c r="V7" i="34"/>
  <c r="W7" i="34"/>
  <c r="X7" i="34"/>
  <c r="Z7" i="34"/>
  <c r="O8" i="34"/>
  <c r="P8" i="34"/>
  <c r="R8" i="34"/>
  <c r="S8" i="34"/>
  <c r="T8" i="34"/>
  <c r="U8" i="34"/>
  <c r="V8" i="34"/>
  <c r="W8" i="34"/>
  <c r="X8" i="34"/>
  <c r="Z8" i="34"/>
  <c r="O9" i="34"/>
  <c r="P9" i="34"/>
  <c r="R9" i="34"/>
  <c r="S9" i="34"/>
  <c r="T9" i="34"/>
  <c r="U9" i="34"/>
  <c r="V9" i="34"/>
  <c r="W9" i="34"/>
  <c r="X9" i="34"/>
  <c r="Z9" i="34"/>
  <c r="O10" i="34"/>
  <c r="P10" i="34"/>
  <c r="R10" i="34"/>
  <c r="S10" i="34"/>
  <c r="T10" i="34"/>
  <c r="U10" i="34"/>
  <c r="V10" i="34"/>
  <c r="W10" i="34"/>
  <c r="X10" i="34"/>
  <c r="Z10" i="34"/>
  <c r="O11" i="34"/>
  <c r="P11" i="34"/>
  <c r="R11" i="34"/>
  <c r="S11" i="34"/>
  <c r="T11" i="34"/>
  <c r="U11" i="34"/>
  <c r="V11" i="34"/>
  <c r="W11" i="34"/>
  <c r="X11" i="34"/>
  <c r="Z11" i="34"/>
  <c r="O12" i="34"/>
  <c r="P12" i="34"/>
  <c r="R12" i="34"/>
  <c r="S12" i="34"/>
  <c r="T12" i="34"/>
  <c r="U12" i="34"/>
  <c r="V12" i="34"/>
  <c r="W12" i="34"/>
  <c r="X12" i="34"/>
  <c r="Z12" i="34"/>
  <c r="O13" i="34"/>
  <c r="P13" i="34"/>
  <c r="R13" i="34"/>
  <c r="S13" i="34"/>
  <c r="T13" i="34"/>
  <c r="U13" i="34"/>
  <c r="V13" i="34"/>
  <c r="W13" i="34"/>
  <c r="X13" i="34"/>
  <c r="Z13" i="34"/>
  <c r="O14" i="34"/>
  <c r="P14" i="34"/>
  <c r="R14" i="34"/>
  <c r="S14" i="34"/>
  <c r="T14" i="34"/>
  <c r="U14" i="34"/>
  <c r="V14" i="34"/>
  <c r="W14" i="34"/>
  <c r="X14" i="34"/>
  <c r="Z14" i="34"/>
  <c r="O15" i="34"/>
  <c r="P15" i="34"/>
  <c r="R15" i="34"/>
  <c r="S15" i="34"/>
  <c r="T15" i="34"/>
  <c r="U15" i="34"/>
  <c r="V15" i="34"/>
  <c r="W15" i="34"/>
  <c r="X15" i="34"/>
  <c r="Z15" i="34"/>
  <c r="O16" i="34"/>
  <c r="P16" i="34"/>
  <c r="R16" i="34"/>
  <c r="S16" i="34"/>
  <c r="T16" i="34"/>
  <c r="U16" i="34"/>
  <c r="V16" i="34"/>
  <c r="W16" i="34"/>
  <c r="X16" i="34"/>
  <c r="Z16" i="34"/>
  <c r="O17" i="34"/>
  <c r="P17" i="34"/>
  <c r="R17" i="34"/>
  <c r="S17" i="34"/>
  <c r="T17" i="34"/>
  <c r="U17" i="34"/>
  <c r="V17" i="34"/>
  <c r="W17" i="34"/>
  <c r="X17" i="34"/>
  <c r="Z17" i="34"/>
  <c r="O18" i="34"/>
  <c r="P18" i="34"/>
  <c r="R18" i="34"/>
  <c r="S18" i="34"/>
  <c r="T18" i="34"/>
  <c r="U18" i="34"/>
  <c r="V18" i="34"/>
  <c r="W18" i="34"/>
  <c r="X18" i="34"/>
  <c r="Z18" i="34"/>
  <c r="O19" i="34"/>
  <c r="P19" i="34"/>
  <c r="R19" i="34"/>
  <c r="S19" i="34"/>
  <c r="T19" i="34"/>
  <c r="U19" i="34"/>
  <c r="V19" i="34"/>
  <c r="W19" i="34"/>
  <c r="X19" i="34"/>
  <c r="Z19" i="34"/>
  <c r="O20" i="34"/>
  <c r="P20" i="34"/>
  <c r="R20" i="34"/>
  <c r="S20" i="34"/>
  <c r="T20" i="34"/>
  <c r="U20" i="34"/>
  <c r="V20" i="34"/>
  <c r="W20" i="34"/>
  <c r="X20" i="34"/>
  <c r="Z20" i="34"/>
  <c r="O21" i="34"/>
  <c r="P21" i="34"/>
  <c r="R21" i="34"/>
  <c r="S21" i="34"/>
  <c r="T21" i="34"/>
  <c r="U21" i="34"/>
  <c r="V21" i="34"/>
  <c r="W21" i="34"/>
  <c r="X21" i="34"/>
  <c r="Z21" i="34"/>
  <c r="O22" i="34"/>
  <c r="P22" i="34"/>
  <c r="R22" i="34"/>
  <c r="S22" i="34"/>
  <c r="T22" i="34"/>
  <c r="U22" i="34"/>
  <c r="V22" i="34"/>
  <c r="W22" i="34"/>
  <c r="X22" i="34"/>
  <c r="Z22" i="34"/>
  <c r="O23" i="34"/>
  <c r="P23" i="34"/>
  <c r="R23" i="34"/>
  <c r="S23" i="34"/>
  <c r="T23" i="34"/>
  <c r="U23" i="34"/>
  <c r="V23" i="34"/>
  <c r="W23" i="34"/>
  <c r="X23" i="34"/>
  <c r="Z23" i="34"/>
  <c r="O24" i="34"/>
  <c r="P24" i="34"/>
  <c r="R24" i="34"/>
  <c r="S24" i="34"/>
  <c r="T24" i="34"/>
  <c r="U24" i="34"/>
  <c r="V24" i="34"/>
  <c r="W24" i="34"/>
  <c r="X24" i="34"/>
  <c r="Z24" i="34"/>
  <c r="O25" i="34"/>
  <c r="P25" i="34"/>
  <c r="R25" i="34"/>
  <c r="S25" i="34"/>
  <c r="T25" i="34"/>
  <c r="U25" i="34"/>
  <c r="V25" i="34"/>
  <c r="W25" i="34"/>
  <c r="X25" i="34"/>
  <c r="Z25" i="34"/>
  <c r="O26" i="34"/>
  <c r="P26" i="34"/>
  <c r="R26" i="34"/>
  <c r="S26" i="34"/>
  <c r="T26" i="34"/>
  <c r="U26" i="34"/>
  <c r="V26" i="34"/>
  <c r="W26" i="34"/>
  <c r="X26" i="34"/>
  <c r="Z26" i="34"/>
  <c r="O27" i="34"/>
  <c r="P27" i="34"/>
  <c r="R27" i="34"/>
  <c r="S27" i="34"/>
  <c r="T27" i="34"/>
  <c r="U27" i="34"/>
  <c r="V27" i="34"/>
  <c r="W27" i="34"/>
  <c r="X27" i="34"/>
  <c r="Z27" i="34"/>
  <c r="O28" i="34"/>
  <c r="P28" i="34"/>
  <c r="R28" i="34"/>
  <c r="S28" i="34"/>
  <c r="T28" i="34"/>
  <c r="U28" i="34"/>
  <c r="V28" i="34"/>
  <c r="W28" i="34"/>
  <c r="X28" i="34"/>
  <c r="Z28" i="34"/>
  <c r="O29" i="34"/>
  <c r="P29" i="34"/>
  <c r="R29" i="34"/>
  <c r="S29" i="34"/>
  <c r="T29" i="34"/>
  <c r="U29" i="34"/>
  <c r="V29" i="34"/>
  <c r="W29" i="34"/>
  <c r="X29" i="34"/>
  <c r="Z29" i="34"/>
  <c r="O30" i="34"/>
  <c r="P30" i="34"/>
  <c r="R30" i="34"/>
  <c r="S30" i="34"/>
  <c r="T30" i="34"/>
  <c r="U30" i="34"/>
  <c r="V30" i="34"/>
  <c r="W30" i="34"/>
  <c r="X30" i="34"/>
  <c r="Z30" i="34"/>
  <c r="O31" i="34"/>
  <c r="P31" i="34"/>
  <c r="R31" i="34"/>
  <c r="S31" i="34"/>
  <c r="T31" i="34"/>
  <c r="U31" i="34"/>
  <c r="V31" i="34"/>
  <c r="W31" i="34"/>
  <c r="X31" i="34"/>
  <c r="Z31" i="34"/>
  <c r="W6" i="34"/>
  <c r="O6" i="34"/>
  <c r="P6" i="34"/>
  <c r="Z6" i="34"/>
  <c r="X6" i="34"/>
  <c r="V6" i="34"/>
  <c r="U6" i="34"/>
  <c r="T6" i="34"/>
  <c r="S6" i="34"/>
  <c r="R6" i="34"/>
  <c r="W5" i="34"/>
  <c r="O5" i="34"/>
  <c r="P5" i="34"/>
  <c r="Z5" i="34"/>
  <c r="X5" i="34"/>
  <c r="V5" i="34"/>
  <c r="U5" i="34"/>
  <c r="T5" i="34"/>
  <c r="S5" i="34"/>
  <c r="R5" i="34"/>
  <c r="W4" i="34"/>
  <c r="O4" i="34"/>
  <c r="P4" i="34"/>
  <c r="Z4" i="34"/>
  <c r="X4" i="34"/>
  <c r="V4" i="34"/>
  <c r="U4" i="34"/>
  <c r="T4" i="34"/>
  <c r="S4" i="34"/>
  <c r="R4" i="34"/>
  <c r="W3" i="34"/>
  <c r="O3" i="34"/>
  <c r="P3" i="34"/>
  <c r="Z3" i="34"/>
  <c r="X3" i="34"/>
  <c r="V3" i="34"/>
  <c r="U3" i="34"/>
  <c r="T3" i="34"/>
  <c r="S3" i="34"/>
  <c r="R3" i="34"/>
  <c r="O109" i="32"/>
  <c r="P109" i="32"/>
  <c r="R109" i="32"/>
  <c r="S109" i="32"/>
  <c r="T109" i="32"/>
  <c r="U109" i="32"/>
  <c r="V109" i="32"/>
  <c r="W109" i="32"/>
  <c r="X109" i="32"/>
  <c r="Z109" i="32"/>
  <c r="O6" i="32"/>
  <c r="P6" i="32"/>
  <c r="R6" i="32"/>
  <c r="S6" i="32"/>
  <c r="T6" i="32"/>
  <c r="U6" i="32"/>
  <c r="V6" i="32"/>
  <c r="W6" i="32"/>
  <c r="X6" i="32"/>
  <c r="Z6" i="32"/>
  <c r="O7" i="32"/>
  <c r="P7" i="32"/>
  <c r="R7" i="32"/>
  <c r="S7" i="32"/>
  <c r="T7" i="32"/>
  <c r="U7" i="32"/>
  <c r="V7" i="32"/>
  <c r="W7" i="32"/>
  <c r="X7" i="32"/>
  <c r="Z7" i="32"/>
  <c r="O8" i="32"/>
  <c r="P8" i="32"/>
  <c r="R8" i="32"/>
  <c r="S8" i="32"/>
  <c r="T8" i="32"/>
  <c r="U8" i="32"/>
  <c r="V8" i="32"/>
  <c r="W8" i="32"/>
  <c r="X8" i="32"/>
  <c r="Z8" i="32"/>
  <c r="O9" i="32"/>
  <c r="P9" i="32"/>
  <c r="R9" i="32"/>
  <c r="S9" i="32"/>
  <c r="T9" i="32"/>
  <c r="U9" i="32"/>
  <c r="V9" i="32"/>
  <c r="W9" i="32"/>
  <c r="X9" i="32"/>
  <c r="Z9" i="32"/>
  <c r="O10" i="32"/>
  <c r="P10" i="32"/>
  <c r="R10" i="32"/>
  <c r="S10" i="32"/>
  <c r="T10" i="32"/>
  <c r="U10" i="32"/>
  <c r="V10" i="32"/>
  <c r="W10" i="32"/>
  <c r="X10" i="32"/>
  <c r="Z10" i="32"/>
  <c r="O11" i="32"/>
  <c r="P11" i="32"/>
  <c r="R11" i="32"/>
  <c r="S11" i="32"/>
  <c r="T11" i="32"/>
  <c r="U11" i="32"/>
  <c r="V11" i="32"/>
  <c r="W11" i="32"/>
  <c r="X11" i="32"/>
  <c r="Z11" i="32"/>
  <c r="O12" i="32"/>
  <c r="P12" i="32"/>
  <c r="R12" i="32"/>
  <c r="S12" i="32"/>
  <c r="T12" i="32"/>
  <c r="U12" i="32"/>
  <c r="V12" i="32"/>
  <c r="W12" i="32"/>
  <c r="X12" i="32"/>
  <c r="Z12" i="32"/>
  <c r="O13" i="32"/>
  <c r="P13" i="32"/>
  <c r="R13" i="32"/>
  <c r="S13" i="32"/>
  <c r="T13" i="32"/>
  <c r="U13" i="32"/>
  <c r="V13" i="32"/>
  <c r="W13" i="32"/>
  <c r="X13" i="32"/>
  <c r="Z13" i="32"/>
  <c r="O14" i="32"/>
  <c r="P14" i="32"/>
  <c r="R14" i="32"/>
  <c r="S14" i="32"/>
  <c r="T14" i="32"/>
  <c r="U14" i="32"/>
  <c r="V14" i="32"/>
  <c r="W14" i="32"/>
  <c r="X14" i="32"/>
  <c r="Z14" i="32"/>
  <c r="O15" i="32"/>
  <c r="P15" i="32"/>
  <c r="R15" i="32"/>
  <c r="S15" i="32"/>
  <c r="T15" i="32"/>
  <c r="U15" i="32"/>
  <c r="V15" i="32"/>
  <c r="W15" i="32"/>
  <c r="X15" i="32"/>
  <c r="Z15" i="32"/>
  <c r="O16" i="32"/>
  <c r="P16" i="32"/>
  <c r="R16" i="32"/>
  <c r="S16" i="32"/>
  <c r="T16" i="32"/>
  <c r="U16" i="32"/>
  <c r="V16" i="32"/>
  <c r="W16" i="32"/>
  <c r="X16" i="32"/>
  <c r="Z16" i="32"/>
  <c r="O17" i="32"/>
  <c r="P17" i="32"/>
  <c r="R17" i="32"/>
  <c r="S17" i="32"/>
  <c r="T17" i="32"/>
  <c r="U17" i="32"/>
  <c r="V17" i="32"/>
  <c r="W17" i="32"/>
  <c r="X17" i="32"/>
  <c r="Z17" i="32"/>
  <c r="O18" i="32"/>
  <c r="P18" i="32"/>
  <c r="R18" i="32"/>
  <c r="S18" i="32"/>
  <c r="T18" i="32"/>
  <c r="U18" i="32"/>
  <c r="V18" i="32"/>
  <c r="W18" i="32"/>
  <c r="X18" i="32"/>
  <c r="Z18" i="32"/>
  <c r="O19" i="32"/>
  <c r="P19" i="32"/>
  <c r="R19" i="32"/>
  <c r="S19" i="32"/>
  <c r="T19" i="32"/>
  <c r="U19" i="32"/>
  <c r="V19" i="32"/>
  <c r="W19" i="32"/>
  <c r="X19" i="32"/>
  <c r="Z19" i="32"/>
  <c r="O20" i="32"/>
  <c r="P20" i="32"/>
  <c r="R20" i="32"/>
  <c r="S20" i="32"/>
  <c r="T20" i="32"/>
  <c r="U20" i="32"/>
  <c r="V20" i="32"/>
  <c r="W20" i="32"/>
  <c r="X20" i="32"/>
  <c r="Z20" i="32"/>
  <c r="O21" i="32"/>
  <c r="P21" i="32"/>
  <c r="R21" i="32"/>
  <c r="S21" i="32"/>
  <c r="T21" i="32"/>
  <c r="U21" i="32"/>
  <c r="V21" i="32"/>
  <c r="W21" i="32"/>
  <c r="X21" i="32"/>
  <c r="Z21" i="32"/>
  <c r="O22" i="32"/>
  <c r="P22" i="32"/>
  <c r="R22" i="32"/>
  <c r="S22" i="32"/>
  <c r="T22" i="32"/>
  <c r="U22" i="32"/>
  <c r="V22" i="32"/>
  <c r="W22" i="32"/>
  <c r="X22" i="32"/>
  <c r="Z22" i="32"/>
  <c r="O23" i="32"/>
  <c r="P23" i="32"/>
  <c r="R23" i="32"/>
  <c r="S23" i="32"/>
  <c r="T23" i="32"/>
  <c r="U23" i="32"/>
  <c r="V23" i="32"/>
  <c r="W23" i="32"/>
  <c r="X23" i="32"/>
  <c r="Z23" i="32"/>
  <c r="O24" i="32"/>
  <c r="P24" i="32"/>
  <c r="R24" i="32"/>
  <c r="S24" i="32"/>
  <c r="T24" i="32"/>
  <c r="U24" i="32"/>
  <c r="V24" i="32"/>
  <c r="W24" i="32"/>
  <c r="X24" i="32"/>
  <c r="Z24" i="32"/>
  <c r="O25" i="32"/>
  <c r="P25" i="32"/>
  <c r="R25" i="32"/>
  <c r="S25" i="32"/>
  <c r="T25" i="32"/>
  <c r="U25" i="32"/>
  <c r="V25" i="32"/>
  <c r="W25" i="32"/>
  <c r="X25" i="32"/>
  <c r="Z25" i="32"/>
  <c r="O26" i="32"/>
  <c r="P26" i="32"/>
  <c r="R26" i="32"/>
  <c r="S26" i="32"/>
  <c r="T26" i="32"/>
  <c r="U26" i="32"/>
  <c r="V26" i="32"/>
  <c r="W26" i="32"/>
  <c r="X26" i="32"/>
  <c r="Z26" i="32"/>
  <c r="O27" i="32"/>
  <c r="P27" i="32"/>
  <c r="R27" i="32"/>
  <c r="S27" i="32"/>
  <c r="T27" i="32"/>
  <c r="U27" i="32"/>
  <c r="V27" i="32"/>
  <c r="W27" i="32"/>
  <c r="X27" i="32"/>
  <c r="Z27" i="32"/>
  <c r="O28" i="32"/>
  <c r="P28" i="32"/>
  <c r="R28" i="32"/>
  <c r="S28" i="32"/>
  <c r="T28" i="32"/>
  <c r="U28" i="32"/>
  <c r="V28" i="32"/>
  <c r="W28" i="32"/>
  <c r="X28" i="32"/>
  <c r="Z28" i="32"/>
  <c r="O29" i="32"/>
  <c r="P29" i="32"/>
  <c r="R29" i="32"/>
  <c r="S29" i="32"/>
  <c r="T29" i="32"/>
  <c r="U29" i="32"/>
  <c r="V29" i="32"/>
  <c r="W29" i="32"/>
  <c r="X29" i="32"/>
  <c r="Z29" i="32"/>
  <c r="O30" i="32"/>
  <c r="P30" i="32"/>
  <c r="R30" i="32"/>
  <c r="S30" i="32"/>
  <c r="T30" i="32"/>
  <c r="U30" i="32"/>
  <c r="V30" i="32"/>
  <c r="W30" i="32"/>
  <c r="X30" i="32"/>
  <c r="Z30" i="32"/>
  <c r="O31" i="32"/>
  <c r="P31" i="32"/>
  <c r="R31" i="32"/>
  <c r="S31" i="32"/>
  <c r="T31" i="32"/>
  <c r="U31" i="32"/>
  <c r="V31" i="32"/>
  <c r="W31" i="32"/>
  <c r="X31" i="32"/>
  <c r="Z31" i="32"/>
  <c r="O32" i="32"/>
  <c r="P32" i="32"/>
  <c r="R32" i="32"/>
  <c r="S32" i="32"/>
  <c r="T32" i="32"/>
  <c r="U32" i="32"/>
  <c r="V32" i="32"/>
  <c r="W32" i="32"/>
  <c r="X32" i="32"/>
  <c r="Z32" i="32"/>
  <c r="O33" i="32"/>
  <c r="P33" i="32"/>
  <c r="R33" i="32"/>
  <c r="S33" i="32"/>
  <c r="T33" i="32"/>
  <c r="U33" i="32"/>
  <c r="V33" i="32"/>
  <c r="W33" i="32"/>
  <c r="X33" i="32"/>
  <c r="Z33" i="32"/>
  <c r="O34" i="32"/>
  <c r="P34" i="32"/>
  <c r="R34" i="32"/>
  <c r="S34" i="32"/>
  <c r="T34" i="32"/>
  <c r="U34" i="32"/>
  <c r="V34" i="32"/>
  <c r="W34" i="32"/>
  <c r="X34" i="32"/>
  <c r="Z34" i="32"/>
  <c r="O35" i="32"/>
  <c r="P35" i="32"/>
  <c r="R35" i="32"/>
  <c r="S35" i="32"/>
  <c r="T35" i="32"/>
  <c r="U35" i="32"/>
  <c r="V35" i="32"/>
  <c r="W35" i="32"/>
  <c r="X35" i="32"/>
  <c r="Z35" i="32"/>
  <c r="O36" i="32"/>
  <c r="P36" i="32"/>
  <c r="R36" i="32"/>
  <c r="S36" i="32"/>
  <c r="T36" i="32"/>
  <c r="U36" i="32"/>
  <c r="V36" i="32"/>
  <c r="W36" i="32"/>
  <c r="X36" i="32"/>
  <c r="Z36" i="32"/>
  <c r="O37" i="32"/>
  <c r="P37" i="32"/>
  <c r="R37" i="32"/>
  <c r="S37" i="32"/>
  <c r="T37" i="32"/>
  <c r="U37" i="32"/>
  <c r="V37" i="32"/>
  <c r="W37" i="32"/>
  <c r="X37" i="32"/>
  <c r="Z37" i="32"/>
  <c r="O38" i="32"/>
  <c r="P38" i="32"/>
  <c r="R38" i="32"/>
  <c r="S38" i="32"/>
  <c r="T38" i="32"/>
  <c r="U38" i="32"/>
  <c r="V38" i="32"/>
  <c r="W38" i="32"/>
  <c r="X38" i="32"/>
  <c r="Z38" i="32"/>
  <c r="O39" i="32"/>
  <c r="P39" i="32"/>
  <c r="R39" i="32"/>
  <c r="S39" i="32"/>
  <c r="T39" i="32"/>
  <c r="U39" i="32"/>
  <c r="V39" i="32"/>
  <c r="W39" i="32"/>
  <c r="X39" i="32"/>
  <c r="Z39" i="32"/>
  <c r="O40" i="32"/>
  <c r="P40" i="32"/>
  <c r="R40" i="32"/>
  <c r="S40" i="32"/>
  <c r="T40" i="32"/>
  <c r="U40" i="32"/>
  <c r="V40" i="32"/>
  <c r="W40" i="32"/>
  <c r="X40" i="32"/>
  <c r="Z40" i="32"/>
  <c r="O41" i="32"/>
  <c r="P41" i="32"/>
  <c r="R41" i="32"/>
  <c r="S41" i="32"/>
  <c r="T41" i="32"/>
  <c r="U41" i="32"/>
  <c r="V41" i="32"/>
  <c r="W41" i="32"/>
  <c r="X41" i="32"/>
  <c r="Z41" i="32"/>
  <c r="O42" i="32"/>
  <c r="P42" i="32"/>
  <c r="R42" i="32"/>
  <c r="S42" i="32"/>
  <c r="T42" i="32"/>
  <c r="U42" i="32"/>
  <c r="V42" i="32"/>
  <c r="W42" i="32"/>
  <c r="X42" i="32"/>
  <c r="Z42" i="32"/>
  <c r="O43" i="32"/>
  <c r="P43" i="32"/>
  <c r="R43" i="32"/>
  <c r="S43" i="32"/>
  <c r="T43" i="32"/>
  <c r="U43" i="32"/>
  <c r="V43" i="32"/>
  <c r="W43" i="32"/>
  <c r="X43" i="32"/>
  <c r="Z43" i="32"/>
  <c r="O44" i="32"/>
  <c r="P44" i="32"/>
  <c r="R44" i="32"/>
  <c r="S44" i="32"/>
  <c r="T44" i="32"/>
  <c r="U44" i="32"/>
  <c r="V44" i="32"/>
  <c r="W44" i="32"/>
  <c r="X44" i="32"/>
  <c r="Z44" i="32"/>
  <c r="O45" i="32"/>
  <c r="P45" i="32"/>
  <c r="R45" i="32"/>
  <c r="S45" i="32"/>
  <c r="T45" i="32"/>
  <c r="U45" i="32"/>
  <c r="V45" i="32"/>
  <c r="W45" i="32"/>
  <c r="X45" i="32"/>
  <c r="Z45" i="32"/>
  <c r="O46" i="32"/>
  <c r="P46" i="32"/>
  <c r="R46" i="32"/>
  <c r="S46" i="32"/>
  <c r="T46" i="32"/>
  <c r="U46" i="32"/>
  <c r="V46" i="32"/>
  <c r="W46" i="32"/>
  <c r="X46" i="32"/>
  <c r="Z46" i="32"/>
  <c r="O47" i="32"/>
  <c r="P47" i="32"/>
  <c r="R47" i="32"/>
  <c r="S47" i="32"/>
  <c r="T47" i="32"/>
  <c r="U47" i="32"/>
  <c r="V47" i="32"/>
  <c r="W47" i="32"/>
  <c r="X47" i="32"/>
  <c r="Z47" i="32"/>
  <c r="O48" i="32"/>
  <c r="P48" i="32"/>
  <c r="R48" i="32"/>
  <c r="S48" i="32"/>
  <c r="T48" i="32"/>
  <c r="U48" i="32"/>
  <c r="V48" i="32"/>
  <c r="W48" i="32"/>
  <c r="X48" i="32"/>
  <c r="Z48" i="32"/>
  <c r="O49" i="32"/>
  <c r="P49" i="32"/>
  <c r="R49" i="32"/>
  <c r="S49" i="32"/>
  <c r="T49" i="32"/>
  <c r="U49" i="32"/>
  <c r="V49" i="32"/>
  <c r="W49" i="32"/>
  <c r="X49" i="32"/>
  <c r="Z49" i="32"/>
  <c r="O50" i="32"/>
  <c r="P50" i="32"/>
  <c r="R50" i="32"/>
  <c r="S50" i="32"/>
  <c r="T50" i="32"/>
  <c r="U50" i="32"/>
  <c r="V50" i="32"/>
  <c r="W50" i="32"/>
  <c r="X50" i="32"/>
  <c r="Z50" i="32"/>
  <c r="O51" i="32"/>
  <c r="P51" i="32"/>
  <c r="R51" i="32"/>
  <c r="S51" i="32"/>
  <c r="T51" i="32"/>
  <c r="U51" i="32"/>
  <c r="V51" i="32"/>
  <c r="W51" i="32"/>
  <c r="X51" i="32"/>
  <c r="Z51" i="32"/>
  <c r="O52" i="32"/>
  <c r="P52" i="32"/>
  <c r="R52" i="32"/>
  <c r="S52" i="32"/>
  <c r="T52" i="32"/>
  <c r="U52" i="32"/>
  <c r="V52" i="32"/>
  <c r="W52" i="32"/>
  <c r="X52" i="32"/>
  <c r="Z52" i="32"/>
  <c r="O53" i="32"/>
  <c r="P53" i="32"/>
  <c r="R53" i="32"/>
  <c r="S53" i="32"/>
  <c r="T53" i="32"/>
  <c r="U53" i="32"/>
  <c r="V53" i="32"/>
  <c r="W53" i="32"/>
  <c r="X53" i="32"/>
  <c r="Z53" i="32"/>
  <c r="O54" i="32"/>
  <c r="P54" i="32"/>
  <c r="R54" i="32"/>
  <c r="S54" i="32"/>
  <c r="T54" i="32"/>
  <c r="U54" i="32"/>
  <c r="V54" i="32"/>
  <c r="W54" i="32"/>
  <c r="X54" i="32"/>
  <c r="Z54" i="32"/>
  <c r="O55" i="32"/>
  <c r="P55" i="32"/>
  <c r="R55" i="32"/>
  <c r="S55" i="32"/>
  <c r="T55" i="32"/>
  <c r="U55" i="32"/>
  <c r="V55" i="32"/>
  <c r="W55" i="32"/>
  <c r="X55" i="32"/>
  <c r="Z55" i="32"/>
  <c r="O56" i="32"/>
  <c r="P56" i="32"/>
  <c r="R56" i="32"/>
  <c r="S56" i="32"/>
  <c r="T56" i="32"/>
  <c r="U56" i="32"/>
  <c r="V56" i="32"/>
  <c r="W56" i="32"/>
  <c r="X56" i="32"/>
  <c r="Z56" i="32"/>
  <c r="O57" i="32"/>
  <c r="P57" i="32"/>
  <c r="R57" i="32"/>
  <c r="S57" i="32"/>
  <c r="T57" i="32"/>
  <c r="U57" i="32"/>
  <c r="V57" i="32"/>
  <c r="W57" i="32"/>
  <c r="X57" i="32"/>
  <c r="Z57" i="32"/>
  <c r="O58" i="32"/>
  <c r="P58" i="32"/>
  <c r="R58" i="32"/>
  <c r="S58" i="32"/>
  <c r="T58" i="32"/>
  <c r="U58" i="32"/>
  <c r="V58" i="32"/>
  <c r="W58" i="32"/>
  <c r="X58" i="32"/>
  <c r="Z58" i="32"/>
  <c r="O59" i="32"/>
  <c r="P59" i="32"/>
  <c r="R59" i="32"/>
  <c r="S59" i="32"/>
  <c r="T59" i="32"/>
  <c r="U59" i="32"/>
  <c r="V59" i="32"/>
  <c r="W59" i="32"/>
  <c r="X59" i="32"/>
  <c r="Z59" i="32"/>
  <c r="O60" i="32"/>
  <c r="P60" i="32"/>
  <c r="R60" i="32"/>
  <c r="S60" i="32"/>
  <c r="T60" i="32"/>
  <c r="U60" i="32"/>
  <c r="V60" i="32"/>
  <c r="W60" i="32"/>
  <c r="X60" i="32"/>
  <c r="Z60" i="32"/>
  <c r="O61" i="32"/>
  <c r="P61" i="32"/>
  <c r="R61" i="32"/>
  <c r="S61" i="32"/>
  <c r="T61" i="32"/>
  <c r="U61" i="32"/>
  <c r="V61" i="32"/>
  <c r="W61" i="32"/>
  <c r="X61" i="32"/>
  <c r="Z61" i="32"/>
  <c r="O62" i="32"/>
  <c r="P62" i="32"/>
  <c r="R62" i="32"/>
  <c r="S62" i="32"/>
  <c r="T62" i="32"/>
  <c r="U62" i="32"/>
  <c r="V62" i="32"/>
  <c r="W62" i="32"/>
  <c r="X62" i="32"/>
  <c r="Z62" i="32"/>
  <c r="O63" i="32"/>
  <c r="P63" i="32"/>
  <c r="R63" i="32"/>
  <c r="S63" i="32"/>
  <c r="T63" i="32"/>
  <c r="U63" i="32"/>
  <c r="V63" i="32"/>
  <c r="W63" i="32"/>
  <c r="X63" i="32"/>
  <c r="Z63" i="32"/>
  <c r="O64" i="32"/>
  <c r="P64" i="32"/>
  <c r="R64" i="32"/>
  <c r="S64" i="32"/>
  <c r="T64" i="32"/>
  <c r="U64" i="32"/>
  <c r="V64" i="32"/>
  <c r="W64" i="32"/>
  <c r="X64" i="32"/>
  <c r="Z64" i="32"/>
  <c r="O65" i="32"/>
  <c r="P65" i="32"/>
  <c r="R65" i="32"/>
  <c r="S65" i="32"/>
  <c r="T65" i="32"/>
  <c r="U65" i="32"/>
  <c r="V65" i="32"/>
  <c r="W65" i="32"/>
  <c r="X65" i="32"/>
  <c r="Z65" i="32"/>
  <c r="O66" i="32"/>
  <c r="P66" i="32"/>
  <c r="R66" i="32"/>
  <c r="S66" i="32"/>
  <c r="T66" i="32"/>
  <c r="U66" i="32"/>
  <c r="V66" i="32"/>
  <c r="W66" i="32"/>
  <c r="X66" i="32"/>
  <c r="Z66" i="32"/>
  <c r="O67" i="32"/>
  <c r="P67" i="32"/>
  <c r="R67" i="32"/>
  <c r="S67" i="32"/>
  <c r="T67" i="32"/>
  <c r="U67" i="32"/>
  <c r="V67" i="32"/>
  <c r="W67" i="32"/>
  <c r="X67" i="32"/>
  <c r="Z67" i="32"/>
  <c r="O68" i="32"/>
  <c r="P68" i="32"/>
  <c r="R68" i="32"/>
  <c r="S68" i="32"/>
  <c r="T68" i="32"/>
  <c r="U68" i="32"/>
  <c r="V68" i="32"/>
  <c r="W68" i="32"/>
  <c r="X68" i="32"/>
  <c r="Z68" i="32"/>
  <c r="O69" i="32"/>
  <c r="P69" i="32"/>
  <c r="R69" i="32"/>
  <c r="S69" i="32"/>
  <c r="T69" i="32"/>
  <c r="U69" i="32"/>
  <c r="V69" i="32"/>
  <c r="W69" i="32"/>
  <c r="X69" i="32"/>
  <c r="Z69" i="32"/>
  <c r="O70" i="32"/>
  <c r="P70" i="32"/>
  <c r="R70" i="32"/>
  <c r="S70" i="32"/>
  <c r="T70" i="32"/>
  <c r="U70" i="32"/>
  <c r="V70" i="32"/>
  <c r="W70" i="32"/>
  <c r="X70" i="32"/>
  <c r="Z70" i="32"/>
  <c r="O71" i="32"/>
  <c r="P71" i="32"/>
  <c r="R71" i="32"/>
  <c r="S71" i="32"/>
  <c r="T71" i="32"/>
  <c r="U71" i="32"/>
  <c r="V71" i="32"/>
  <c r="W71" i="32"/>
  <c r="X71" i="32"/>
  <c r="Z71" i="32"/>
  <c r="O72" i="32"/>
  <c r="P72" i="32"/>
  <c r="R72" i="32"/>
  <c r="S72" i="32"/>
  <c r="T72" i="32"/>
  <c r="U72" i="32"/>
  <c r="V72" i="32"/>
  <c r="W72" i="32"/>
  <c r="X72" i="32"/>
  <c r="Z72" i="32"/>
  <c r="O73" i="32"/>
  <c r="P73" i="32"/>
  <c r="R73" i="32"/>
  <c r="S73" i="32"/>
  <c r="T73" i="32"/>
  <c r="U73" i="32"/>
  <c r="V73" i="32"/>
  <c r="W73" i="32"/>
  <c r="X73" i="32"/>
  <c r="Z73" i="32"/>
  <c r="O74" i="32"/>
  <c r="P74" i="32"/>
  <c r="R74" i="32"/>
  <c r="S74" i="32"/>
  <c r="T74" i="32"/>
  <c r="U74" i="32"/>
  <c r="V74" i="32"/>
  <c r="W74" i="32"/>
  <c r="X74" i="32"/>
  <c r="Z74" i="32"/>
  <c r="O75" i="32"/>
  <c r="P75" i="32"/>
  <c r="R75" i="32"/>
  <c r="S75" i="32"/>
  <c r="T75" i="32"/>
  <c r="U75" i="32"/>
  <c r="V75" i="32"/>
  <c r="W75" i="32"/>
  <c r="X75" i="32"/>
  <c r="Z75" i="32"/>
  <c r="O76" i="32"/>
  <c r="P76" i="32"/>
  <c r="R76" i="32"/>
  <c r="S76" i="32"/>
  <c r="T76" i="32"/>
  <c r="U76" i="32"/>
  <c r="V76" i="32"/>
  <c r="W76" i="32"/>
  <c r="X76" i="32"/>
  <c r="Z76" i="32"/>
  <c r="O77" i="32"/>
  <c r="P77" i="32"/>
  <c r="R77" i="32"/>
  <c r="S77" i="32"/>
  <c r="T77" i="32"/>
  <c r="U77" i="32"/>
  <c r="V77" i="32"/>
  <c r="W77" i="32"/>
  <c r="X77" i="32"/>
  <c r="Z77" i="32"/>
  <c r="O78" i="32"/>
  <c r="P78" i="32"/>
  <c r="R78" i="32"/>
  <c r="S78" i="32"/>
  <c r="T78" i="32"/>
  <c r="U78" i="32"/>
  <c r="V78" i="32"/>
  <c r="W78" i="32"/>
  <c r="X78" i="32"/>
  <c r="Z78" i="32"/>
  <c r="O79" i="32"/>
  <c r="P79" i="32"/>
  <c r="R79" i="32"/>
  <c r="S79" i="32"/>
  <c r="T79" i="32"/>
  <c r="U79" i="32"/>
  <c r="V79" i="32"/>
  <c r="W79" i="32"/>
  <c r="X79" i="32"/>
  <c r="Z79" i="32"/>
  <c r="O80" i="32"/>
  <c r="P80" i="32"/>
  <c r="R80" i="32"/>
  <c r="S80" i="32"/>
  <c r="T80" i="32"/>
  <c r="U80" i="32"/>
  <c r="V80" i="32"/>
  <c r="W80" i="32"/>
  <c r="X80" i="32"/>
  <c r="Z80" i="32"/>
  <c r="O81" i="32"/>
  <c r="P81" i="32"/>
  <c r="R81" i="32"/>
  <c r="S81" i="32"/>
  <c r="T81" i="32"/>
  <c r="U81" i="32"/>
  <c r="V81" i="32"/>
  <c r="W81" i="32"/>
  <c r="X81" i="32"/>
  <c r="Z81" i="32"/>
  <c r="O82" i="32"/>
  <c r="P82" i="32"/>
  <c r="R82" i="32"/>
  <c r="S82" i="32"/>
  <c r="T82" i="32"/>
  <c r="U82" i="32"/>
  <c r="V82" i="32"/>
  <c r="W82" i="32"/>
  <c r="X82" i="32"/>
  <c r="Z82" i="32"/>
  <c r="O83" i="32"/>
  <c r="P83" i="32"/>
  <c r="R83" i="32"/>
  <c r="S83" i="32"/>
  <c r="T83" i="32"/>
  <c r="U83" i="32"/>
  <c r="V83" i="32"/>
  <c r="W83" i="32"/>
  <c r="X83" i="32"/>
  <c r="Z83" i="32"/>
  <c r="O84" i="32"/>
  <c r="P84" i="32"/>
  <c r="R84" i="32"/>
  <c r="S84" i="32"/>
  <c r="T84" i="32"/>
  <c r="U84" i="32"/>
  <c r="V84" i="32"/>
  <c r="W84" i="32"/>
  <c r="X84" i="32"/>
  <c r="Z84" i="32"/>
  <c r="O85" i="32"/>
  <c r="P85" i="32"/>
  <c r="R85" i="32"/>
  <c r="S85" i="32"/>
  <c r="T85" i="32"/>
  <c r="U85" i="32"/>
  <c r="V85" i="32"/>
  <c r="W85" i="32"/>
  <c r="X85" i="32"/>
  <c r="Z85" i="32"/>
  <c r="O86" i="32"/>
  <c r="P86" i="32"/>
  <c r="R86" i="32"/>
  <c r="S86" i="32"/>
  <c r="T86" i="32"/>
  <c r="U86" i="32"/>
  <c r="V86" i="32"/>
  <c r="W86" i="32"/>
  <c r="X86" i="32"/>
  <c r="Z86" i="32"/>
  <c r="O87" i="32"/>
  <c r="P87" i="32"/>
  <c r="R87" i="32"/>
  <c r="S87" i="32"/>
  <c r="T87" i="32"/>
  <c r="U87" i="32"/>
  <c r="V87" i="32"/>
  <c r="W87" i="32"/>
  <c r="X87" i="32"/>
  <c r="Z87" i="32"/>
  <c r="O88" i="32"/>
  <c r="P88" i="32"/>
  <c r="R88" i="32"/>
  <c r="S88" i="32"/>
  <c r="T88" i="32"/>
  <c r="U88" i="32"/>
  <c r="V88" i="32"/>
  <c r="W88" i="32"/>
  <c r="X88" i="32"/>
  <c r="Z88" i="32"/>
  <c r="O89" i="32"/>
  <c r="P89" i="32"/>
  <c r="R89" i="32"/>
  <c r="S89" i="32"/>
  <c r="T89" i="32"/>
  <c r="U89" i="32"/>
  <c r="V89" i="32"/>
  <c r="W89" i="32"/>
  <c r="X89" i="32"/>
  <c r="Z89" i="32"/>
  <c r="O90" i="32"/>
  <c r="P90" i="32"/>
  <c r="R90" i="32"/>
  <c r="S90" i="32"/>
  <c r="T90" i="32"/>
  <c r="U90" i="32"/>
  <c r="V90" i="32"/>
  <c r="W90" i="32"/>
  <c r="X90" i="32"/>
  <c r="Z90" i="32"/>
  <c r="O91" i="32"/>
  <c r="P91" i="32"/>
  <c r="R91" i="32"/>
  <c r="S91" i="32"/>
  <c r="T91" i="32"/>
  <c r="U91" i="32"/>
  <c r="V91" i="32"/>
  <c r="W91" i="32"/>
  <c r="X91" i="32"/>
  <c r="Z91" i="32"/>
  <c r="O92" i="32"/>
  <c r="P92" i="32"/>
  <c r="R92" i="32"/>
  <c r="S92" i="32"/>
  <c r="T92" i="32"/>
  <c r="U92" i="32"/>
  <c r="V92" i="32"/>
  <c r="W92" i="32"/>
  <c r="X92" i="32"/>
  <c r="Z92" i="32"/>
  <c r="O93" i="32"/>
  <c r="P93" i="32"/>
  <c r="R93" i="32"/>
  <c r="S93" i="32"/>
  <c r="T93" i="32"/>
  <c r="U93" i="32"/>
  <c r="V93" i="32"/>
  <c r="W93" i="32"/>
  <c r="X93" i="32"/>
  <c r="Z93" i="32"/>
  <c r="O94" i="32"/>
  <c r="P94" i="32"/>
  <c r="R94" i="32"/>
  <c r="S94" i="32"/>
  <c r="T94" i="32"/>
  <c r="U94" i="32"/>
  <c r="V94" i="32"/>
  <c r="W94" i="32"/>
  <c r="X94" i="32"/>
  <c r="Z94" i="32"/>
  <c r="O95" i="32"/>
  <c r="P95" i="32"/>
  <c r="R95" i="32"/>
  <c r="S95" i="32"/>
  <c r="T95" i="32"/>
  <c r="U95" i="32"/>
  <c r="V95" i="32"/>
  <c r="W95" i="32"/>
  <c r="X95" i="32"/>
  <c r="Z95" i="32"/>
  <c r="O96" i="32"/>
  <c r="P96" i="32"/>
  <c r="R96" i="32"/>
  <c r="S96" i="32"/>
  <c r="T96" i="32"/>
  <c r="U96" i="32"/>
  <c r="V96" i="32"/>
  <c r="W96" i="32"/>
  <c r="X96" i="32"/>
  <c r="Z96" i="32"/>
  <c r="O97" i="32"/>
  <c r="P97" i="32"/>
  <c r="R97" i="32"/>
  <c r="S97" i="32"/>
  <c r="T97" i="32"/>
  <c r="U97" i="32"/>
  <c r="V97" i="32"/>
  <c r="W97" i="32"/>
  <c r="X97" i="32"/>
  <c r="Z97" i="32"/>
  <c r="O98" i="32"/>
  <c r="P98" i="32"/>
  <c r="R98" i="32"/>
  <c r="S98" i="32"/>
  <c r="T98" i="32"/>
  <c r="U98" i="32"/>
  <c r="V98" i="32"/>
  <c r="W98" i="32"/>
  <c r="X98" i="32"/>
  <c r="Z98" i="32"/>
  <c r="O99" i="32"/>
  <c r="P99" i="32"/>
  <c r="R99" i="32"/>
  <c r="S99" i="32"/>
  <c r="T99" i="32"/>
  <c r="U99" i="32"/>
  <c r="V99" i="32"/>
  <c r="W99" i="32"/>
  <c r="X99" i="32"/>
  <c r="Z99" i="32"/>
  <c r="O100" i="32"/>
  <c r="P100" i="32"/>
  <c r="R100" i="32"/>
  <c r="S100" i="32"/>
  <c r="T100" i="32"/>
  <c r="U100" i="32"/>
  <c r="V100" i="32"/>
  <c r="W100" i="32"/>
  <c r="X100" i="32"/>
  <c r="Z100" i="32"/>
  <c r="O101" i="32"/>
  <c r="P101" i="32"/>
  <c r="R101" i="32"/>
  <c r="S101" i="32"/>
  <c r="T101" i="32"/>
  <c r="U101" i="32"/>
  <c r="V101" i="32"/>
  <c r="W101" i="32"/>
  <c r="X101" i="32"/>
  <c r="Z101" i="32"/>
  <c r="O102" i="32"/>
  <c r="P102" i="32"/>
  <c r="R102" i="32"/>
  <c r="S102" i="32"/>
  <c r="T102" i="32"/>
  <c r="U102" i="32"/>
  <c r="V102" i="32"/>
  <c r="W102" i="32"/>
  <c r="X102" i="32"/>
  <c r="Z102" i="32"/>
  <c r="O103" i="32"/>
  <c r="P103" i="32"/>
  <c r="R103" i="32"/>
  <c r="S103" i="32"/>
  <c r="T103" i="32"/>
  <c r="U103" i="32"/>
  <c r="V103" i="32"/>
  <c r="W103" i="32"/>
  <c r="X103" i="32"/>
  <c r="Z103" i="32"/>
  <c r="O104" i="32"/>
  <c r="P104" i="32"/>
  <c r="R104" i="32"/>
  <c r="S104" i="32"/>
  <c r="T104" i="32"/>
  <c r="U104" i="32"/>
  <c r="V104" i="32"/>
  <c r="W104" i="32"/>
  <c r="X104" i="32"/>
  <c r="Z104" i="32"/>
  <c r="O105" i="32"/>
  <c r="P105" i="32"/>
  <c r="R105" i="32"/>
  <c r="S105" i="32"/>
  <c r="T105" i="32"/>
  <c r="U105" i="32"/>
  <c r="V105" i="32"/>
  <c r="W105" i="32"/>
  <c r="X105" i="32"/>
  <c r="Z105" i="32"/>
  <c r="O106" i="32"/>
  <c r="P106" i="32"/>
  <c r="R106" i="32"/>
  <c r="S106" i="32"/>
  <c r="T106" i="32"/>
  <c r="U106" i="32"/>
  <c r="V106" i="32"/>
  <c r="W106" i="32"/>
  <c r="X106" i="32"/>
  <c r="Z106" i="32"/>
  <c r="O107" i="32"/>
  <c r="P107" i="32"/>
  <c r="R107" i="32"/>
  <c r="S107" i="32"/>
  <c r="T107" i="32"/>
  <c r="U107" i="32"/>
  <c r="V107" i="32"/>
  <c r="W107" i="32"/>
  <c r="X107" i="32"/>
  <c r="Z107" i="32"/>
  <c r="O108" i="32"/>
  <c r="P108" i="32"/>
  <c r="R108" i="32"/>
  <c r="S108" i="32"/>
  <c r="T108" i="32"/>
  <c r="U108" i="32"/>
  <c r="V108" i="32"/>
  <c r="W108" i="32"/>
  <c r="X108" i="32"/>
  <c r="Z108" i="32"/>
  <c r="O106" i="33"/>
  <c r="P106" i="33"/>
  <c r="R106" i="33"/>
  <c r="S106" i="33"/>
  <c r="T106" i="33"/>
  <c r="U106" i="33"/>
  <c r="V106" i="33"/>
  <c r="W106" i="33"/>
  <c r="X106" i="33"/>
  <c r="Z106" i="33"/>
  <c r="O107" i="33"/>
  <c r="P107" i="33"/>
  <c r="R107" i="33"/>
  <c r="S107" i="33"/>
  <c r="T107" i="33"/>
  <c r="U107" i="33"/>
  <c r="V107" i="33"/>
  <c r="W107" i="33"/>
  <c r="X107" i="33"/>
  <c r="Z107" i="33"/>
  <c r="O108" i="33"/>
  <c r="P108" i="33"/>
  <c r="R108" i="33"/>
  <c r="S108" i="33"/>
  <c r="T108" i="33"/>
  <c r="U108" i="33"/>
  <c r="V108" i="33"/>
  <c r="W108" i="33"/>
  <c r="X108" i="33"/>
  <c r="Z108" i="33"/>
  <c r="O109" i="33"/>
  <c r="P109" i="33"/>
  <c r="R109" i="33"/>
  <c r="S109" i="33"/>
  <c r="T109" i="33"/>
  <c r="U109" i="33"/>
  <c r="V109" i="33"/>
  <c r="W109" i="33"/>
  <c r="X109" i="33"/>
  <c r="Z109" i="33"/>
  <c r="O110" i="33"/>
  <c r="P110" i="33"/>
  <c r="R110" i="33"/>
  <c r="S110" i="33"/>
  <c r="T110" i="33"/>
  <c r="U110" i="33"/>
  <c r="V110" i="33"/>
  <c r="W110" i="33"/>
  <c r="X110" i="33"/>
  <c r="Z110" i="33"/>
  <c r="O65" i="33"/>
  <c r="P65" i="33"/>
  <c r="R65" i="33"/>
  <c r="S65" i="33"/>
  <c r="T65" i="33"/>
  <c r="U65" i="33"/>
  <c r="V65" i="33"/>
  <c r="W65" i="33"/>
  <c r="X65" i="33"/>
  <c r="Z65" i="33"/>
  <c r="O66" i="33"/>
  <c r="P66" i="33"/>
  <c r="R66" i="33"/>
  <c r="S66" i="33"/>
  <c r="T66" i="33"/>
  <c r="U66" i="33"/>
  <c r="V66" i="33"/>
  <c r="W66" i="33"/>
  <c r="X66" i="33"/>
  <c r="Z66" i="33"/>
  <c r="O67" i="33"/>
  <c r="P67" i="33"/>
  <c r="R67" i="33"/>
  <c r="S67" i="33"/>
  <c r="T67" i="33"/>
  <c r="U67" i="33"/>
  <c r="V67" i="33"/>
  <c r="W67" i="33"/>
  <c r="X67" i="33"/>
  <c r="Z67" i="33"/>
  <c r="O68" i="33"/>
  <c r="P68" i="33"/>
  <c r="R68" i="33"/>
  <c r="S68" i="33"/>
  <c r="T68" i="33"/>
  <c r="U68" i="33"/>
  <c r="V68" i="33"/>
  <c r="W68" i="33"/>
  <c r="X68" i="33"/>
  <c r="Z68" i="33"/>
  <c r="O69" i="33"/>
  <c r="P69" i="33"/>
  <c r="R69" i="33"/>
  <c r="S69" i="33"/>
  <c r="T69" i="33"/>
  <c r="U69" i="33"/>
  <c r="V69" i="33"/>
  <c r="W69" i="33"/>
  <c r="X69" i="33"/>
  <c r="Z69" i="33"/>
  <c r="O70" i="33"/>
  <c r="P70" i="33"/>
  <c r="R70" i="33"/>
  <c r="S70" i="33"/>
  <c r="T70" i="33"/>
  <c r="U70" i="33"/>
  <c r="V70" i="33"/>
  <c r="W70" i="33"/>
  <c r="X70" i="33"/>
  <c r="Z70" i="33"/>
  <c r="O71" i="33"/>
  <c r="P71" i="33"/>
  <c r="R71" i="33"/>
  <c r="S71" i="33"/>
  <c r="T71" i="33"/>
  <c r="U71" i="33"/>
  <c r="V71" i="33"/>
  <c r="W71" i="33"/>
  <c r="X71" i="33"/>
  <c r="Z71" i="33"/>
  <c r="O72" i="33"/>
  <c r="P72" i="33"/>
  <c r="R72" i="33"/>
  <c r="S72" i="33"/>
  <c r="T72" i="33"/>
  <c r="U72" i="33"/>
  <c r="V72" i="33"/>
  <c r="W72" i="33"/>
  <c r="X72" i="33"/>
  <c r="Z72" i="33"/>
  <c r="O73" i="33"/>
  <c r="P73" i="33"/>
  <c r="R73" i="33"/>
  <c r="S73" i="33"/>
  <c r="T73" i="33"/>
  <c r="U73" i="33"/>
  <c r="V73" i="33"/>
  <c r="W73" i="33"/>
  <c r="X73" i="33"/>
  <c r="Z73" i="33"/>
  <c r="O74" i="33"/>
  <c r="P74" i="33"/>
  <c r="R74" i="33"/>
  <c r="S74" i="33"/>
  <c r="T74" i="33"/>
  <c r="U74" i="33"/>
  <c r="V74" i="33"/>
  <c r="W74" i="33"/>
  <c r="X74" i="33"/>
  <c r="Z74" i="33"/>
  <c r="O75" i="33"/>
  <c r="P75" i="33"/>
  <c r="R75" i="33"/>
  <c r="S75" i="33"/>
  <c r="T75" i="33"/>
  <c r="U75" i="33"/>
  <c r="V75" i="33"/>
  <c r="W75" i="33"/>
  <c r="X75" i="33"/>
  <c r="Z75" i="33"/>
  <c r="O76" i="33"/>
  <c r="P76" i="33"/>
  <c r="R76" i="33"/>
  <c r="S76" i="33"/>
  <c r="T76" i="33"/>
  <c r="U76" i="33"/>
  <c r="V76" i="33"/>
  <c r="W76" i="33"/>
  <c r="X76" i="33"/>
  <c r="Z76" i="33"/>
  <c r="O77" i="33"/>
  <c r="P77" i="33"/>
  <c r="R77" i="33"/>
  <c r="S77" i="33"/>
  <c r="T77" i="33"/>
  <c r="U77" i="33"/>
  <c r="V77" i="33"/>
  <c r="W77" i="33"/>
  <c r="X77" i="33"/>
  <c r="Z77" i="33"/>
  <c r="O78" i="33"/>
  <c r="P78" i="33"/>
  <c r="R78" i="33"/>
  <c r="S78" i="33"/>
  <c r="T78" i="33"/>
  <c r="U78" i="33"/>
  <c r="V78" i="33"/>
  <c r="W78" i="33"/>
  <c r="X78" i="33"/>
  <c r="Z78" i="33"/>
  <c r="O79" i="33"/>
  <c r="P79" i="33"/>
  <c r="R79" i="33"/>
  <c r="S79" i="33"/>
  <c r="T79" i="33"/>
  <c r="U79" i="33"/>
  <c r="V79" i="33"/>
  <c r="W79" i="33"/>
  <c r="X79" i="33"/>
  <c r="Z79" i="33"/>
  <c r="O80" i="33"/>
  <c r="P80" i="33"/>
  <c r="R80" i="33"/>
  <c r="S80" i="33"/>
  <c r="T80" i="33"/>
  <c r="U80" i="33"/>
  <c r="V80" i="33"/>
  <c r="W80" i="33"/>
  <c r="X80" i="33"/>
  <c r="Z80" i="33"/>
  <c r="O81" i="33"/>
  <c r="P81" i="33"/>
  <c r="R81" i="33"/>
  <c r="S81" i="33"/>
  <c r="T81" i="33"/>
  <c r="U81" i="33"/>
  <c r="V81" i="33"/>
  <c r="W81" i="33"/>
  <c r="X81" i="33"/>
  <c r="Z81" i="33"/>
  <c r="O82" i="33"/>
  <c r="P82" i="33"/>
  <c r="R82" i="33"/>
  <c r="S82" i="33"/>
  <c r="T82" i="33"/>
  <c r="U82" i="33"/>
  <c r="V82" i="33"/>
  <c r="W82" i="33"/>
  <c r="X82" i="33"/>
  <c r="Z82" i="33"/>
  <c r="O83" i="33"/>
  <c r="P83" i="33"/>
  <c r="R83" i="33"/>
  <c r="S83" i="33"/>
  <c r="T83" i="33"/>
  <c r="U83" i="33"/>
  <c r="V83" i="33"/>
  <c r="W83" i="33"/>
  <c r="X83" i="33"/>
  <c r="Z83" i="33"/>
  <c r="O84" i="33"/>
  <c r="P84" i="33"/>
  <c r="R84" i="33"/>
  <c r="S84" i="33"/>
  <c r="T84" i="33"/>
  <c r="U84" i="33"/>
  <c r="V84" i="33"/>
  <c r="W84" i="33"/>
  <c r="X84" i="33"/>
  <c r="Z84" i="33"/>
  <c r="O85" i="33"/>
  <c r="P85" i="33"/>
  <c r="R85" i="33"/>
  <c r="S85" i="33"/>
  <c r="T85" i="33"/>
  <c r="U85" i="33"/>
  <c r="V85" i="33"/>
  <c r="W85" i="33"/>
  <c r="X85" i="33"/>
  <c r="Z85" i="33"/>
  <c r="O86" i="33"/>
  <c r="P86" i="33"/>
  <c r="R86" i="33"/>
  <c r="S86" i="33"/>
  <c r="T86" i="33"/>
  <c r="U86" i="33"/>
  <c r="V86" i="33"/>
  <c r="W86" i="33"/>
  <c r="X86" i="33"/>
  <c r="Z86" i="33"/>
  <c r="O87" i="33"/>
  <c r="P87" i="33"/>
  <c r="R87" i="33"/>
  <c r="S87" i="33"/>
  <c r="T87" i="33"/>
  <c r="U87" i="33"/>
  <c r="V87" i="33"/>
  <c r="W87" i="33"/>
  <c r="X87" i="33"/>
  <c r="Z87" i="33"/>
  <c r="O88" i="33"/>
  <c r="P88" i="33"/>
  <c r="R88" i="33"/>
  <c r="S88" i="33"/>
  <c r="T88" i="33"/>
  <c r="U88" i="33"/>
  <c r="V88" i="33"/>
  <c r="W88" i="33"/>
  <c r="X88" i="33"/>
  <c r="Z88" i="33"/>
  <c r="O89" i="33"/>
  <c r="P89" i="33"/>
  <c r="R89" i="33"/>
  <c r="S89" i="33"/>
  <c r="T89" i="33"/>
  <c r="U89" i="33"/>
  <c r="V89" i="33"/>
  <c r="W89" i="33"/>
  <c r="X89" i="33"/>
  <c r="Z89" i="33"/>
  <c r="O90" i="33"/>
  <c r="P90" i="33"/>
  <c r="R90" i="33"/>
  <c r="S90" i="33"/>
  <c r="T90" i="33"/>
  <c r="U90" i="33"/>
  <c r="V90" i="33"/>
  <c r="W90" i="33"/>
  <c r="X90" i="33"/>
  <c r="Z90" i="33"/>
  <c r="O91" i="33"/>
  <c r="P91" i="33"/>
  <c r="R91" i="33"/>
  <c r="S91" i="33"/>
  <c r="T91" i="33"/>
  <c r="U91" i="33"/>
  <c r="V91" i="33"/>
  <c r="W91" i="33"/>
  <c r="X91" i="33"/>
  <c r="Z91" i="33"/>
  <c r="O92" i="33"/>
  <c r="P92" i="33"/>
  <c r="R92" i="33"/>
  <c r="S92" i="33"/>
  <c r="T92" i="33"/>
  <c r="U92" i="33"/>
  <c r="V92" i="33"/>
  <c r="W92" i="33"/>
  <c r="X92" i="33"/>
  <c r="Z92" i="33"/>
  <c r="O93" i="33"/>
  <c r="P93" i="33"/>
  <c r="R93" i="33"/>
  <c r="S93" i="33"/>
  <c r="T93" i="33"/>
  <c r="U93" i="33"/>
  <c r="V93" i="33"/>
  <c r="W93" i="33"/>
  <c r="X93" i="33"/>
  <c r="Z93" i="33"/>
  <c r="O94" i="33"/>
  <c r="P94" i="33"/>
  <c r="R94" i="33"/>
  <c r="S94" i="33"/>
  <c r="T94" i="33"/>
  <c r="U94" i="33"/>
  <c r="V94" i="33"/>
  <c r="W94" i="33"/>
  <c r="X94" i="33"/>
  <c r="Z94" i="33"/>
  <c r="O95" i="33"/>
  <c r="P95" i="33"/>
  <c r="R95" i="33"/>
  <c r="S95" i="33"/>
  <c r="T95" i="33"/>
  <c r="U95" i="33"/>
  <c r="V95" i="33"/>
  <c r="W95" i="33"/>
  <c r="X95" i="33"/>
  <c r="Z95" i="33"/>
  <c r="O96" i="33"/>
  <c r="P96" i="33"/>
  <c r="R96" i="33"/>
  <c r="S96" i="33"/>
  <c r="T96" i="33"/>
  <c r="U96" i="33"/>
  <c r="V96" i="33"/>
  <c r="W96" i="33"/>
  <c r="X96" i="33"/>
  <c r="Z96" i="33"/>
  <c r="O97" i="33"/>
  <c r="P97" i="33"/>
  <c r="R97" i="33"/>
  <c r="S97" i="33"/>
  <c r="T97" i="33"/>
  <c r="U97" i="33"/>
  <c r="V97" i="33"/>
  <c r="W97" i="33"/>
  <c r="X97" i="33"/>
  <c r="Z97" i="33"/>
  <c r="O98" i="33"/>
  <c r="P98" i="33"/>
  <c r="R98" i="33"/>
  <c r="S98" i="33"/>
  <c r="T98" i="33"/>
  <c r="U98" i="33"/>
  <c r="V98" i="33"/>
  <c r="W98" i="33"/>
  <c r="X98" i="33"/>
  <c r="Z98" i="33"/>
  <c r="O99" i="33"/>
  <c r="P99" i="33"/>
  <c r="R99" i="33"/>
  <c r="S99" i="33"/>
  <c r="T99" i="33"/>
  <c r="U99" i="33"/>
  <c r="V99" i="33"/>
  <c r="W99" i="33"/>
  <c r="X99" i="33"/>
  <c r="Z99" i="33"/>
  <c r="O100" i="33"/>
  <c r="P100" i="33"/>
  <c r="R100" i="33"/>
  <c r="S100" i="33"/>
  <c r="T100" i="33"/>
  <c r="U100" i="33"/>
  <c r="V100" i="33"/>
  <c r="W100" i="33"/>
  <c r="X100" i="33"/>
  <c r="Z100" i="33"/>
  <c r="O101" i="33"/>
  <c r="P101" i="33"/>
  <c r="R101" i="33"/>
  <c r="S101" i="33"/>
  <c r="T101" i="33"/>
  <c r="U101" i="33"/>
  <c r="V101" i="33"/>
  <c r="W101" i="33"/>
  <c r="X101" i="33"/>
  <c r="Z101" i="33"/>
  <c r="O102" i="33"/>
  <c r="P102" i="33"/>
  <c r="R102" i="33"/>
  <c r="S102" i="33"/>
  <c r="T102" i="33"/>
  <c r="U102" i="33"/>
  <c r="V102" i="33"/>
  <c r="W102" i="33"/>
  <c r="X102" i="33"/>
  <c r="Z102" i="33"/>
  <c r="O103" i="33"/>
  <c r="P103" i="33"/>
  <c r="R103" i="33"/>
  <c r="S103" i="33"/>
  <c r="T103" i="33"/>
  <c r="U103" i="33"/>
  <c r="V103" i="33"/>
  <c r="W103" i="33"/>
  <c r="X103" i="33"/>
  <c r="Z103" i="33"/>
  <c r="O104" i="33"/>
  <c r="P104" i="33"/>
  <c r="R104" i="33"/>
  <c r="S104" i="33"/>
  <c r="T104" i="33"/>
  <c r="U104" i="33"/>
  <c r="V104" i="33"/>
  <c r="W104" i="33"/>
  <c r="X104" i="33"/>
  <c r="Z104" i="33"/>
  <c r="O105" i="33"/>
  <c r="P105" i="33"/>
  <c r="R105" i="33"/>
  <c r="S105" i="33"/>
  <c r="T105" i="33"/>
  <c r="U105" i="33"/>
  <c r="V105" i="33"/>
  <c r="W105" i="33"/>
  <c r="X105" i="33"/>
  <c r="Z105" i="33"/>
  <c r="O56" i="33"/>
  <c r="P56" i="33"/>
  <c r="R56" i="33"/>
  <c r="S56" i="33"/>
  <c r="T56" i="33"/>
  <c r="U56" i="33"/>
  <c r="V56" i="33"/>
  <c r="W56" i="33"/>
  <c r="X56" i="33"/>
  <c r="Z56" i="33"/>
  <c r="O57" i="33"/>
  <c r="P57" i="33"/>
  <c r="R57" i="33"/>
  <c r="S57" i="33"/>
  <c r="T57" i="33"/>
  <c r="U57" i="33"/>
  <c r="V57" i="33"/>
  <c r="W57" i="33"/>
  <c r="X57" i="33"/>
  <c r="Z57" i="33"/>
  <c r="O58" i="33"/>
  <c r="P58" i="33"/>
  <c r="R58" i="33"/>
  <c r="S58" i="33"/>
  <c r="T58" i="33"/>
  <c r="U58" i="33"/>
  <c r="V58" i="33"/>
  <c r="W58" i="33"/>
  <c r="X58" i="33"/>
  <c r="Z58" i="33"/>
  <c r="O59" i="33"/>
  <c r="P59" i="33"/>
  <c r="R59" i="33"/>
  <c r="S59" i="33"/>
  <c r="T59" i="33"/>
  <c r="U59" i="33"/>
  <c r="V59" i="33"/>
  <c r="W59" i="33"/>
  <c r="X59" i="33"/>
  <c r="Z59" i="33"/>
  <c r="O60" i="33"/>
  <c r="P60" i="33"/>
  <c r="R60" i="33"/>
  <c r="S60" i="33"/>
  <c r="T60" i="33"/>
  <c r="U60" i="33"/>
  <c r="V60" i="33"/>
  <c r="W60" i="33"/>
  <c r="X60" i="33"/>
  <c r="Z60" i="33"/>
  <c r="O61" i="33"/>
  <c r="P61" i="33"/>
  <c r="R61" i="33"/>
  <c r="S61" i="33"/>
  <c r="T61" i="33"/>
  <c r="U61" i="33"/>
  <c r="V61" i="33"/>
  <c r="W61" i="33"/>
  <c r="X61" i="33"/>
  <c r="Z61" i="33"/>
  <c r="O62" i="33"/>
  <c r="P62" i="33"/>
  <c r="R62" i="33"/>
  <c r="S62" i="33"/>
  <c r="T62" i="33"/>
  <c r="U62" i="33"/>
  <c r="V62" i="33"/>
  <c r="W62" i="33"/>
  <c r="X62" i="33"/>
  <c r="Z62" i="33"/>
  <c r="O63" i="33"/>
  <c r="P63" i="33"/>
  <c r="R63" i="33"/>
  <c r="S63" i="33"/>
  <c r="T63" i="33"/>
  <c r="U63" i="33"/>
  <c r="V63" i="33"/>
  <c r="W63" i="33"/>
  <c r="X63" i="33"/>
  <c r="Z63" i="33"/>
  <c r="O64" i="33"/>
  <c r="P64" i="33"/>
  <c r="R64" i="33"/>
  <c r="S64" i="33"/>
  <c r="T64" i="33"/>
  <c r="U64" i="33"/>
  <c r="V64" i="33"/>
  <c r="W64" i="33"/>
  <c r="X64" i="33"/>
  <c r="Z64" i="33"/>
  <c r="O44" i="33"/>
  <c r="P44" i="33"/>
  <c r="R44" i="33"/>
  <c r="S44" i="33"/>
  <c r="T44" i="33"/>
  <c r="U44" i="33"/>
  <c r="V44" i="33"/>
  <c r="W44" i="33"/>
  <c r="X44" i="33"/>
  <c r="Z44" i="33"/>
  <c r="O45" i="33"/>
  <c r="P45" i="33"/>
  <c r="R45" i="33"/>
  <c r="S45" i="33"/>
  <c r="T45" i="33"/>
  <c r="U45" i="33"/>
  <c r="V45" i="33"/>
  <c r="W45" i="33"/>
  <c r="X45" i="33"/>
  <c r="Z45" i="33"/>
  <c r="O46" i="33"/>
  <c r="P46" i="33"/>
  <c r="R46" i="33"/>
  <c r="S46" i="33"/>
  <c r="T46" i="33"/>
  <c r="U46" i="33"/>
  <c r="V46" i="33"/>
  <c r="W46" i="33"/>
  <c r="X46" i="33"/>
  <c r="Z46" i="33"/>
  <c r="O47" i="33"/>
  <c r="P47" i="33"/>
  <c r="R47" i="33"/>
  <c r="S47" i="33"/>
  <c r="T47" i="33"/>
  <c r="U47" i="33"/>
  <c r="V47" i="33"/>
  <c r="W47" i="33"/>
  <c r="X47" i="33"/>
  <c r="Z47" i="33"/>
  <c r="O48" i="33"/>
  <c r="P48" i="33"/>
  <c r="R48" i="33"/>
  <c r="S48" i="33"/>
  <c r="T48" i="33"/>
  <c r="U48" i="33"/>
  <c r="V48" i="33"/>
  <c r="W48" i="33"/>
  <c r="X48" i="33"/>
  <c r="Z48" i="33"/>
  <c r="O49" i="33"/>
  <c r="P49" i="33"/>
  <c r="R49" i="33"/>
  <c r="S49" i="33"/>
  <c r="T49" i="33"/>
  <c r="U49" i="33"/>
  <c r="V49" i="33"/>
  <c r="W49" i="33"/>
  <c r="X49" i="33"/>
  <c r="Z49" i="33"/>
  <c r="O50" i="33"/>
  <c r="P50" i="33"/>
  <c r="R50" i="33"/>
  <c r="S50" i="33"/>
  <c r="T50" i="33"/>
  <c r="U50" i="33"/>
  <c r="V50" i="33"/>
  <c r="W50" i="33"/>
  <c r="X50" i="33"/>
  <c r="Z50" i="33"/>
  <c r="O51" i="33"/>
  <c r="P51" i="33"/>
  <c r="R51" i="33"/>
  <c r="S51" i="33"/>
  <c r="T51" i="33"/>
  <c r="U51" i="33"/>
  <c r="V51" i="33"/>
  <c r="W51" i="33"/>
  <c r="X51" i="33"/>
  <c r="Z51" i="33"/>
  <c r="O52" i="33"/>
  <c r="P52" i="33"/>
  <c r="R52" i="33"/>
  <c r="S52" i="33"/>
  <c r="T52" i="33"/>
  <c r="U52" i="33"/>
  <c r="V52" i="33"/>
  <c r="W52" i="33"/>
  <c r="X52" i="33"/>
  <c r="Z52" i="33"/>
  <c r="O53" i="33"/>
  <c r="P53" i="33"/>
  <c r="R53" i="33"/>
  <c r="S53" i="33"/>
  <c r="T53" i="33"/>
  <c r="U53" i="33"/>
  <c r="V53" i="33"/>
  <c r="W53" i="33"/>
  <c r="X53" i="33"/>
  <c r="Z53" i="33"/>
  <c r="O54" i="33"/>
  <c r="P54" i="33"/>
  <c r="R54" i="33"/>
  <c r="S54" i="33"/>
  <c r="T54" i="33"/>
  <c r="U54" i="33"/>
  <c r="V54" i="33"/>
  <c r="W54" i="33"/>
  <c r="X54" i="33"/>
  <c r="Z54" i="33"/>
  <c r="O55" i="33"/>
  <c r="P55" i="33"/>
  <c r="R55" i="33"/>
  <c r="S55" i="33"/>
  <c r="T55" i="33"/>
  <c r="U55" i="33"/>
  <c r="V55" i="33"/>
  <c r="W55" i="33"/>
  <c r="X55" i="33"/>
  <c r="Z55" i="33"/>
  <c r="O38" i="33"/>
  <c r="P38" i="33"/>
  <c r="R38" i="33"/>
  <c r="S38" i="33"/>
  <c r="T38" i="33"/>
  <c r="U38" i="33"/>
  <c r="V38" i="33"/>
  <c r="W38" i="33"/>
  <c r="X38" i="33"/>
  <c r="Z38" i="33"/>
  <c r="O39" i="33"/>
  <c r="P39" i="33"/>
  <c r="R39" i="33"/>
  <c r="S39" i="33"/>
  <c r="T39" i="33"/>
  <c r="U39" i="33"/>
  <c r="V39" i="33"/>
  <c r="W39" i="33"/>
  <c r="X39" i="33"/>
  <c r="Z39" i="33"/>
  <c r="O40" i="33"/>
  <c r="P40" i="33"/>
  <c r="R40" i="33"/>
  <c r="S40" i="33"/>
  <c r="T40" i="33"/>
  <c r="U40" i="33"/>
  <c r="V40" i="33"/>
  <c r="W40" i="33"/>
  <c r="X40" i="33"/>
  <c r="Z40" i="33"/>
  <c r="O41" i="33"/>
  <c r="P41" i="33"/>
  <c r="R41" i="33"/>
  <c r="S41" i="33"/>
  <c r="T41" i="33"/>
  <c r="U41" i="33"/>
  <c r="V41" i="33"/>
  <c r="W41" i="33"/>
  <c r="X41" i="33"/>
  <c r="Z41" i="33"/>
  <c r="O42" i="33"/>
  <c r="P42" i="33"/>
  <c r="R42" i="33"/>
  <c r="S42" i="33"/>
  <c r="T42" i="33"/>
  <c r="U42" i="33"/>
  <c r="V42" i="33"/>
  <c r="W42" i="33"/>
  <c r="X42" i="33"/>
  <c r="Z42" i="33"/>
  <c r="O43" i="33"/>
  <c r="P43" i="33"/>
  <c r="R43" i="33"/>
  <c r="S43" i="33"/>
  <c r="T43" i="33"/>
  <c r="U43" i="33"/>
  <c r="V43" i="33"/>
  <c r="W43" i="33"/>
  <c r="X43" i="33"/>
  <c r="Z43" i="33"/>
  <c r="O30" i="33"/>
  <c r="P30" i="33"/>
  <c r="R30" i="33"/>
  <c r="S30" i="33"/>
  <c r="T30" i="33"/>
  <c r="U30" i="33"/>
  <c r="V30" i="33"/>
  <c r="W30" i="33"/>
  <c r="X30" i="33"/>
  <c r="Z30" i="33"/>
  <c r="O31" i="33"/>
  <c r="P31" i="33"/>
  <c r="R31" i="33"/>
  <c r="S31" i="33"/>
  <c r="T31" i="33"/>
  <c r="U31" i="33"/>
  <c r="V31" i="33"/>
  <c r="W31" i="33"/>
  <c r="X31" i="33"/>
  <c r="Z31" i="33"/>
  <c r="O32" i="33"/>
  <c r="P32" i="33"/>
  <c r="R32" i="33"/>
  <c r="S32" i="33"/>
  <c r="T32" i="33"/>
  <c r="U32" i="33"/>
  <c r="V32" i="33"/>
  <c r="W32" i="33"/>
  <c r="X32" i="33"/>
  <c r="Z32" i="33"/>
  <c r="O33" i="33"/>
  <c r="P33" i="33"/>
  <c r="R33" i="33"/>
  <c r="S33" i="33"/>
  <c r="T33" i="33"/>
  <c r="U33" i="33"/>
  <c r="V33" i="33"/>
  <c r="W33" i="33"/>
  <c r="X33" i="33"/>
  <c r="Z33" i="33"/>
  <c r="O34" i="33"/>
  <c r="P34" i="33"/>
  <c r="R34" i="33"/>
  <c r="S34" i="33"/>
  <c r="T34" i="33"/>
  <c r="U34" i="33"/>
  <c r="V34" i="33"/>
  <c r="W34" i="33"/>
  <c r="X34" i="33"/>
  <c r="Z34" i="33"/>
  <c r="O35" i="33"/>
  <c r="P35" i="33"/>
  <c r="R35" i="33"/>
  <c r="S35" i="33"/>
  <c r="T35" i="33"/>
  <c r="U35" i="33"/>
  <c r="V35" i="33"/>
  <c r="W35" i="33"/>
  <c r="X35" i="33"/>
  <c r="Z35" i="33"/>
  <c r="O36" i="33"/>
  <c r="P36" i="33"/>
  <c r="R36" i="33"/>
  <c r="S36" i="33"/>
  <c r="T36" i="33"/>
  <c r="U36" i="33"/>
  <c r="V36" i="33"/>
  <c r="W36" i="33"/>
  <c r="X36" i="33"/>
  <c r="Z36" i="33"/>
  <c r="O37" i="33"/>
  <c r="P37" i="33"/>
  <c r="R37" i="33"/>
  <c r="S37" i="33"/>
  <c r="T37" i="33"/>
  <c r="U37" i="33"/>
  <c r="V37" i="33"/>
  <c r="W37" i="33"/>
  <c r="X37" i="33"/>
  <c r="Z37" i="33"/>
  <c r="O7" i="33"/>
  <c r="P7" i="33"/>
  <c r="R7" i="33"/>
  <c r="S7" i="33"/>
  <c r="T7" i="33"/>
  <c r="U7" i="33"/>
  <c r="V7" i="33"/>
  <c r="W7" i="33"/>
  <c r="X7" i="33"/>
  <c r="Z7" i="33"/>
  <c r="O8" i="33"/>
  <c r="P8" i="33"/>
  <c r="R8" i="33"/>
  <c r="S8" i="33"/>
  <c r="T8" i="33"/>
  <c r="U8" i="33"/>
  <c r="V8" i="33"/>
  <c r="W8" i="33"/>
  <c r="X8" i="33"/>
  <c r="Z8" i="33"/>
  <c r="O9" i="33"/>
  <c r="P9" i="33"/>
  <c r="R9" i="33"/>
  <c r="S9" i="33"/>
  <c r="T9" i="33"/>
  <c r="U9" i="33"/>
  <c r="V9" i="33"/>
  <c r="W9" i="33"/>
  <c r="X9" i="33"/>
  <c r="Z9" i="33"/>
  <c r="O10" i="33"/>
  <c r="P10" i="33"/>
  <c r="R10" i="33"/>
  <c r="S10" i="33"/>
  <c r="T10" i="33"/>
  <c r="U10" i="33"/>
  <c r="V10" i="33"/>
  <c r="W10" i="33"/>
  <c r="X10" i="33"/>
  <c r="Z10" i="33"/>
  <c r="O11" i="33"/>
  <c r="P11" i="33"/>
  <c r="R11" i="33"/>
  <c r="S11" i="33"/>
  <c r="T11" i="33"/>
  <c r="U11" i="33"/>
  <c r="V11" i="33"/>
  <c r="W11" i="33"/>
  <c r="X11" i="33"/>
  <c r="Z11" i="33"/>
  <c r="O12" i="33"/>
  <c r="P12" i="33"/>
  <c r="R12" i="33"/>
  <c r="S12" i="33"/>
  <c r="T12" i="33"/>
  <c r="U12" i="33"/>
  <c r="V12" i="33"/>
  <c r="W12" i="33"/>
  <c r="X12" i="33"/>
  <c r="Z12" i="33"/>
  <c r="O13" i="33"/>
  <c r="P13" i="33"/>
  <c r="R13" i="33"/>
  <c r="S13" i="33"/>
  <c r="T13" i="33"/>
  <c r="U13" i="33"/>
  <c r="V13" i="33"/>
  <c r="W13" i="33"/>
  <c r="X13" i="33"/>
  <c r="Z13" i="33"/>
  <c r="O14" i="33"/>
  <c r="P14" i="33"/>
  <c r="R14" i="33"/>
  <c r="S14" i="33"/>
  <c r="T14" i="33"/>
  <c r="U14" i="33"/>
  <c r="V14" i="33"/>
  <c r="W14" i="33"/>
  <c r="X14" i="33"/>
  <c r="Z14" i="33"/>
  <c r="O15" i="33"/>
  <c r="P15" i="33"/>
  <c r="R15" i="33"/>
  <c r="S15" i="33"/>
  <c r="T15" i="33"/>
  <c r="U15" i="33"/>
  <c r="V15" i="33"/>
  <c r="W15" i="33"/>
  <c r="X15" i="33"/>
  <c r="Z15" i="33"/>
  <c r="O16" i="33"/>
  <c r="P16" i="33"/>
  <c r="R16" i="33"/>
  <c r="S16" i="33"/>
  <c r="T16" i="33"/>
  <c r="U16" i="33"/>
  <c r="V16" i="33"/>
  <c r="W16" i="33"/>
  <c r="X16" i="33"/>
  <c r="Z16" i="33"/>
  <c r="O17" i="33"/>
  <c r="P17" i="33"/>
  <c r="R17" i="33"/>
  <c r="S17" i="33"/>
  <c r="T17" i="33"/>
  <c r="U17" i="33"/>
  <c r="V17" i="33"/>
  <c r="W17" i="33"/>
  <c r="X17" i="33"/>
  <c r="Z17" i="33"/>
  <c r="O18" i="33"/>
  <c r="P18" i="33"/>
  <c r="R18" i="33"/>
  <c r="S18" i="33"/>
  <c r="T18" i="33"/>
  <c r="U18" i="33"/>
  <c r="V18" i="33"/>
  <c r="W18" i="33"/>
  <c r="X18" i="33"/>
  <c r="Z18" i="33"/>
  <c r="O19" i="33"/>
  <c r="P19" i="33"/>
  <c r="R19" i="33"/>
  <c r="S19" i="33"/>
  <c r="T19" i="33"/>
  <c r="U19" i="33"/>
  <c r="V19" i="33"/>
  <c r="W19" i="33"/>
  <c r="X19" i="33"/>
  <c r="Z19" i="33"/>
  <c r="O20" i="33"/>
  <c r="P20" i="33"/>
  <c r="R20" i="33"/>
  <c r="S20" i="33"/>
  <c r="T20" i="33"/>
  <c r="U20" i="33"/>
  <c r="V20" i="33"/>
  <c r="W20" i="33"/>
  <c r="X20" i="33"/>
  <c r="Z20" i="33"/>
  <c r="O21" i="33"/>
  <c r="P21" i="33"/>
  <c r="R21" i="33"/>
  <c r="S21" i="33"/>
  <c r="T21" i="33"/>
  <c r="U21" i="33"/>
  <c r="V21" i="33"/>
  <c r="W21" i="33"/>
  <c r="X21" i="33"/>
  <c r="Z21" i="33"/>
  <c r="O22" i="33"/>
  <c r="P22" i="33"/>
  <c r="R22" i="33"/>
  <c r="S22" i="33"/>
  <c r="T22" i="33"/>
  <c r="U22" i="33"/>
  <c r="V22" i="33"/>
  <c r="W22" i="33"/>
  <c r="X22" i="33"/>
  <c r="Z22" i="33"/>
  <c r="O23" i="33"/>
  <c r="P23" i="33"/>
  <c r="R23" i="33"/>
  <c r="S23" i="33"/>
  <c r="T23" i="33"/>
  <c r="U23" i="33"/>
  <c r="V23" i="33"/>
  <c r="W23" i="33"/>
  <c r="X23" i="33"/>
  <c r="Z23" i="33"/>
  <c r="O24" i="33"/>
  <c r="P24" i="33"/>
  <c r="R24" i="33"/>
  <c r="S24" i="33"/>
  <c r="T24" i="33"/>
  <c r="U24" i="33"/>
  <c r="V24" i="33"/>
  <c r="W24" i="33"/>
  <c r="X24" i="33"/>
  <c r="Z24" i="33"/>
  <c r="O25" i="33"/>
  <c r="P25" i="33"/>
  <c r="R25" i="33"/>
  <c r="S25" i="33"/>
  <c r="T25" i="33"/>
  <c r="U25" i="33"/>
  <c r="V25" i="33"/>
  <c r="W25" i="33"/>
  <c r="X25" i="33"/>
  <c r="Z25" i="33"/>
  <c r="O26" i="33"/>
  <c r="P26" i="33"/>
  <c r="R26" i="33"/>
  <c r="S26" i="33"/>
  <c r="T26" i="33"/>
  <c r="U26" i="33"/>
  <c r="V26" i="33"/>
  <c r="W26" i="33"/>
  <c r="X26" i="33"/>
  <c r="Z26" i="33"/>
  <c r="O27" i="33"/>
  <c r="P27" i="33"/>
  <c r="R27" i="33"/>
  <c r="S27" i="33"/>
  <c r="T27" i="33"/>
  <c r="U27" i="33"/>
  <c r="V27" i="33"/>
  <c r="W27" i="33"/>
  <c r="X27" i="33"/>
  <c r="Z27" i="33"/>
  <c r="O28" i="33"/>
  <c r="P28" i="33"/>
  <c r="R28" i="33"/>
  <c r="S28" i="33"/>
  <c r="T28" i="33"/>
  <c r="U28" i="33"/>
  <c r="V28" i="33"/>
  <c r="W28" i="33"/>
  <c r="X28" i="33"/>
  <c r="Z28" i="33"/>
  <c r="O29" i="33"/>
  <c r="P29" i="33"/>
  <c r="R29" i="33"/>
  <c r="S29" i="33"/>
  <c r="T29" i="33"/>
  <c r="U29" i="33"/>
  <c r="V29" i="33"/>
  <c r="W29" i="33"/>
  <c r="X29" i="33"/>
  <c r="Z29" i="33"/>
  <c r="W6" i="33"/>
  <c r="O6" i="33"/>
  <c r="P6" i="33"/>
  <c r="Z6" i="33"/>
  <c r="X6" i="33"/>
  <c r="V6" i="33"/>
  <c r="U6" i="33"/>
  <c r="T6" i="33"/>
  <c r="S6" i="33"/>
  <c r="R6" i="33"/>
  <c r="W5" i="33"/>
  <c r="O5" i="33"/>
  <c r="P5" i="33"/>
  <c r="Z5" i="33"/>
  <c r="X5" i="33"/>
  <c r="V5" i="33"/>
  <c r="U5" i="33"/>
  <c r="T5" i="33"/>
  <c r="S5" i="33"/>
  <c r="R5" i="33"/>
  <c r="W4" i="33"/>
  <c r="O4" i="33"/>
  <c r="P4" i="33"/>
  <c r="Z4" i="33"/>
  <c r="X4" i="33"/>
  <c r="V4" i="33"/>
  <c r="U4" i="33"/>
  <c r="T4" i="33"/>
  <c r="S4" i="33"/>
  <c r="R4" i="33"/>
  <c r="W3" i="33"/>
  <c r="O3" i="33"/>
  <c r="P3" i="33"/>
  <c r="Z3" i="33"/>
  <c r="X3" i="33"/>
  <c r="V3" i="33"/>
  <c r="U3" i="33"/>
  <c r="T3" i="33"/>
  <c r="S3" i="33"/>
  <c r="R3" i="33"/>
  <c r="W5" i="32"/>
  <c r="O5" i="32"/>
  <c r="P5" i="32"/>
  <c r="Z5" i="32"/>
  <c r="X5" i="32"/>
  <c r="V5" i="32"/>
  <c r="U5" i="32"/>
  <c r="T5" i="32"/>
  <c r="S5" i="32"/>
  <c r="R5" i="32"/>
  <c r="W4" i="32"/>
  <c r="O4" i="32"/>
  <c r="P4" i="32"/>
  <c r="Z4" i="32"/>
  <c r="X4" i="32"/>
  <c r="V4" i="32"/>
  <c r="U4" i="32"/>
  <c r="T4" i="32"/>
  <c r="S4" i="32"/>
  <c r="R4" i="32"/>
  <c r="W3" i="32"/>
  <c r="O3" i="32"/>
  <c r="P3" i="32"/>
  <c r="Z3" i="32"/>
  <c r="X3" i="32"/>
  <c r="V3" i="32"/>
  <c r="U3" i="32"/>
  <c r="T3" i="32"/>
  <c r="S3" i="32"/>
  <c r="R3" i="32"/>
  <c r="O6" i="31"/>
  <c r="P6" i="31"/>
  <c r="R6" i="31"/>
  <c r="S6" i="31"/>
  <c r="T6" i="31"/>
  <c r="U6" i="31"/>
  <c r="V6" i="31"/>
  <c r="W6" i="31"/>
  <c r="X6" i="31"/>
  <c r="Z6" i="31"/>
  <c r="O7" i="31"/>
  <c r="P7" i="31"/>
  <c r="R7" i="31"/>
  <c r="S7" i="31"/>
  <c r="T7" i="31"/>
  <c r="U7" i="31"/>
  <c r="V7" i="31"/>
  <c r="W7" i="31"/>
  <c r="X7" i="31"/>
  <c r="Z7" i="31"/>
  <c r="O8" i="31"/>
  <c r="P8" i="31"/>
  <c r="R8" i="31"/>
  <c r="S8" i="31"/>
  <c r="T8" i="31"/>
  <c r="U8" i="31"/>
  <c r="V8" i="31"/>
  <c r="W8" i="31"/>
  <c r="X8" i="31"/>
  <c r="Z8" i="31"/>
  <c r="O9" i="31"/>
  <c r="P9" i="31"/>
  <c r="R9" i="31"/>
  <c r="S9" i="31"/>
  <c r="T9" i="31"/>
  <c r="U9" i="31"/>
  <c r="V9" i="31"/>
  <c r="W9" i="31"/>
  <c r="X9" i="31"/>
  <c r="Z9" i="31"/>
  <c r="O10" i="31"/>
  <c r="P10" i="31"/>
  <c r="R10" i="31"/>
  <c r="S10" i="31"/>
  <c r="T10" i="31"/>
  <c r="U10" i="31"/>
  <c r="V10" i="31"/>
  <c r="W10" i="31"/>
  <c r="X10" i="31"/>
  <c r="Z10" i="31"/>
  <c r="O11" i="31"/>
  <c r="P11" i="31"/>
  <c r="R11" i="31"/>
  <c r="S11" i="31"/>
  <c r="T11" i="31"/>
  <c r="U11" i="31"/>
  <c r="V11" i="31"/>
  <c r="W11" i="31"/>
  <c r="X11" i="31"/>
  <c r="Z11" i="31"/>
  <c r="O12" i="31"/>
  <c r="P12" i="31"/>
  <c r="R12" i="31"/>
  <c r="S12" i="31"/>
  <c r="T12" i="31"/>
  <c r="U12" i="31"/>
  <c r="V12" i="31"/>
  <c r="W12" i="31"/>
  <c r="X12" i="31"/>
  <c r="Z12" i="31"/>
  <c r="O13" i="31"/>
  <c r="P13" i="31"/>
  <c r="R13" i="31"/>
  <c r="S13" i="31"/>
  <c r="T13" i="31"/>
  <c r="U13" i="31"/>
  <c r="V13" i="31"/>
  <c r="W13" i="31"/>
  <c r="X13" i="31"/>
  <c r="Z13" i="31"/>
  <c r="O14" i="31"/>
  <c r="P14" i="31"/>
  <c r="R14" i="31"/>
  <c r="S14" i="31"/>
  <c r="T14" i="31"/>
  <c r="U14" i="31"/>
  <c r="V14" i="31"/>
  <c r="W14" i="31"/>
  <c r="X14" i="31"/>
  <c r="Z14" i="31"/>
  <c r="O15" i="31"/>
  <c r="P15" i="31"/>
  <c r="R15" i="31"/>
  <c r="S15" i="31"/>
  <c r="T15" i="31"/>
  <c r="U15" i="31"/>
  <c r="V15" i="31"/>
  <c r="W15" i="31"/>
  <c r="X15" i="31"/>
  <c r="Z15" i="31"/>
  <c r="O16" i="31"/>
  <c r="P16" i="31"/>
  <c r="R16" i="31"/>
  <c r="S16" i="31"/>
  <c r="T16" i="31"/>
  <c r="U16" i="31"/>
  <c r="V16" i="31"/>
  <c r="W16" i="31"/>
  <c r="X16" i="31"/>
  <c r="Z16" i="31"/>
  <c r="O17" i="31"/>
  <c r="P17" i="31"/>
  <c r="R17" i="31"/>
  <c r="S17" i="31"/>
  <c r="T17" i="31"/>
  <c r="U17" i="31"/>
  <c r="V17" i="31"/>
  <c r="W17" i="31"/>
  <c r="X17" i="31"/>
  <c r="Z17" i="31"/>
  <c r="O18" i="31"/>
  <c r="P18" i="31"/>
  <c r="R18" i="31"/>
  <c r="S18" i="31"/>
  <c r="T18" i="31"/>
  <c r="U18" i="31"/>
  <c r="V18" i="31"/>
  <c r="W18" i="31"/>
  <c r="X18" i="31"/>
  <c r="Z18" i="31"/>
  <c r="O19" i="31"/>
  <c r="P19" i="31"/>
  <c r="R19" i="31"/>
  <c r="S19" i="31"/>
  <c r="T19" i="31"/>
  <c r="U19" i="31"/>
  <c r="V19" i="31"/>
  <c r="W19" i="31"/>
  <c r="X19" i="31"/>
  <c r="Z19" i="31"/>
  <c r="O20" i="31"/>
  <c r="P20" i="31"/>
  <c r="R20" i="31"/>
  <c r="S20" i="31"/>
  <c r="T20" i="31"/>
  <c r="U20" i="31"/>
  <c r="V20" i="31"/>
  <c r="W20" i="31"/>
  <c r="X20" i="31"/>
  <c r="Z20" i="31"/>
  <c r="O21" i="31"/>
  <c r="P21" i="31"/>
  <c r="R21" i="31"/>
  <c r="S21" i="31"/>
  <c r="T21" i="31"/>
  <c r="U21" i="31"/>
  <c r="V21" i="31"/>
  <c r="W21" i="31"/>
  <c r="X21" i="31"/>
  <c r="Z21" i="31"/>
  <c r="O22" i="31"/>
  <c r="P22" i="31"/>
  <c r="R22" i="31"/>
  <c r="S22" i="31"/>
  <c r="T22" i="31"/>
  <c r="U22" i="31"/>
  <c r="V22" i="31"/>
  <c r="W22" i="31"/>
  <c r="X22" i="31"/>
  <c r="Z22" i="31"/>
  <c r="O23" i="31"/>
  <c r="P23" i="31"/>
  <c r="R23" i="31"/>
  <c r="S23" i="31"/>
  <c r="T23" i="31"/>
  <c r="U23" i="31"/>
  <c r="V23" i="31"/>
  <c r="W23" i="31"/>
  <c r="X23" i="31"/>
  <c r="Z23" i="31"/>
  <c r="O24" i="31"/>
  <c r="P24" i="31"/>
  <c r="R24" i="31"/>
  <c r="S24" i="31"/>
  <c r="T24" i="31"/>
  <c r="U24" i="31"/>
  <c r="V24" i="31"/>
  <c r="W24" i="31"/>
  <c r="X24" i="31"/>
  <c r="Z24" i="31"/>
  <c r="O25" i="31"/>
  <c r="P25" i="31"/>
  <c r="R25" i="31"/>
  <c r="S25" i="31"/>
  <c r="T25" i="31"/>
  <c r="U25" i="31"/>
  <c r="V25" i="31"/>
  <c r="W25" i="31"/>
  <c r="X25" i="31"/>
  <c r="Z25" i="31"/>
  <c r="O26" i="31"/>
  <c r="P26" i="31"/>
  <c r="R26" i="31"/>
  <c r="S26" i="31"/>
  <c r="T26" i="31"/>
  <c r="U26" i="31"/>
  <c r="V26" i="31"/>
  <c r="W26" i="31"/>
  <c r="X26" i="31"/>
  <c r="Z26" i="31"/>
  <c r="O27" i="31"/>
  <c r="P27" i="31"/>
  <c r="R27" i="31"/>
  <c r="S27" i="31"/>
  <c r="T27" i="31"/>
  <c r="U27" i="31"/>
  <c r="V27" i="31"/>
  <c r="W27" i="31"/>
  <c r="X27" i="31"/>
  <c r="Z27" i="31"/>
  <c r="O28" i="31"/>
  <c r="P28" i="31"/>
  <c r="R28" i="31"/>
  <c r="S28" i="31"/>
  <c r="T28" i="31"/>
  <c r="U28" i="31"/>
  <c r="V28" i="31"/>
  <c r="W28" i="31"/>
  <c r="X28" i="31"/>
  <c r="Z28" i="31"/>
  <c r="O29" i="31"/>
  <c r="P29" i="31"/>
  <c r="R29" i="31"/>
  <c r="S29" i="31"/>
  <c r="T29" i="31"/>
  <c r="U29" i="31"/>
  <c r="V29" i="31"/>
  <c r="W29" i="31"/>
  <c r="X29" i="31"/>
  <c r="Z29" i="31"/>
  <c r="O30" i="31"/>
  <c r="P30" i="31"/>
  <c r="R30" i="31"/>
  <c r="S30" i="31"/>
  <c r="T30" i="31"/>
  <c r="U30" i="31"/>
  <c r="V30" i="31"/>
  <c r="W30" i="31"/>
  <c r="X30" i="31"/>
  <c r="Z30" i="31"/>
  <c r="O31" i="31"/>
  <c r="P31" i="31"/>
  <c r="R31" i="31"/>
  <c r="S31" i="31"/>
  <c r="T31" i="31"/>
  <c r="U31" i="31"/>
  <c r="V31" i="31"/>
  <c r="W31" i="31"/>
  <c r="X31" i="31"/>
  <c r="Z31" i="31"/>
  <c r="O32" i="31"/>
  <c r="P32" i="31"/>
  <c r="R32" i="31"/>
  <c r="S32" i="31"/>
  <c r="T32" i="31"/>
  <c r="U32" i="31"/>
  <c r="V32" i="31"/>
  <c r="W32" i="31"/>
  <c r="X32" i="31"/>
  <c r="Z32" i="31"/>
  <c r="W5" i="31"/>
  <c r="O5" i="31"/>
  <c r="P5" i="31"/>
  <c r="Z5" i="31"/>
  <c r="X5" i="31"/>
  <c r="V5" i="31"/>
  <c r="U5" i="31"/>
  <c r="T5" i="31"/>
  <c r="S5" i="31"/>
  <c r="R5" i="31"/>
  <c r="W4" i="31"/>
  <c r="O4" i="31"/>
  <c r="P4" i="31"/>
  <c r="Z4" i="31"/>
  <c r="X4" i="31"/>
  <c r="V4" i="31"/>
  <c r="U4" i="31"/>
  <c r="T4" i="31"/>
  <c r="S4" i="31"/>
  <c r="R4" i="31"/>
  <c r="W3" i="31"/>
  <c r="O3" i="31"/>
  <c r="P3" i="31"/>
  <c r="Z3" i="31"/>
  <c r="X3" i="31"/>
  <c r="V3" i="31"/>
  <c r="U3" i="31"/>
  <c r="T3" i="31"/>
  <c r="S3" i="31"/>
  <c r="R3" i="31"/>
  <c r="O73" i="30"/>
  <c r="P73" i="30"/>
  <c r="R73" i="30"/>
  <c r="S73" i="30"/>
  <c r="T73" i="30"/>
  <c r="U73" i="30"/>
  <c r="V73" i="30"/>
  <c r="W73" i="30"/>
  <c r="X73" i="30"/>
  <c r="Z73" i="30"/>
  <c r="O74" i="30"/>
  <c r="P74" i="30"/>
  <c r="R74" i="30"/>
  <c r="S74" i="30"/>
  <c r="T74" i="30"/>
  <c r="U74" i="30"/>
  <c r="V74" i="30"/>
  <c r="W74" i="30"/>
  <c r="X74" i="30"/>
  <c r="Z74" i="30"/>
  <c r="O75" i="30"/>
  <c r="P75" i="30"/>
  <c r="R75" i="30"/>
  <c r="S75" i="30"/>
  <c r="T75" i="30"/>
  <c r="U75" i="30"/>
  <c r="V75" i="30"/>
  <c r="W75" i="30"/>
  <c r="X75" i="30"/>
  <c r="Z75" i="30"/>
  <c r="O76" i="30"/>
  <c r="P76" i="30"/>
  <c r="R76" i="30"/>
  <c r="S76" i="30"/>
  <c r="T76" i="30"/>
  <c r="U76" i="30"/>
  <c r="V76" i="30"/>
  <c r="W76" i="30"/>
  <c r="X76" i="30"/>
  <c r="Z76" i="30"/>
  <c r="O77" i="30"/>
  <c r="P77" i="30"/>
  <c r="R77" i="30"/>
  <c r="S77" i="30"/>
  <c r="T77" i="30"/>
  <c r="U77" i="30"/>
  <c r="V77" i="30"/>
  <c r="W77" i="30"/>
  <c r="X77" i="30"/>
  <c r="Z77" i="30"/>
  <c r="O68" i="30"/>
  <c r="P68" i="30"/>
  <c r="R68" i="30"/>
  <c r="S68" i="30"/>
  <c r="T68" i="30"/>
  <c r="U68" i="30"/>
  <c r="V68" i="30"/>
  <c r="W68" i="30"/>
  <c r="X68" i="30"/>
  <c r="Z68" i="30"/>
  <c r="O69" i="30"/>
  <c r="P69" i="30"/>
  <c r="R69" i="30"/>
  <c r="S69" i="30"/>
  <c r="T69" i="30"/>
  <c r="U69" i="30"/>
  <c r="V69" i="30"/>
  <c r="W69" i="30"/>
  <c r="X69" i="30"/>
  <c r="Z69" i="30"/>
  <c r="O70" i="30"/>
  <c r="P70" i="30"/>
  <c r="R70" i="30"/>
  <c r="S70" i="30"/>
  <c r="T70" i="30"/>
  <c r="U70" i="30"/>
  <c r="V70" i="30"/>
  <c r="W70" i="30"/>
  <c r="X70" i="30"/>
  <c r="Z70" i="30"/>
  <c r="O71" i="30"/>
  <c r="P71" i="30"/>
  <c r="R71" i="30"/>
  <c r="S71" i="30"/>
  <c r="T71" i="30"/>
  <c r="U71" i="30"/>
  <c r="V71" i="30"/>
  <c r="W71" i="30"/>
  <c r="X71" i="30"/>
  <c r="Z71" i="30"/>
  <c r="O72" i="30"/>
  <c r="P72" i="30"/>
  <c r="R72" i="30"/>
  <c r="S72" i="30"/>
  <c r="T72" i="30"/>
  <c r="U72" i="30"/>
  <c r="V72" i="30"/>
  <c r="W72" i="30"/>
  <c r="X72" i="30"/>
  <c r="Z72" i="30"/>
  <c r="O63" i="30"/>
  <c r="P63" i="30"/>
  <c r="R63" i="30"/>
  <c r="S63" i="30"/>
  <c r="T63" i="30"/>
  <c r="U63" i="30"/>
  <c r="V63" i="30"/>
  <c r="W63" i="30"/>
  <c r="X63" i="30"/>
  <c r="Z63" i="30"/>
  <c r="O64" i="30"/>
  <c r="P64" i="30"/>
  <c r="R64" i="30"/>
  <c r="S64" i="30"/>
  <c r="T64" i="30"/>
  <c r="U64" i="30"/>
  <c r="V64" i="30"/>
  <c r="W64" i="30"/>
  <c r="X64" i="30"/>
  <c r="Z64" i="30"/>
  <c r="O65" i="30"/>
  <c r="P65" i="30"/>
  <c r="R65" i="30"/>
  <c r="S65" i="30"/>
  <c r="T65" i="30"/>
  <c r="U65" i="30"/>
  <c r="V65" i="30"/>
  <c r="W65" i="30"/>
  <c r="X65" i="30"/>
  <c r="Z65" i="30"/>
  <c r="O66" i="30"/>
  <c r="P66" i="30"/>
  <c r="R66" i="30"/>
  <c r="S66" i="30"/>
  <c r="T66" i="30"/>
  <c r="U66" i="30"/>
  <c r="V66" i="30"/>
  <c r="W66" i="30"/>
  <c r="X66" i="30"/>
  <c r="Z66" i="30"/>
  <c r="O67" i="30"/>
  <c r="P67" i="30"/>
  <c r="R67" i="30"/>
  <c r="S67" i="30"/>
  <c r="T67" i="30"/>
  <c r="U67" i="30"/>
  <c r="V67" i="30"/>
  <c r="W67" i="30"/>
  <c r="X67" i="30"/>
  <c r="Z67" i="30"/>
  <c r="O50" i="30"/>
  <c r="P50" i="30"/>
  <c r="R50" i="30"/>
  <c r="S50" i="30"/>
  <c r="T50" i="30"/>
  <c r="U50" i="30"/>
  <c r="V50" i="30"/>
  <c r="W50" i="30"/>
  <c r="X50" i="30"/>
  <c r="Z50" i="30"/>
  <c r="O51" i="30"/>
  <c r="P51" i="30"/>
  <c r="R51" i="30"/>
  <c r="S51" i="30"/>
  <c r="T51" i="30"/>
  <c r="U51" i="30"/>
  <c r="V51" i="30"/>
  <c r="W51" i="30"/>
  <c r="X51" i="30"/>
  <c r="Z51" i="30"/>
  <c r="O52" i="30"/>
  <c r="P52" i="30"/>
  <c r="R52" i="30"/>
  <c r="S52" i="30"/>
  <c r="T52" i="30"/>
  <c r="U52" i="30"/>
  <c r="V52" i="30"/>
  <c r="W52" i="30"/>
  <c r="X52" i="30"/>
  <c r="Z52" i="30"/>
  <c r="O53" i="30"/>
  <c r="P53" i="30"/>
  <c r="R53" i="30"/>
  <c r="S53" i="30"/>
  <c r="T53" i="30"/>
  <c r="U53" i="30"/>
  <c r="V53" i="30"/>
  <c r="W53" i="30"/>
  <c r="X53" i="30"/>
  <c r="Z53" i="30"/>
  <c r="O54" i="30"/>
  <c r="P54" i="30"/>
  <c r="R54" i="30"/>
  <c r="S54" i="30"/>
  <c r="T54" i="30"/>
  <c r="U54" i="30"/>
  <c r="V54" i="30"/>
  <c r="W54" i="30"/>
  <c r="X54" i="30"/>
  <c r="Z54" i="30"/>
  <c r="O55" i="30"/>
  <c r="P55" i="30"/>
  <c r="R55" i="30"/>
  <c r="S55" i="30"/>
  <c r="T55" i="30"/>
  <c r="U55" i="30"/>
  <c r="V55" i="30"/>
  <c r="W55" i="30"/>
  <c r="X55" i="30"/>
  <c r="Z55" i="30"/>
  <c r="O56" i="30"/>
  <c r="P56" i="30"/>
  <c r="R56" i="30"/>
  <c r="S56" i="30"/>
  <c r="T56" i="30"/>
  <c r="U56" i="30"/>
  <c r="V56" i="30"/>
  <c r="W56" i="30"/>
  <c r="X56" i="30"/>
  <c r="Z56" i="30"/>
  <c r="O57" i="30"/>
  <c r="P57" i="30"/>
  <c r="R57" i="30"/>
  <c r="S57" i="30"/>
  <c r="T57" i="30"/>
  <c r="U57" i="30"/>
  <c r="V57" i="30"/>
  <c r="W57" i="30"/>
  <c r="X57" i="30"/>
  <c r="Z57" i="30"/>
  <c r="O58" i="30"/>
  <c r="P58" i="30"/>
  <c r="R58" i="30"/>
  <c r="S58" i="30"/>
  <c r="T58" i="30"/>
  <c r="U58" i="30"/>
  <c r="V58" i="30"/>
  <c r="W58" i="30"/>
  <c r="X58" i="30"/>
  <c r="Z58" i="30"/>
  <c r="O59" i="30"/>
  <c r="P59" i="30"/>
  <c r="R59" i="30"/>
  <c r="S59" i="30"/>
  <c r="T59" i="30"/>
  <c r="U59" i="30"/>
  <c r="V59" i="30"/>
  <c r="W59" i="30"/>
  <c r="X59" i="30"/>
  <c r="Z59" i="30"/>
  <c r="O60" i="30"/>
  <c r="P60" i="30"/>
  <c r="R60" i="30"/>
  <c r="S60" i="30"/>
  <c r="T60" i="30"/>
  <c r="U60" i="30"/>
  <c r="V60" i="30"/>
  <c r="W60" i="30"/>
  <c r="X60" i="30"/>
  <c r="Z60" i="30"/>
  <c r="O61" i="30"/>
  <c r="P61" i="30"/>
  <c r="R61" i="30"/>
  <c r="S61" i="30"/>
  <c r="T61" i="30"/>
  <c r="U61" i="30"/>
  <c r="V61" i="30"/>
  <c r="W61" i="30"/>
  <c r="X61" i="30"/>
  <c r="Z61" i="30"/>
  <c r="O62" i="30"/>
  <c r="P62" i="30"/>
  <c r="R62" i="30"/>
  <c r="S62" i="30"/>
  <c r="T62" i="30"/>
  <c r="U62" i="30"/>
  <c r="V62" i="30"/>
  <c r="W62" i="30"/>
  <c r="X62" i="30"/>
  <c r="Z62" i="30"/>
  <c r="M38" i="29"/>
  <c r="N38" i="29"/>
  <c r="P38" i="29"/>
  <c r="Q38" i="29"/>
  <c r="R38" i="29"/>
  <c r="S38" i="29"/>
  <c r="T38" i="29"/>
  <c r="U38" i="29"/>
  <c r="V38" i="29"/>
  <c r="X38" i="29"/>
  <c r="M39" i="29"/>
  <c r="N39" i="29"/>
  <c r="P39" i="29"/>
  <c r="Q39" i="29"/>
  <c r="R39" i="29"/>
  <c r="S39" i="29"/>
  <c r="T39" i="29"/>
  <c r="U39" i="29"/>
  <c r="V39" i="29"/>
  <c r="X39" i="29"/>
  <c r="M40" i="29"/>
  <c r="N40" i="29"/>
  <c r="P40" i="29"/>
  <c r="Q40" i="29"/>
  <c r="R40" i="29"/>
  <c r="S40" i="29"/>
  <c r="T40" i="29"/>
  <c r="U40" i="29"/>
  <c r="V40" i="29"/>
  <c r="X40" i="29"/>
  <c r="M41" i="29"/>
  <c r="N41" i="29"/>
  <c r="P41" i="29"/>
  <c r="Q41" i="29"/>
  <c r="R41" i="29"/>
  <c r="S41" i="29"/>
  <c r="T41" i="29"/>
  <c r="U41" i="29"/>
  <c r="V41" i="29"/>
  <c r="X41" i="29"/>
  <c r="M42" i="29"/>
  <c r="N42" i="29"/>
  <c r="P42" i="29"/>
  <c r="Q42" i="29"/>
  <c r="R42" i="29"/>
  <c r="S42" i="29"/>
  <c r="T42" i="29"/>
  <c r="U42" i="29"/>
  <c r="V42" i="29"/>
  <c r="X42" i="29"/>
  <c r="M43" i="29"/>
  <c r="N43" i="29"/>
  <c r="P43" i="29"/>
  <c r="Q43" i="29"/>
  <c r="R43" i="29"/>
  <c r="S43" i="29"/>
  <c r="T43" i="29"/>
  <c r="U43" i="29"/>
  <c r="V43" i="29"/>
  <c r="X43" i="29"/>
  <c r="M44" i="29"/>
  <c r="N44" i="29"/>
  <c r="P44" i="29"/>
  <c r="Q44" i="29"/>
  <c r="R44" i="29"/>
  <c r="S44" i="29"/>
  <c r="T44" i="29"/>
  <c r="U44" i="29"/>
  <c r="V44" i="29"/>
  <c r="X44" i="29"/>
  <c r="M45" i="29"/>
  <c r="N45" i="29"/>
  <c r="P45" i="29"/>
  <c r="Q45" i="29"/>
  <c r="R45" i="29"/>
  <c r="S45" i="29"/>
  <c r="T45" i="29"/>
  <c r="U45" i="29"/>
  <c r="V45" i="29"/>
  <c r="X45" i="29"/>
  <c r="M46" i="29"/>
  <c r="N46" i="29"/>
  <c r="P46" i="29"/>
  <c r="Q46" i="29"/>
  <c r="R46" i="29"/>
  <c r="S46" i="29"/>
  <c r="T46" i="29"/>
  <c r="U46" i="29"/>
  <c r="V46" i="29"/>
  <c r="X46" i="29"/>
  <c r="M47" i="29"/>
  <c r="N47" i="29"/>
  <c r="P47" i="29"/>
  <c r="Q47" i="29"/>
  <c r="R47" i="29"/>
  <c r="S47" i="29"/>
  <c r="T47" i="29"/>
  <c r="U47" i="29"/>
  <c r="V47" i="29"/>
  <c r="X47" i="29"/>
  <c r="M48" i="29"/>
  <c r="N48" i="29"/>
  <c r="P48" i="29"/>
  <c r="Q48" i="29"/>
  <c r="R48" i="29"/>
  <c r="S48" i="29"/>
  <c r="T48" i="29"/>
  <c r="U48" i="29"/>
  <c r="V48" i="29"/>
  <c r="X48" i="29"/>
  <c r="M49" i="29"/>
  <c r="N49" i="29"/>
  <c r="P49" i="29"/>
  <c r="Q49" i="29"/>
  <c r="R49" i="29"/>
  <c r="S49" i="29"/>
  <c r="T49" i="29"/>
  <c r="U49" i="29"/>
  <c r="V49" i="29"/>
  <c r="X49" i="29"/>
  <c r="M50" i="29"/>
  <c r="N50" i="29"/>
  <c r="P50" i="29"/>
  <c r="Q50" i="29"/>
  <c r="R50" i="29"/>
  <c r="S50" i="29"/>
  <c r="T50" i="29"/>
  <c r="U50" i="29"/>
  <c r="V50" i="29"/>
  <c r="X50" i="29"/>
  <c r="M51" i="29"/>
  <c r="N51" i="29"/>
  <c r="P51" i="29"/>
  <c r="Q51" i="29"/>
  <c r="R51" i="29"/>
  <c r="S51" i="29"/>
  <c r="T51" i="29"/>
  <c r="U51" i="29"/>
  <c r="V51" i="29"/>
  <c r="X51" i="29"/>
  <c r="M52" i="29"/>
  <c r="N52" i="29"/>
  <c r="P52" i="29"/>
  <c r="Q52" i="29"/>
  <c r="R52" i="29"/>
  <c r="S52" i="29"/>
  <c r="T52" i="29"/>
  <c r="U52" i="29"/>
  <c r="V52" i="29"/>
  <c r="X52" i="29"/>
  <c r="M53" i="29"/>
  <c r="N53" i="29"/>
  <c r="P53" i="29"/>
  <c r="Q53" i="29"/>
  <c r="R53" i="29"/>
  <c r="S53" i="29"/>
  <c r="T53" i="29"/>
  <c r="U53" i="29"/>
  <c r="V53" i="29"/>
  <c r="X53" i="29"/>
  <c r="M54" i="29"/>
  <c r="N54" i="29"/>
  <c r="P54" i="29"/>
  <c r="Q54" i="29"/>
  <c r="R54" i="29"/>
  <c r="S54" i="29"/>
  <c r="T54" i="29"/>
  <c r="U54" i="29"/>
  <c r="V54" i="29"/>
  <c r="X54" i="29"/>
  <c r="M55" i="29"/>
  <c r="N55" i="29"/>
  <c r="P55" i="29"/>
  <c r="Q55" i="29"/>
  <c r="R55" i="29"/>
  <c r="S55" i="29"/>
  <c r="T55" i="29"/>
  <c r="U55" i="29"/>
  <c r="V55" i="29"/>
  <c r="X55" i="29"/>
  <c r="M56" i="29"/>
  <c r="N56" i="29"/>
  <c r="P56" i="29"/>
  <c r="Q56" i="29"/>
  <c r="R56" i="29"/>
  <c r="S56" i="29"/>
  <c r="T56" i="29"/>
  <c r="U56" i="29"/>
  <c r="V56" i="29"/>
  <c r="X56" i="29"/>
  <c r="M57" i="29"/>
  <c r="N57" i="29"/>
  <c r="P57" i="29"/>
  <c r="Q57" i="29"/>
  <c r="R57" i="29"/>
  <c r="S57" i="29"/>
  <c r="T57" i="29"/>
  <c r="U57" i="29"/>
  <c r="V57" i="29"/>
  <c r="X57" i="29"/>
  <c r="M58" i="29"/>
  <c r="N58" i="29"/>
  <c r="P58" i="29"/>
  <c r="Q58" i="29"/>
  <c r="R58" i="29"/>
  <c r="S58" i="29"/>
  <c r="T58" i="29"/>
  <c r="U58" i="29"/>
  <c r="V58" i="29"/>
  <c r="X58" i="29"/>
  <c r="M59" i="29"/>
  <c r="N59" i="29"/>
  <c r="P59" i="29"/>
  <c r="Q59" i="29"/>
  <c r="R59" i="29"/>
  <c r="S59" i="29"/>
  <c r="T59" i="29"/>
  <c r="U59" i="29"/>
  <c r="V59" i="29"/>
  <c r="X59" i="29"/>
  <c r="M60" i="29"/>
  <c r="N60" i="29"/>
  <c r="P60" i="29"/>
  <c r="Q60" i="29"/>
  <c r="R60" i="29"/>
  <c r="S60" i="29"/>
  <c r="T60" i="29"/>
  <c r="U60" i="29"/>
  <c r="V60" i="29"/>
  <c r="X60" i="29"/>
  <c r="O7" i="30"/>
  <c r="P7" i="30"/>
  <c r="R7" i="30"/>
  <c r="S7" i="30"/>
  <c r="T7" i="30"/>
  <c r="U7" i="30"/>
  <c r="V7" i="30"/>
  <c r="W7" i="30"/>
  <c r="X7" i="30"/>
  <c r="Z7" i="30"/>
  <c r="O8" i="30"/>
  <c r="P8" i="30"/>
  <c r="R8" i="30"/>
  <c r="S8" i="30"/>
  <c r="T8" i="30"/>
  <c r="U8" i="30"/>
  <c r="V8" i="30"/>
  <c r="W8" i="30"/>
  <c r="X8" i="30"/>
  <c r="Z8" i="30"/>
  <c r="O9" i="30"/>
  <c r="P9" i="30"/>
  <c r="R9" i="30"/>
  <c r="S9" i="30"/>
  <c r="T9" i="30"/>
  <c r="U9" i="30"/>
  <c r="V9" i="30"/>
  <c r="W9" i="30"/>
  <c r="X9" i="30"/>
  <c r="Z9" i="30"/>
  <c r="O10" i="30"/>
  <c r="P10" i="30"/>
  <c r="R10" i="30"/>
  <c r="S10" i="30"/>
  <c r="T10" i="30"/>
  <c r="U10" i="30"/>
  <c r="V10" i="30"/>
  <c r="W10" i="30"/>
  <c r="X10" i="30"/>
  <c r="Z10" i="30"/>
  <c r="O11" i="30"/>
  <c r="P11" i="30"/>
  <c r="R11" i="30"/>
  <c r="S11" i="30"/>
  <c r="T11" i="30"/>
  <c r="U11" i="30"/>
  <c r="V11" i="30"/>
  <c r="W11" i="30"/>
  <c r="X11" i="30"/>
  <c r="Z11" i="30"/>
  <c r="O12" i="30"/>
  <c r="P12" i="30"/>
  <c r="R12" i="30"/>
  <c r="S12" i="30"/>
  <c r="T12" i="30"/>
  <c r="U12" i="30"/>
  <c r="V12" i="30"/>
  <c r="W12" i="30"/>
  <c r="X12" i="30"/>
  <c r="Z12" i="30"/>
  <c r="O13" i="30"/>
  <c r="P13" i="30"/>
  <c r="R13" i="30"/>
  <c r="S13" i="30"/>
  <c r="T13" i="30"/>
  <c r="U13" i="30"/>
  <c r="V13" i="30"/>
  <c r="W13" i="30"/>
  <c r="X13" i="30"/>
  <c r="Z13" i="30"/>
  <c r="O14" i="30"/>
  <c r="P14" i="30"/>
  <c r="R14" i="30"/>
  <c r="S14" i="30"/>
  <c r="T14" i="30"/>
  <c r="U14" i="30"/>
  <c r="V14" i="30"/>
  <c r="W14" i="30"/>
  <c r="X14" i="30"/>
  <c r="Z14" i="30"/>
  <c r="O15" i="30"/>
  <c r="P15" i="30"/>
  <c r="R15" i="30"/>
  <c r="S15" i="30"/>
  <c r="T15" i="30"/>
  <c r="U15" i="30"/>
  <c r="V15" i="30"/>
  <c r="W15" i="30"/>
  <c r="X15" i="30"/>
  <c r="Z15" i="30"/>
  <c r="O16" i="30"/>
  <c r="P16" i="30"/>
  <c r="R16" i="30"/>
  <c r="S16" i="30"/>
  <c r="T16" i="30"/>
  <c r="U16" i="30"/>
  <c r="V16" i="30"/>
  <c r="W16" i="30"/>
  <c r="X16" i="30"/>
  <c r="Z16" i="30"/>
  <c r="O17" i="30"/>
  <c r="P17" i="30"/>
  <c r="R17" i="30"/>
  <c r="S17" i="30"/>
  <c r="T17" i="30"/>
  <c r="U17" i="30"/>
  <c r="V17" i="30"/>
  <c r="W17" i="30"/>
  <c r="X17" i="30"/>
  <c r="Z17" i="30"/>
  <c r="O18" i="30"/>
  <c r="P18" i="30"/>
  <c r="R18" i="30"/>
  <c r="S18" i="30"/>
  <c r="T18" i="30"/>
  <c r="U18" i="30"/>
  <c r="V18" i="30"/>
  <c r="W18" i="30"/>
  <c r="X18" i="30"/>
  <c r="Z18" i="30"/>
  <c r="O19" i="30"/>
  <c r="P19" i="30"/>
  <c r="R19" i="30"/>
  <c r="S19" i="30"/>
  <c r="T19" i="30"/>
  <c r="U19" i="30"/>
  <c r="V19" i="30"/>
  <c r="W19" i="30"/>
  <c r="X19" i="30"/>
  <c r="Z19" i="30"/>
  <c r="O20" i="30"/>
  <c r="P20" i="30"/>
  <c r="R20" i="30"/>
  <c r="S20" i="30"/>
  <c r="T20" i="30"/>
  <c r="U20" i="30"/>
  <c r="V20" i="30"/>
  <c r="W20" i="30"/>
  <c r="X20" i="30"/>
  <c r="Z20" i="30"/>
  <c r="O21" i="30"/>
  <c r="P21" i="30"/>
  <c r="R21" i="30"/>
  <c r="S21" i="30"/>
  <c r="T21" i="30"/>
  <c r="U21" i="30"/>
  <c r="V21" i="30"/>
  <c r="W21" i="30"/>
  <c r="X21" i="30"/>
  <c r="Z21" i="30"/>
  <c r="O22" i="30"/>
  <c r="P22" i="30"/>
  <c r="R22" i="30"/>
  <c r="S22" i="30"/>
  <c r="T22" i="30"/>
  <c r="U22" i="30"/>
  <c r="V22" i="30"/>
  <c r="W22" i="30"/>
  <c r="X22" i="30"/>
  <c r="Z22" i="30"/>
  <c r="O23" i="30"/>
  <c r="P23" i="30"/>
  <c r="R23" i="30"/>
  <c r="S23" i="30"/>
  <c r="T23" i="30"/>
  <c r="U23" i="30"/>
  <c r="V23" i="30"/>
  <c r="W23" i="30"/>
  <c r="X23" i="30"/>
  <c r="Z23" i="30"/>
  <c r="O24" i="30"/>
  <c r="P24" i="30"/>
  <c r="R24" i="30"/>
  <c r="S24" i="30"/>
  <c r="T24" i="30"/>
  <c r="U24" i="30"/>
  <c r="V24" i="30"/>
  <c r="W24" i="30"/>
  <c r="X24" i="30"/>
  <c r="Z24" i="30"/>
  <c r="O25" i="30"/>
  <c r="P25" i="30"/>
  <c r="R25" i="30"/>
  <c r="S25" i="30"/>
  <c r="T25" i="30"/>
  <c r="U25" i="30"/>
  <c r="V25" i="30"/>
  <c r="W25" i="30"/>
  <c r="X25" i="30"/>
  <c r="Z25" i="30"/>
  <c r="O26" i="30"/>
  <c r="P26" i="30"/>
  <c r="R26" i="30"/>
  <c r="S26" i="30"/>
  <c r="T26" i="30"/>
  <c r="U26" i="30"/>
  <c r="V26" i="30"/>
  <c r="W26" i="30"/>
  <c r="X26" i="30"/>
  <c r="Z26" i="30"/>
  <c r="O27" i="30"/>
  <c r="P27" i="30"/>
  <c r="R27" i="30"/>
  <c r="S27" i="30"/>
  <c r="T27" i="30"/>
  <c r="U27" i="30"/>
  <c r="V27" i="30"/>
  <c r="W27" i="30"/>
  <c r="X27" i="30"/>
  <c r="Z27" i="30"/>
  <c r="O28" i="30"/>
  <c r="P28" i="30"/>
  <c r="R28" i="30"/>
  <c r="S28" i="30"/>
  <c r="T28" i="30"/>
  <c r="U28" i="30"/>
  <c r="V28" i="30"/>
  <c r="W28" i="30"/>
  <c r="X28" i="30"/>
  <c r="Z28" i="30"/>
  <c r="O29" i="30"/>
  <c r="P29" i="30"/>
  <c r="R29" i="30"/>
  <c r="S29" i="30"/>
  <c r="T29" i="30"/>
  <c r="U29" i="30"/>
  <c r="V29" i="30"/>
  <c r="W29" i="30"/>
  <c r="X29" i="30"/>
  <c r="Z29" i="30"/>
  <c r="O30" i="30"/>
  <c r="P30" i="30"/>
  <c r="R30" i="30"/>
  <c r="S30" i="30"/>
  <c r="T30" i="30"/>
  <c r="U30" i="30"/>
  <c r="V30" i="30"/>
  <c r="W30" i="30"/>
  <c r="X30" i="30"/>
  <c r="Z30" i="30"/>
  <c r="O31" i="30"/>
  <c r="P31" i="30"/>
  <c r="R31" i="30"/>
  <c r="S31" i="30"/>
  <c r="T31" i="30"/>
  <c r="U31" i="30"/>
  <c r="V31" i="30"/>
  <c r="W31" i="30"/>
  <c r="X31" i="30"/>
  <c r="Z31" i="30"/>
  <c r="O32" i="30"/>
  <c r="P32" i="30"/>
  <c r="R32" i="30"/>
  <c r="S32" i="30"/>
  <c r="T32" i="30"/>
  <c r="U32" i="30"/>
  <c r="V32" i="30"/>
  <c r="W32" i="30"/>
  <c r="X32" i="30"/>
  <c r="Z32" i="30"/>
  <c r="O33" i="30"/>
  <c r="P33" i="30"/>
  <c r="R33" i="30"/>
  <c r="S33" i="30"/>
  <c r="T33" i="30"/>
  <c r="U33" i="30"/>
  <c r="V33" i="30"/>
  <c r="W33" i="30"/>
  <c r="X33" i="30"/>
  <c r="Z33" i="30"/>
  <c r="O34" i="30"/>
  <c r="P34" i="30"/>
  <c r="R34" i="30"/>
  <c r="S34" i="30"/>
  <c r="T34" i="30"/>
  <c r="U34" i="30"/>
  <c r="V34" i="30"/>
  <c r="W34" i="30"/>
  <c r="X34" i="30"/>
  <c r="Z34" i="30"/>
  <c r="O35" i="30"/>
  <c r="P35" i="30"/>
  <c r="R35" i="30"/>
  <c r="S35" i="30"/>
  <c r="T35" i="30"/>
  <c r="U35" i="30"/>
  <c r="V35" i="30"/>
  <c r="W35" i="30"/>
  <c r="X35" i="30"/>
  <c r="Z35" i="30"/>
  <c r="O36" i="30"/>
  <c r="P36" i="30"/>
  <c r="R36" i="30"/>
  <c r="S36" i="30"/>
  <c r="T36" i="30"/>
  <c r="U36" i="30"/>
  <c r="V36" i="30"/>
  <c r="W36" i="30"/>
  <c r="X36" i="30"/>
  <c r="Z36" i="30"/>
  <c r="O37" i="30"/>
  <c r="P37" i="30"/>
  <c r="R37" i="30"/>
  <c r="S37" i="30"/>
  <c r="T37" i="30"/>
  <c r="U37" i="30"/>
  <c r="V37" i="30"/>
  <c r="W37" i="30"/>
  <c r="X37" i="30"/>
  <c r="Z37" i="30"/>
  <c r="O38" i="30"/>
  <c r="P38" i="30"/>
  <c r="R38" i="30"/>
  <c r="S38" i="30"/>
  <c r="T38" i="30"/>
  <c r="U38" i="30"/>
  <c r="V38" i="30"/>
  <c r="W38" i="30"/>
  <c r="X38" i="30"/>
  <c r="Z38" i="30"/>
  <c r="O39" i="30"/>
  <c r="P39" i="30"/>
  <c r="R39" i="30"/>
  <c r="S39" i="30"/>
  <c r="T39" i="30"/>
  <c r="U39" i="30"/>
  <c r="V39" i="30"/>
  <c r="W39" i="30"/>
  <c r="X39" i="30"/>
  <c r="Z39" i="30"/>
  <c r="O40" i="30"/>
  <c r="P40" i="30"/>
  <c r="R40" i="30"/>
  <c r="S40" i="30"/>
  <c r="T40" i="30"/>
  <c r="U40" i="30"/>
  <c r="V40" i="30"/>
  <c r="W40" i="30"/>
  <c r="X40" i="30"/>
  <c r="Z40" i="30"/>
  <c r="O41" i="30"/>
  <c r="P41" i="30"/>
  <c r="R41" i="30"/>
  <c r="S41" i="30"/>
  <c r="T41" i="30"/>
  <c r="U41" i="30"/>
  <c r="V41" i="30"/>
  <c r="W41" i="30"/>
  <c r="X41" i="30"/>
  <c r="Z41" i="30"/>
  <c r="O42" i="30"/>
  <c r="P42" i="30"/>
  <c r="R42" i="30"/>
  <c r="S42" i="30"/>
  <c r="T42" i="30"/>
  <c r="U42" i="30"/>
  <c r="V42" i="30"/>
  <c r="W42" i="30"/>
  <c r="X42" i="30"/>
  <c r="Z42" i="30"/>
  <c r="O43" i="30"/>
  <c r="P43" i="30"/>
  <c r="R43" i="30"/>
  <c r="S43" i="30"/>
  <c r="T43" i="30"/>
  <c r="U43" i="30"/>
  <c r="V43" i="30"/>
  <c r="W43" i="30"/>
  <c r="X43" i="30"/>
  <c r="Z43" i="30"/>
  <c r="O44" i="30"/>
  <c r="P44" i="30"/>
  <c r="R44" i="30"/>
  <c r="S44" i="30"/>
  <c r="T44" i="30"/>
  <c r="U44" i="30"/>
  <c r="V44" i="30"/>
  <c r="W44" i="30"/>
  <c r="X44" i="30"/>
  <c r="Z44" i="30"/>
  <c r="O45" i="30"/>
  <c r="P45" i="30"/>
  <c r="R45" i="30"/>
  <c r="S45" i="30"/>
  <c r="T45" i="30"/>
  <c r="U45" i="30"/>
  <c r="V45" i="30"/>
  <c r="W45" i="30"/>
  <c r="X45" i="30"/>
  <c r="Z45" i="30"/>
  <c r="O46" i="30"/>
  <c r="P46" i="30"/>
  <c r="R46" i="30"/>
  <c r="S46" i="30"/>
  <c r="T46" i="30"/>
  <c r="U46" i="30"/>
  <c r="V46" i="30"/>
  <c r="W46" i="30"/>
  <c r="X46" i="30"/>
  <c r="Z46" i="30"/>
  <c r="O47" i="30"/>
  <c r="P47" i="30"/>
  <c r="R47" i="30"/>
  <c r="S47" i="30"/>
  <c r="T47" i="30"/>
  <c r="U47" i="30"/>
  <c r="V47" i="30"/>
  <c r="W47" i="30"/>
  <c r="X47" i="30"/>
  <c r="Z47" i="30"/>
  <c r="O48" i="30"/>
  <c r="P48" i="30"/>
  <c r="R48" i="30"/>
  <c r="S48" i="30"/>
  <c r="T48" i="30"/>
  <c r="U48" i="30"/>
  <c r="V48" i="30"/>
  <c r="W48" i="30"/>
  <c r="X48" i="30"/>
  <c r="Z48" i="30"/>
  <c r="O49" i="30"/>
  <c r="P49" i="30"/>
  <c r="R49" i="30"/>
  <c r="S49" i="30"/>
  <c r="T49" i="30"/>
  <c r="U49" i="30"/>
  <c r="V49" i="30"/>
  <c r="W49" i="30"/>
  <c r="X49" i="30"/>
  <c r="Z49" i="30"/>
  <c r="W6" i="30"/>
  <c r="O6" i="30"/>
  <c r="P6" i="30"/>
  <c r="Z6" i="30"/>
  <c r="X6" i="30"/>
  <c r="V6" i="30"/>
  <c r="U6" i="30"/>
  <c r="T6" i="30"/>
  <c r="S6" i="30"/>
  <c r="R6" i="30"/>
  <c r="W5" i="30"/>
  <c r="O5" i="30"/>
  <c r="P5" i="30"/>
  <c r="Z5" i="30"/>
  <c r="X5" i="30"/>
  <c r="V5" i="30"/>
  <c r="U5" i="30"/>
  <c r="T5" i="30"/>
  <c r="S5" i="30"/>
  <c r="R5" i="30"/>
  <c r="W4" i="30"/>
  <c r="O4" i="30"/>
  <c r="P4" i="30"/>
  <c r="Z4" i="30"/>
  <c r="X4" i="30"/>
  <c r="V4" i="30"/>
  <c r="U4" i="30"/>
  <c r="T4" i="30"/>
  <c r="S4" i="30"/>
  <c r="R4" i="30"/>
  <c r="W3" i="30"/>
  <c r="O3" i="30"/>
  <c r="P3" i="30"/>
  <c r="Z3" i="30"/>
  <c r="X3" i="30"/>
  <c r="V3" i="30"/>
  <c r="U3" i="30"/>
  <c r="T3" i="30"/>
  <c r="S3" i="30"/>
  <c r="R3" i="30"/>
  <c r="M6" i="29"/>
  <c r="N6" i="29"/>
  <c r="P6" i="29"/>
  <c r="Q6" i="29"/>
  <c r="R6" i="29"/>
  <c r="S6" i="29"/>
  <c r="T6" i="29"/>
  <c r="U6" i="29"/>
  <c r="V6" i="29"/>
  <c r="X6" i="29"/>
  <c r="M7" i="29"/>
  <c r="N7" i="29"/>
  <c r="P7" i="29"/>
  <c r="Q7" i="29"/>
  <c r="R7" i="29"/>
  <c r="S7" i="29"/>
  <c r="T7" i="29"/>
  <c r="U7" i="29"/>
  <c r="V7" i="29"/>
  <c r="X7" i="29"/>
  <c r="M8" i="29"/>
  <c r="N8" i="29"/>
  <c r="P8" i="29"/>
  <c r="Q8" i="29"/>
  <c r="R8" i="29"/>
  <c r="S8" i="29"/>
  <c r="T8" i="29"/>
  <c r="U8" i="29"/>
  <c r="V8" i="29"/>
  <c r="X8" i="29"/>
  <c r="M9" i="29"/>
  <c r="N9" i="29"/>
  <c r="P9" i="29"/>
  <c r="Q9" i="29"/>
  <c r="R9" i="29"/>
  <c r="S9" i="29"/>
  <c r="T9" i="29"/>
  <c r="U9" i="29"/>
  <c r="V9" i="29"/>
  <c r="X9" i="29"/>
  <c r="M10" i="29"/>
  <c r="N10" i="29"/>
  <c r="P10" i="29"/>
  <c r="Q10" i="29"/>
  <c r="R10" i="29"/>
  <c r="S10" i="29"/>
  <c r="T10" i="29"/>
  <c r="U10" i="29"/>
  <c r="V10" i="29"/>
  <c r="X10" i="29"/>
  <c r="M11" i="29"/>
  <c r="N11" i="29"/>
  <c r="P11" i="29"/>
  <c r="Q11" i="29"/>
  <c r="R11" i="29"/>
  <c r="S11" i="29"/>
  <c r="T11" i="29"/>
  <c r="U11" i="29"/>
  <c r="V11" i="29"/>
  <c r="X11" i="29"/>
  <c r="M12" i="29"/>
  <c r="N12" i="29"/>
  <c r="P12" i="29"/>
  <c r="Q12" i="29"/>
  <c r="R12" i="29"/>
  <c r="S12" i="29"/>
  <c r="T12" i="29"/>
  <c r="U12" i="29"/>
  <c r="V12" i="29"/>
  <c r="X12" i="29"/>
  <c r="M13" i="29"/>
  <c r="N13" i="29"/>
  <c r="P13" i="29"/>
  <c r="Q13" i="29"/>
  <c r="R13" i="29"/>
  <c r="S13" i="29"/>
  <c r="T13" i="29"/>
  <c r="U13" i="29"/>
  <c r="V13" i="29"/>
  <c r="X13" i="29"/>
  <c r="M14" i="29"/>
  <c r="N14" i="29"/>
  <c r="P14" i="29"/>
  <c r="Q14" i="29"/>
  <c r="R14" i="29"/>
  <c r="S14" i="29"/>
  <c r="T14" i="29"/>
  <c r="U14" i="29"/>
  <c r="V14" i="29"/>
  <c r="X14" i="29"/>
  <c r="M15" i="29"/>
  <c r="N15" i="29"/>
  <c r="P15" i="29"/>
  <c r="Q15" i="29"/>
  <c r="R15" i="29"/>
  <c r="S15" i="29"/>
  <c r="T15" i="29"/>
  <c r="U15" i="29"/>
  <c r="V15" i="29"/>
  <c r="X15" i="29"/>
  <c r="M16" i="29"/>
  <c r="N16" i="29"/>
  <c r="P16" i="29"/>
  <c r="Q16" i="29"/>
  <c r="R16" i="29"/>
  <c r="S16" i="29"/>
  <c r="T16" i="29"/>
  <c r="U16" i="29"/>
  <c r="V16" i="29"/>
  <c r="X16" i="29"/>
  <c r="M17" i="29"/>
  <c r="N17" i="29"/>
  <c r="P17" i="29"/>
  <c r="Q17" i="29"/>
  <c r="R17" i="29"/>
  <c r="S17" i="29"/>
  <c r="T17" i="29"/>
  <c r="U17" i="29"/>
  <c r="V17" i="29"/>
  <c r="X17" i="29"/>
  <c r="M18" i="29"/>
  <c r="N18" i="29"/>
  <c r="P18" i="29"/>
  <c r="Q18" i="29"/>
  <c r="R18" i="29"/>
  <c r="S18" i="29"/>
  <c r="T18" i="29"/>
  <c r="U18" i="29"/>
  <c r="V18" i="29"/>
  <c r="X18" i="29"/>
  <c r="M19" i="29"/>
  <c r="N19" i="29"/>
  <c r="P19" i="29"/>
  <c r="Q19" i="29"/>
  <c r="R19" i="29"/>
  <c r="S19" i="29"/>
  <c r="T19" i="29"/>
  <c r="U19" i="29"/>
  <c r="V19" i="29"/>
  <c r="X19" i="29"/>
  <c r="M20" i="29"/>
  <c r="N20" i="29"/>
  <c r="P20" i="29"/>
  <c r="Q20" i="29"/>
  <c r="R20" i="29"/>
  <c r="S20" i="29"/>
  <c r="T20" i="29"/>
  <c r="U20" i="29"/>
  <c r="V20" i="29"/>
  <c r="X20" i="29"/>
  <c r="M21" i="29"/>
  <c r="N21" i="29"/>
  <c r="P21" i="29"/>
  <c r="Q21" i="29"/>
  <c r="R21" i="29"/>
  <c r="S21" i="29"/>
  <c r="T21" i="29"/>
  <c r="U21" i="29"/>
  <c r="V21" i="29"/>
  <c r="X21" i="29"/>
  <c r="M22" i="29"/>
  <c r="N22" i="29"/>
  <c r="P22" i="29"/>
  <c r="Q22" i="29"/>
  <c r="R22" i="29"/>
  <c r="S22" i="29"/>
  <c r="T22" i="29"/>
  <c r="U22" i="29"/>
  <c r="V22" i="29"/>
  <c r="X22" i="29"/>
  <c r="M23" i="29"/>
  <c r="N23" i="29"/>
  <c r="P23" i="29"/>
  <c r="Q23" i="29"/>
  <c r="R23" i="29"/>
  <c r="S23" i="29"/>
  <c r="T23" i="29"/>
  <c r="U23" i="29"/>
  <c r="V23" i="29"/>
  <c r="X23" i="29"/>
  <c r="M24" i="29"/>
  <c r="N24" i="29"/>
  <c r="P24" i="29"/>
  <c r="Q24" i="29"/>
  <c r="R24" i="29"/>
  <c r="S24" i="29"/>
  <c r="T24" i="29"/>
  <c r="U24" i="29"/>
  <c r="V24" i="29"/>
  <c r="X24" i="29"/>
  <c r="M25" i="29"/>
  <c r="N25" i="29"/>
  <c r="P25" i="29"/>
  <c r="Q25" i="29"/>
  <c r="R25" i="29"/>
  <c r="S25" i="29"/>
  <c r="T25" i="29"/>
  <c r="U25" i="29"/>
  <c r="V25" i="29"/>
  <c r="X25" i="29"/>
  <c r="M26" i="29"/>
  <c r="N26" i="29"/>
  <c r="P26" i="29"/>
  <c r="Q26" i="29"/>
  <c r="R26" i="29"/>
  <c r="S26" i="29"/>
  <c r="T26" i="29"/>
  <c r="U26" i="29"/>
  <c r="V26" i="29"/>
  <c r="X26" i="29"/>
  <c r="M27" i="29"/>
  <c r="N27" i="29"/>
  <c r="P27" i="29"/>
  <c r="Q27" i="29"/>
  <c r="R27" i="29"/>
  <c r="S27" i="29"/>
  <c r="T27" i="29"/>
  <c r="U27" i="29"/>
  <c r="V27" i="29"/>
  <c r="X27" i="29"/>
  <c r="M28" i="29"/>
  <c r="N28" i="29"/>
  <c r="P28" i="29"/>
  <c r="Q28" i="29"/>
  <c r="R28" i="29"/>
  <c r="S28" i="29"/>
  <c r="T28" i="29"/>
  <c r="U28" i="29"/>
  <c r="V28" i="29"/>
  <c r="X28" i="29"/>
  <c r="M29" i="29"/>
  <c r="N29" i="29"/>
  <c r="P29" i="29"/>
  <c r="Q29" i="29"/>
  <c r="R29" i="29"/>
  <c r="S29" i="29"/>
  <c r="T29" i="29"/>
  <c r="U29" i="29"/>
  <c r="V29" i="29"/>
  <c r="X29" i="29"/>
  <c r="M30" i="29"/>
  <c r="N30" i="29"/>
  <c r="P30" i="29"/>
  <c r="Q30" i="29"/>
  <c r="R30" i="29"/>
  <c r="S30" i="29"/>
  <c r="T30" i="29"/>
  <c r="U30" i="29"/>
  <c r="V30" i="29"/>
  <c r="X30" i="29"/>
  <c r="M31" i="29"/>
  <c r="N31" i="29"/>
  <c r="P31" i="29"/>
  <c r="Q31" i="29"/>
  <c r="R31" i="29"/>
  <c r="S31" i="29"/>
  <c r="T31" i="29"/>
  <c r="U31" i="29"/>
  <c r="V31" i="29"/>
  <c r="X31" i="29"/>
  <c r="M32" i="29"/>
  <c r="N32" i="29"/>
  <c r="P32" i="29"/>
  <c r="Q32" i="29"/>
  <c r="R32" i="29"/>
  <c r="S32" i="29"/>
  <c r="T32" i="29"/>
  <c r="U32" i="29"/>
  <c r="V32" i="29"/>
  <c r="X32" i="29"/>
  <c r="M33" i="29"/>
  <c r="N33" i="29"/>
  <c r="P33" i="29"/>
  <c r="Q33" i="29"/>
  <c r="R33" i="29"/>
  <c r="S33" i="29"/>
  <c r="T33" i="29"/>
  <c r="U33" i="29"/>
  <c r="V33" i="29"/>
  <c r="X33" i="29"/>
  <c r="M34" i="29"/>
  <c r="N34" i="29"/>
  <c r="P34" i="29"/>
  <c r="Q34" i="29"/>
  <c r="R34" i="29"/>
  <c r="S34" i="29"/>
  <c r="T34" i="29"/>
  <c r="U34" i="29"/>
  <c r="V34" i="29"/>
  <c r="X34" i="29"/>
  <c r="M35" i="29"/>
  <c r="N35" i="29"/>
  <c r="P35" i="29"/>
  <c r="Q35" i="29"/>
  <c r="R35" i="29"/>
  <c r="S35" i="29"/>
  <c r="T35" i="29"/>
  <c r="U35" i="29"/>
  <c r="V35" i="29"/>
  <c r="X35" i="29"/>
  <c r="M36" i="29"/>
  <c r="N36" i="29"/>
  <c r="P36" i="29"/>
  <c r="Q36" i="29"/>
  <c r="R36" i="29"/>
  <c r="S36" i="29"/>
  <c r="T36" i="29"/>
  <c r="U36" i="29"/>
  <c r="V36" i="29"/>
  <c r="X36" i="29"/>
  <c r="M37" i="29"/>
  <c r="N37" i="29"/>
  <c r="P37" i="29"/>
  <c r="Q37" i="29"/>
  <c r="R37" i="29"/>
  <c r="S37" i="29"/>
  <c r="T37" i="29"/>
  <c r="U37" i="29"/>
  <c r="V37" i="29"/>
  <c r="X37" i="29"/>
  <c r="U5" i="29"/>
  <c r="M5" i="29"/>
  <c r="N5" i="29"/>
  <c r="X5" i="29"/>
  <c r="V5" i="29"/>
  <c r="T5" i="29"/>
  <c r="S5" i="29"/>
  <c r="R5" i="29"/>
  <c r="Q5" i="29"/>
  <c r="P5" i="29"/>
  <c r="U4" i="29"/>
  <c r="M4" i="29"/>
  <c r="N4" i="29"/>
  <c r="X4" i="29"/>
  <c r="V4" i="29"/>
  <c r="T4" i="29"/>
  <c r="S4" i="29"/>
  <c r="R4" i="29"/>
  <c r="Q4" i="29"/>
  <c r="P4" i="29"/>
  <c r="U3" i="29"/>
  <c r="M3" i="29"/>
  <c r="N3" i="29"/>
  <c r="X3" i="29"/>
  <c r="V3" i="29"/>
  <c r="T3" i="29"/>
  <c r="S3" i="29"/>
  <c r="R3" i="29"/>
  <c r="Q3" i="29"/>
  <c r="P3" i="29"/>
  <c r="M94" i="28"/>
  <c r="N94" i="28"/>
  <c r="P94" i="28"/>
  <c r="Q94" i="28"/>
  <c r="R94" i="28"/>
  <c r="S94" i="28"/>
  <c r="T94" i="28"/>
  <c r="U94" i="28"/>
  <c r="V94" i="28"/>
  <c r="X94" i="28"/>
  <c r="M95" i="28"/>
  <c r="N95" i="28"/>
  <c r="P95" i="28"/>
  <c r="Q95" i="28"/>
  <c r="R95" i="28"/>
  <c r="S95" i="28"/>
  <c r="T95" i="28"/>
  <c r="U95" i="28"/>
  <c r="V95" i="28"/>
  <c r="X95" i="28"/>
  <c r="M96" i="28"/>
  <c r="N96" i="28"/>
  <c r="P96" i="28"/>
  <c r="Q96" i="28"/>
  <c r="R96" i="28"/>
  <c r="S96" i="28"/>
  <c r="T96" i="28"/>
  <c r="U96" i="28"/>
  <c r="V96" i="28"/>
  <c r="X96" i="28"/>
  <c r="M97" i="28"/>
  <c r="N97" i="28"/>
  <c r="P97" i="28"/>
  <c r="Q97" i="28"/>
  <c r="R97" i="28"/>
  <c r="S97" i="28"/>
  <c r="T97" i="28"/>
  <c r="U97" i="28"/>
  <c r="V97" i="28"/>
  <c r="X97" i="28"/>
  <c r="M98" i="28"/>
  <c r="N98" i="28"/>
  <c r="P98" i="28"/>
  <c r="Q98" i="28"/>
  <c r="R98" i="28"/>
  <c r="S98" i="28"/>
  <c r="T98" i="28"/>
  <c r="U98" i="28"/>
  <c r="V98" i="28"/>
  <c r="X98" i="28"/>
  <c r="M99" i="28"/>
  <c r="N99" i="28"/>
  <c r="P99" i="28"/>
  <c r="Q99" i="28"/>
  <c r="R99" i="28"/>
  <c r="S99" i="28"/>
  <c r="T99" i="28"/>
  <c r="U99" i="28"/>
  <c r="V99" i="28"/>
  <c r="X99" i="28"/>
  <c r="M100" i="28"/>
  <c r="N100" i="28"/>
  <c r="P100" i="28"/>
  <c r="Q100" i="28"/>
  <c r="R100" i="28"/>
  <c r="S100" i="28"/>
  <c r="T100" i="28"/>
  <c r="U100" i="28"/>
  <c r="V100" i="28"/>
  <c r="X100" i="28"/>
  <c r="M101" i="28"/>
  <c r="N101" i="28"/>
  <c r="P101" i="28"/>
  <c r="Q101" i="28"/>
  <c r="R101" i="28"/>
  <c r="S101" i="28"/>
  <c r="T101" i="28"/>
  <c r="U101" i="28"/>
  <c r="V101" i="28"/>
  <c r="X101" i="28"/>
  <c r="M102" i="28"/>
  <c r="N102" i="28"/>
  <c r="P102" i="28"/>
  <c r="Q102" i="28"/>
  <c r="R102" i="28"/>
  <c r="S102" i="28"/>
  <c r="T102" i="28"/>
  <c r="U102" i="28"/>
  <c r="V102" i="28"/>
  <c r="X102" i="28"/>
  <c r="M103" i="28"/>
  <c r="N103" i="28"/>
  <c r="P103" i="28"/>
  <c r="Q103" i="28"/>
  <c r="R103" i="28"/>
  <c r="S103" i="28"/>
  <c r="T103" i="28"/>
  <c r="U103" i="28"/>
  <c r="V103" i="28"/>
  <c r="X103" i="28"/>
  <c r="M104" i="28"/>
  <c r="N104" i="28"/>
  <c r="P104" i="28"/>
  <c r="Q104" i="28"/>
  <c r="R104" i="28"/>
  <c r="S104" i="28"/>
  <c r="T104" i="28"/>
  <c r="U104" i="28"/>
  <c r="V104" i="28"/>
  <c r="X104" i="28"/>
  <c r="M105" i="28"/>
  <c r="N105" i="28"/>
  <c r="P105" i="28"/>
  <c r="Q105" i="28"/>
  <c r="R105" i="28"/>
  <c r="S105" i="28"/>
  <c r="T105" i="28"/>
  <c r="U105" i="28"/>
  <c r="V105" i="28"/>
  <c r="X105" i="28"/>
  <c r="M106" i="28"/>
  <c r="N106" i="28"/>
  <c r="P106" i="28"/>
  <c r="Q106" i="28"/>
  <c r="R106" i="28"/>
  <c r="S106" i="28"/>
  <c r="T106" i="28"/>
  <c r="U106" i="28"/>
  <c r="V106" i="28"/>
  <c r="X106" i="28"/>
  <c r="M107" i="28"/>
  <c r="N107" i="28"/>
  <c r="P107" i="28"/>
  <c r="Q107" i="28"/>
  <c r="R107" i="28"/>
  <c r="S107" i="28"/>
  <c r="T107" i="28"/>
  <c r="U107" i="28"/>
  <c r="V107" i="28"/>
  <c r="X107" i="28"/>
  <c r="M108" i="28"/>
  <c r="N108" i="28"/>
  <c r="P108" i="28"/>
  <c r="Q108" i="28"/>
  <c r="R108" i="28"/>
  <c r="S108" i="28"/>
  <c r="T108" i="28"/>
  <c r="U108" i="28"/>
  <c r="V108" i="28"/>
  <c r="X108" i="28"/>
  <c r="M109" i="28"/>
  <c r="N109" i="28"/>
  <c r="P109" i="28"/>
  <c r="Q109" i="28"/>
  <c r="R109" i="28"/>
  <c r="S109" i="28"/>
  <c r="T109" i="28"/>
  <c r="U109" i="28"/>
  <c r="V109" i="28"/>
  <c r="X109" i="28"/>
  <c r="M80" i="27"/>
  <c r="N80" i="27"/>
  <c r="P80" i="27"/>
  <c r="Q80" i="27"/>
  <c r="R80" i="27"/>
  <c r="S80" i="27"/>
  <c r="T80" i="27"/>
  <c r="U80" i="27"/>
  <c r="V80" i="27"/>
  <c r="X80" i="27"/>
  <c r="M51" i="28"/>
  <c r="N51" i="28"/>
  <c r="P51" i="28"/>
  <c r="Q51" i="28"/>
  <c r="R51" i="28"/>
  <c r="S51" i="28"/>
  <c r="T51" i="28"/>
  <c r="U51" i="28"/>
  <c r="V51" i="28"/>
  <c r="X51" i="28"/>
  <c r="M52" i="28"/>
  <c r="N52" i="28"/>
  <c r="P52" i="28"/>
  <c r="Q52" i="28"/>
  <c r="R52" i="28"/>
  <c r="S52" i="28"/>
  <c r="T52" i="28"/>
  <c r="U52" i="28"/>
  <c r="V52" i="28"/>
  <c r="X52" i="28"/>
  <c r="M53" i="28"/>
  <c r="N53" i="28"/>
  <c r="P53" i="28"/>
  <c r="Q53" i="28"/>
  <c r="R53" i="28"/>
  <c r="S53" i="28"/>
  <c r="T53" i="28"/>
  <c r="U53" i="28"/>
  <c r="V53" i="28"/>
  <c r="X53" i="28"/>
  <c r="M54" i="28"/>
  <c r="N54" i="28"/>
  <c r="P54" i="28"/>
  <c r="Q54" i="28"/>
  <c r="R54" i="28"/>
  <c r="S54" i="28"/>
  <c r="T54" i="28"/>
  <c r="U54" i="28"/>
  <c r="V54" i="28"/>
  <c r="X54" i="28"/>
  <c r="M55" i="28"/>
  <c r="N55" i="28"/>
  <c r="P55" i="28"/>
  <c r="Q55" i="28"/>
  <c r="R55" i="28"/>
  <c r="S55" i="28"/>
  <c r="T55" i="28"/>
  <c r="U55" i="28"/>
  <c r="V55" i="28"/>
  <c r="X55" i="28"/>
  <c r="M56" i="28"/>
  <c r="N56" i="28"/>
  <c r="P56" i="28"/>
  <c r="Q56" i="28"/>
  <c r="R56" i="28"/>
  <c r="S56" i="28"/>
  <c r="T56" i="28"/>
  <c r="U56" i="28"/>
  <c r="V56" i="28"/>
  <c r="X56" i="28"/>
  <c r="M57" i="28"/>
  <c r="N57" i="28"/>
  <c r="P57" i="28"/>
  <c r="Q57" i="28"/>
  <c r="R57" i="28"/>
  <c r="S57" i="28"/>
  <c r="T57" i="28"/>
  <c r="U57" i="28"/>
  <c r="V57" i="28"/>
  <c r="X57" i="28"/>
  <c r="M58" i="28"/>
  <c r="N58" i="28"/>
  <c r="P58" i="28"/>
  <c r="Q58" i="28"/>
  <c r="R58" i="28"/>
  <c r="S58" i="28"/>
  <c r="T58" i="28"/>
  <c r="U58" i="28"/>
  <c r="V58" i="28"/>
  <c r="X58" i="28"/>
  <c r="M59" i="28"/>
  <c r="N59" i="28"/>
  <c r="P59" i="28"/>
  <c r="Q59" i="28"/>
  <c r="R59" i="28"/>
  <c r="S59" i="28"/>
  <c r="T59" i="28"/>
  <c r="U59" i="28"/>
  <c r="V59" i="28"/>
  <c r="X59" i="28"/>
  <c r="M60" i="28"/>
  <c r="N60" i="28"/>
  <c r="P60" i="28"/>
  <c r="Q60" i="28"/>
  <c r="R60" i="28"/>
  <c r="S60" i="28"/>
  <c r="T60" i="28"/>
  <c r="U60" i="28"/>
  <c r="V60" i="28"/>
  <c r="X60" i="28"/>
  <c r="M61" i="28"/>
  <c r="N61" i="28"/>
  <c r="P61" i="28"/>
  <c r="Q61" i="28"/>
  <c r="R61" i="28"/>
  <c r="S61" i="28"/>
  <c r="T61" i="28"/>
  <c r="U61" i="28"/>
  <c r="V61" i="28"/>
  <c r="X61" i="28"/>
  <c r="M62" i="28"/>
  <c r="N62" i="28"/>
  <c r="P62" i="28"/>
  <c r="Q62" i="28"/>
  <c r="R62" i="28"/>
  <c r="S62" i="28"/>
  <c r="T62" i="28"/>
  <c r="U62" i="28"/>
  <c r="V62" i="28"/>
  <c r="X62" i="28"/>
  <c r="M63" i="28"/>
  <c r="N63" i="28"/>
  <c r="P63" i="28"/>
  <c r="Q63" i="28"/>
  <c r="R63" i="28"/>
  <c r="S63" i="28"/>
  <c r="T63" i="28"/>
  <c r="U63" i="28"/>
  <c r="V63" i="28"/>
  <c r="X63" i="28"/>
  <c r="M64" i="28"/>
  <c r="N64" i="28"/>
  <c r="P64" i="28"/>
  <c r="Q64" i="28"/>
  <c r="R64" i="28"/>
  <c r="S64" i="28"/>
  <c r="T64" i="28"/>
  <c r="U64" i="28"/>
  <c r="V64" i="28"/>
  <c r="X64" i="28"/>
  <c r="M65" i="28"/>
  <c r="N65" i="28"/>
  <c r="P65" i="28"/>
  <c r="Q65" i="28"/>
  <c r="R65" i="28"/>
  <c r="S65" i="28"/>
  <c r="T65" i="28"/>
  <c r="U65" i="28"/>
  <c r="V65" i="28"/>
  <c r="X65" i="28"/>
  <c r="M66" i="28"/>
  <c r="N66" i="28"/>
  <c r="P66" i="28"/>
  <c r="Q66" i="28"/>
  <c r="R66" i="28"/>
  <c r="S66" i="28"/>
  <c r="T66" i="28"/>
  <c r="U66" i="28"/>
  <c r="V66" i="28"/>
  <c r="X66" i="28"/>
  <c r="M67" i="28"/>
  <c r="N67" i="28"/>
  <c r="P67" i="28"/>
  <c r="Q67" i="28"/>
  <c r="R67" i="28"/>
  <c r="S67" i="28"/>
  <c r="T67" i="28"/>
  <c r="U67" i="28"/>
  <c r="V67" i="28"/>
  <c r="X67" i="28"/>
  <c r="M68" i="28"/>
  <c r="N68" i="28"/>
  <c r="P68" i="28"/>
  <c r="Q68" i="28"/>
  <c r="R68" i="28"/>
  <c r="S68" i="28"/>
  <c r="T68" i="28"/>
  <c r="U68" i="28"/>
  <c r="V68" i="28"/>
  <c r="X68" i="28"/>
  <c r="M69" i="28"/>
  <c r="N69" i="28"/>
  <c r="P69" i="28"/>
  <c r="Q69" i="28"/>
  <c r="R69" i="28"/>
  <c r="S69" i="28"/>
  <c r="T69" i="28"/>
  <c r="U69" i="28"/>
  <c r="V69" i="28"/>
  <c r="X69" i="28"/>
  <c r="M70" i="28"/>
  <c r="N70" i="28"/>
  <c r="P70" i="28"/>
  <c r="Q70" i="28"/>
  <c r="R70" i="28"/>
  <c r="S70" i="28"/>
  <c r="T70" i="28"/>
  <c r="U70" i="28"/>
  <c r="V70" i="28"/>
  <c r="X70" i="28"/>
  <c r="M71" i="28"/>
  <c r="N71" i="28"/>
  <c r="P71" i="28"/>
  <c r="Q71" i="28"/>
  <c r="R71" i="28"/>
  <c r="S71" i="28"/>
  <c r="T71" i="28"/>
  <c r="U71" i="28"/>
  <c r="V71" i="28"/>
  <c r="X71" i="28"/>
  <c r="M72" i="28"/>
  <c r="N72" i="28"/>
  <c r="P72" i="28"/>
  <c r="Q72" i="28"/>
  <c r="R72" i="28"/>
  <c r="S72" i="28"/>
  <c r="T72" i="28"/>
  <c r="U72" i="28"/>
  <c r="V72" i="28"/>
  <c r="X72" i="28"/>
  <c r="M73" i="28"/>
  <c r="N73" i="28"/>
  <c r="P73" i="28"/>
  <c r="Q73" i="28"/>
  <c r="R73" i="28"/>
  <c r="S73" i="28"/>
  <c r="T73" i="28"/>
  <c r="U73" i="28"/>
  <c r="V73" i="28"/>
  <c r="X73" i="28"/>
  <c r="M74" i="28"/>
  <c r="N74" i="28"/>
  <c r="P74" i="28"/>
  <c r="Q74" i="28"/>
  <c r="R74" i="28"/>
  <c r="S74" i="28"/>
  <c r="T74" i="28"/>
  <c r="U74" i="28"/>
  <c r="V74" i="28"/>
  <c r="X74" i="28"/>
  <c r="M75" i="28"/>
  <c r="N75" i="28"/>
  <c r="P75" i="28"/>
  <c r="Q75" i="28"/>
  <c r="R75" i="28"/>
  <c r="S75" i="28"/>
  <c r="T75" i="28"/>
  <c r="U75" i="28"/>
  <c r="V75" i="28"/>
  <c r="X75" i="28"/>
  <c r="M76" i="28"/>
  <c r="N76" i="28"/>
  <c r="P76" i="28"/>
  <c r="Q76" i="28"/>
  <c r="R76" i="28"/>
  <c r="S76" i="28"/>
  <c r="T76" i="28"/>
  <c r="U76" i="28"/>
  <c r="V76" i="28"/>
  <c r="X76" i="28"/>
  <c r="M77" i="28"/>
  <c r="N77" i="28"/>
  <c r="P77" i="28"/>
  <c r="Q77" i="28"/>
  <c r="R77" i="28"/>
  <c r="S77" i="28"/>
  <c r="T77" i="28"/>
  <c r="U77" i="28"/>
  <c r="V77" i="28"/>
  <c r="X77" i="28"/>
  <c r="M78" i="28"/>
  <c r="N78" i="28"/>
  <c r="P78" i="28"/>
  <c r="Q78" i="28"/>
  <c r="R78" i="28"/>
  <c r="S78" i="28"/>
  <c r="T78" i="28"/>
  <c r="U78" i="28"/>
  <c r="V78" i="28"/>
  <c r="X78" i="28"/>
  <c r="M79" i="28"/>
  <c r="N79" i="28"/>
  <c r="P79" i="28"/>
  <c r="Q79" i="28"/>
  <c r="R79" i="28"/>
  <c r="S79" i="28"/>
  <c r="T79" i="28"/>
  <c r="U79" i="28"/>
  <c r="V79" i="28"/>
  <c r="X79" i="28"/>
  <c r="M80" i="28"/>
  <c r="N80" i="28"/>
  <c r="P80" i="28"/>
  <c r="Q80" i="28"/>
  <c r="R80" i="28"/>
  <c r="S80" i="28"/>
  <c r="T80" i="28"/>
  <c r="U80" i="28"/>
  <c r="V80" i="28"/>
  <c r="X80" i="28"/>
  <c r="M81" i="28"/>
  <c r="N81" i="28"/>
  <c r="P81" i="28"/>
  <c r="Q81" i="28"/>
  <c r="R81" i="28"/>
  <c r="S81" i="28"/>
  <c r="T81" i="28"/>
  <c r="U81" i="28"/>
  <c r="V81" i="28"/>
  <c r="X81" i="28"/>
  <c r="M82" i="28"/>
  <c r="N82" i="28"/>
  <c r="P82" i="28"/>
  <c r="Q82" i="28"/>
  <c r="R82" i="28"/>
  <c r="S82" i="28"/>
  <c r="T82" i="28"/>
  <c r="U82" i="28"/>
  <c r="V82" i="28"/>
  <c r="X82" i="28"/>
  <c r="M83" i="28"/>
  <c r="N83" i="28"/>
  <c r="P83" i="28"/>
  <c r="Q83" i="28"/>
  <c r="R83" i="28"/>
  <c r="S83" i="28"/>
  <c r="T83" i="28"/>
  <c r="U83" i="28"/>
  <c r="V83" i="28"/>
  <c r="X83" i="28"/>
  <c r="M84" i="28"/>
  <c r="N84" i="28"/>
  <c r="P84" i="28"/>
  <c r="Q84" i="28"/>
  <c r="R84" i="28"/>
  <c r="S84" i="28"/>
  <c r="T84" i="28"/>
  <c r="U84" i="28"/>
  <c r="V84" i="28"/>
  <c r="X84" i="28"/>
  <c r="M85" i="28"/>
  <c r="N85" i="28"/>
  <c r="P85" i="28"/>
  <c r="Q85" i="28"/>
  <c r="R85" i="28"/>
  <c r="S85" i="28"/>
  <c r="T85" i="28"/>
  <c r="U85" i="28"/>
  <c r="V85" i="28"/>
  <c r="X85" i="28"/>
  <c r="M86" i="28"/>
  <c r="N86" i="28"/>
  <c r="P86" i="28"/>
  <c r="Q86" i="28"/>
  <c r="R86" i="28"/>
  <c r="S86" i="28"/>
  <c r="T86" i="28"/>
  <c r="U86" i="28"/>
  <c r="V86" i="28"/>
  <c r="X86" i="28"/>
  <c r="M87" i="28"/>
  <c r="N87" i="28"/>
  <c r="P87" i="28"/>
  <c r="Q87" i="28"/>
  <c r="R87" i="28"/>
  <c r="S87" i="28"/>
  <c r="T87" i="28"/>
  <c r="U87" i="28"/>
  <c r="V87" i="28"/>
  <c r="X87" i="28"/>
  <c r="M88" i="28"/>
  <c r="N88" i="28"/>
  <c r="P88" i="28"/>
  <c r="Q88" i="28"/>
  <c r="R88" i="28"/>
  <c r="S88" i="28"/>
  <c r="T88" i="28"/>
  <c r="U88" i="28"/>
  <c r="V88" i="28"/>
  <c r="X88" i="28"/>
  <c r="M89" i="28"/>
  <c r="N89" i="28"/>
  <c r="P89" i="28"/>
  <c r="Q89" i="28"/>
  <c r="R89" i="28"/>
  <c r="S89" i="28"/>
  <c r="T89" i="28"/>
  <c r="U89" i="28"/>
  <c r="V89" i="28"/>
  <c r="X89" i="28"/>
  <c r="M90" i="28"/>
  <c r="N90" i="28"/>
  <c r="P90" i="28"/>
  <c r="Q90" i="28"/>
  <c r="R90" i="28"/>
  <c r="S90" i="28"/>
  <c r="T90" i="28"/>
  <c r="U90" i="28"/>
  <c r="V90" i="28"/>
  <c r="X90" i="28"/>
  <c r="M91" i="28"/>
  <c r="N91" i="28"/>
  <c r="P91" i="28"/>
  <c r="Q91" i="28"/>
  <c r="R91" i="28"/>
  <c r="S91" i="28"/>
  <c r="T91" i="28"/>
  <c r="U91" i="28"/>
  <c r="V91" i="28"/>
  <c r="X91" i="28"/>
  <c r="M92" i="28"/>
  <c r="N92" i="28"/>
  <c r="P92" i="28"/>
  <c r="Q92" i="28"/>
  <c r="R92" i="28"/>
  <c r="S92" i="28"/>
  <c r="T92" i="28"/>
  <c r="U92" i="28"/>
  <c r="V92" i="28"/>
  <c r="X92" i="28"/>
  <c r="M93" i="28"/>
  <c r="N93" i="28"/>
  <c r="P93" i="28"/>
  <c r="Q93" i="28"/>
  <c r="R93" i="28"/>
  <c r="S93" i="28"/>
  <c r="T93" i="28"/>
  <c r="U93" i="28"/>
  <c r="V93" i="28"/>
  <c r="X93" i="28"/>
  <c r="M34" i="28"/>
  <c r="N34" i="28"/>
  <c r="P34" i="28"/>
  <c r="Q34" i="28"/>
  <c r="R34" i="28"/>
  <c r="S34" i="28"/>
  <c r="T34" i="28"/>
  <c r="U34" i="28"/>
  <c r="V34" i="28"/>
  <c r="X34" i="28"/>
  <c r="M35" i="28"/>
  <c r="N35" i="28"/>
  <c r="P35" i="28"/>
  <c r="Q35" i="28"/>
  <c r="R35" i="28"/>
  <c r="S35" i="28"/>
  <c r="T35" i="28"/>
  <c r="U35" i="28"/>
  <c r="V35" i="28"/>
  <c r="X35" i="28"/>
  <c r="M36" i="28"/>
  <c r="N36" i="28"/>
  <c r="P36" i="28"/>
  <c r="Q36" i="28"/>
  <c r="R36" i="28"/>
  <c r="S36" i="28"/>
  <c r="T36" i="28"/>
  <c r="U36" i="28"/>
  <c r="V36" i="28"/>
  <c r="X36" i="28"/>
  <c r="M37" i="28"/>
  <c r="N37" i="28"/>
  <c r="P37" i="28"/>
  <c r="Q37" i="28"/>
  <c r="R37" i="28"/>
  <c r="S37" i="28"/>
  <c r="T37" i="28"/>
  <c r="U37" i="28"/>
  <c r="V37" i="28"/>
  <c r="X37" i="28"/>
  <c r="M38" i="28"/>
  <c r="N38" i="28"/>
  <c r="P38" i="28"/>
  <c r="Q38" i="28"/>
  <c r="R38" i="28"/>
  <c r="S38" i="28"/>
  <c r="T38" i="28"/>
  <c r="U38" i="28"/>
  <c r="V38" i="28"/>
  <c r="X38" i="28"/>
  <c r="M39" i="28"/>
  <c r="N39" i="28"/>
  <c r="P39" i="28"/>
  <c r="Q39" i="28"/>
  <c r="R39" i="28"/>
  <c r="S39" i="28"/>
  <c r="T39" i="28"/>
  <c r="U39" i="28"/>
  <c r="V39" i="28"/>
  <c r="X39" i="28"/>
  <c r="M40" i="28"/>
  <c r="N40" i="28"/>
  <c r="P40" i="28"/>
  <c r="Q40" i="28"/>
  <c r="R40" i="28"/>
  <c r="S40" i="28"/>
  <c r="T40" i="28"/>
  <c r="U40" i="28"/>
  <c r="V40" i="28"/>
  <c r="X40" i="28"/>
  <c r="M41" i="28"/>
  <c r="N41" i="28"/>
  <c r="P41" i="28"/>
  <c r="Q41" i="28"/>
  <c r="R41" i="28"/>
  <c r="S41" i="28"/>
  <c r="T41" i="28"/>
  <c r="U41" i="28"/>
  <c r="V41" i="28"/>
  <c r="X41" i="28"/>
  <c r="M42" i="28"/>
  <c r="N42" i="28"/>
  <c r="P42" i="28"/>
  <c r="Q42" i="28"/>
  <c r="R42" i="28"/>
  <c r="S42" i="28"/>
  <c r="T42" i="28"/>
  <c r="U42" i="28"/>
  <c r="V42" i="28"/>
  <c r="X42" i="28"/>
  <c r="M43" i="28"/>
  <c r="N43" i="28"/>
  <c r="P43" i="28"/>
  <c r="Q43" i="28"/>
  <c r="R43" i="28"/>
  <c r="S43" i="28"/>
  <c r="T43" i="28"/>
  <c r="U43" i="28"/>
  <c r="V43" i="28"/>
  <c r="X43" i="28"/>
  <c r="M44" i="28"/>
  <c r="N44" i="28"/>
  <c r="P44" i="28"/>
  <c r="Q44" i="28"/>
  <c r="R44" i="28"/>
  <c r="S44" i="28"/>
  <c r="T44" i="28"/>
  <c r="U44" i="28"/>
  <c r="V44" i="28"/>
  <c r="X44" i="28"/>
  <c r="M45" i="28"/>
  <c r="N45" i="28"/>
  <c r="P45" i="28"/>
  <c r="Q45" i="28"/>
  <c r="R45" i="28"/>
  <c r="S45" i="28"/>
  <c r="T45" i="28"/>
  <c r="U45" i="28"/>
  <c r="V45" i="28"/>
  <c r="X45" i="28"/>
  <c r="M46" i="28"/>
  <c r="N46" i="28"/>
  <c r="P46" i="28"/>
  <c r="Q46" i="28"/>
  <c r="R46" i="28"/>
  <c r="S46" i="28"/>
  <c r="T46" i="28"/>
  <c r="U46" i="28"/>
  <c r="V46" i="28"/>
  <c r="X46" i="28"/>
  <c r="M47" i="28"/>
  <c r="N47" i="28"/>
  <c r="P47" i="28"/>
  <c r="Q47" i="28"/>
  <c r="R47" i="28"/>
  <c r="S47" i="28"/>
  <c r="T47" i="28"/>
  <c r="U47" i="28"/>
  <c r="V47" i="28"/>
  <c r="X47" i="28"/>
  <c r="M48" i="28"/>
  <c r="N48" i="28"/>
  <c r="P48" i="28"/>
  <c r="Q48" i="28"/>
  <c r="R48" i="28"/>
  <c r="S48" i="28"/>
  <c r="T48" i="28"/>
  <c r="U48" i="28"/>
  <c r="V48" i="28"/>
  <c r="X48" i="28"/>
  <c r="M49" i="28"/>
  <c r="N49" i="28"/>
  <c r="P49" i="28"/>
  <c r="Q49" i="28"/>
  <c r="R49" i="28"/>
  <c r="S49" i="28"/>
  <c r="T49" i="28"/>
  <c r="U49" i="28"/>
  <c r="V49" i="28"/>
  <c r="X49" i="28"/>
  <c r="M50" i="28"/>
  <c r="N50" i="28"/>
  <c r="P50" i="28"/>
  <c r="Q50" i="28"/>
  <c r="R50" i="28"/>
  <c r="S50" i="28"/>
  <c r="T50" i="28"/>
  <c r="U50" i="28"/>
  <c r="V50" i="28"/>
  <c r="X50" i="28"/>
  <c r="M6" i="28"/>
  <c r="N6" i="28"/>
  <c r="P6" i="28"/>
  <c r="Q6" i="28"/>
  <c r="R6" i="28"/>
  <c r="S6" i="28"/>
  <c r="T6" i="28"/>
  <c r="U6" i="28"/>
  <c r="V6" i="28"/>
  <c r="X6" i="28"/>
  <c r="M7" i="28"/>
  <c r="N7" i="28"/>
  <c r="P7" i="28"/>
  <c r="Q7" i="28"/>
  <c r="R7" i="28"/>
  <c r="S7" i="28"/>
  <c r="T7" i="28"/>
  <c r="U7" i="28"/>
  <c r="V7" i="28"/>
  <c r="X7" i="28"/>
  <c r="M8" i="28"/>
  <c r="N8" i="28"/>
  <c r="P8" i="28"/>
  <c r="Q8" i="28"/>
  <c r="R8" i="28"/>
  <c r="S8" i="28"/>
  <c r="T8" i="28"/>
  <c r="U8" i="28"/>
  <c r="V8" i="28"/>
  <c r="X8" i="28"/>
  <c r="M9" i="28"/>
  <c r="N9" i="28"/>
  <c r="P9" i="28"/>
  <c r="Q9" i="28"/>
  <c r="R9" i="28"/>
  <c r="S9" i="28"/>
  <c r="T9" i="28"/>
  <c r="U9" i="28"/>
  <c r="V9" i="28"/>
  <c r="X9" i="28"/>
  <c r="M10" i="28"/>
  <c r="N10" i="28"/>
  <c r="P10" i="28"/>
  <c r="Q10" i="28"/>
  <c r="R10" i="28"/>
  <c r="S10" i="28"/>
  <c r="T10" i="28"/>
  <c r="U10" i="28"/>
  <c r="V10" i="28"/>
  <c r="X10" i="28"/>
  <c r="M11" i="28"/>
  <c r="N11" i="28"/>
  <c r="P11" i="28"/>
  <c r="Q11" i="28"/>
  <c r="R11" i="28"/>
  <c r="S11" i="28"/>
  <c r="T11" i="28"/>
  <c r="U11" i="28"/>
  <c r="V11" i="28"/>
  <c r="X11" i="28"/>
  <c r="M12" i="28"/>
  <c r="N12" i="28"/>
  <c r="P12" i="28"/>
  <c r="Q12" i="28"/>
  <c r="R12" i="28"/>
  <c r="S12" i="28"/>
  <c r="T12" i="28"/>
  <c r="U12" i="28"/>
  <c r="V12" i="28"/>
  <c r="X12" i="28"/>
  <c r="M13" i="28"/>
  <c r="N13" i="28"/>
  <c r="P13" i="28"/>
  <c r="Q13" i="28"/>
  <c r="R13" i="28"/>
  <c r="S13" i="28"/>
  <c r="T13" i="28"/>
  <c r="U13" i="28"/>
  <c r="V13" i="28"/>
  <c r="X13" i="28"/>
  <c r="M14" i="28"/>
  <c r="N14" i="28"/>
  <c r="P14" i="28"/>
  <c r="Q14" i="28"/>
  <c r="R14" i="28"/>
  <c r="S14" i="28"/>
  <c r="T14" i="28"/>
  <c r="U14" i="28"/>
  <c r="V14" i="28"/>
  <c r="X14" i="28"/>
  <c r="M15" i="28"/>
  <c r="N15" i="28"/>
  <c r="P15" i="28"/>
  <c r="Q15" i="28"/>
  <c r="R15" i="28"/>
  <c r="S15" i="28"/>
  <c r="T15" i="28"/>
  <c r="U15" i="28"/>
  <c r="V15" i="28"/>
  <c r="X15" i="28"/>
  <c r="M16" i="28"/>
  <c r="N16" i="28"/>
  <c r="P16" i="28"/>
  <c r="Q16" i="28"/>
  <c r="R16" i="28"/>
  <c r="S16" i="28"/>
  <c r="T16" i="28"/>
  <c r="U16" i="28"/>
  <c r="V16" i="28"/>
  <c r="X16" i="28"/>
  <c r="M17" i="28"/>
  <c r="N17" i="28"/>
  <c r="P17" i="28"/>
  <c r="Q17" i="28"/>
  <c r="R17" i="28"/>
  <c r="S17" i="28"/>
  <c r="T17" i="28"/>
  <c r="U17" i="28"/>
  <c r="V17" i="28"/>
  <c r="X17" i="28"/>
  <c r="M18" i="28"/>
  <c r="N18" i="28"/>
  <c r="P18" i="28"/>
  <c r="Q18" i="28"/>
  <c r="R18" i="28"/>
  <c r="S18" i="28"/>
  <c r="T18" i="28"/>
  <c r="U18" i="28"/>
  <c r="V18" i="28"/>
  <c r="X18" i="28"/>
  <c r="M19" i="28"/>
  <c r="N19" i="28"/>
  <c r="P19" i="28"/>
  <c r="Q19" i="28"/>
  <c r="R19" i="28"/>
  <c r="S19" i="28"/>
  <c r="T19" i="28"/>
  <c r="U19" i="28"/>
  <c r="V19" i="28"/>
  <c r="X19" i="28"/>
  <c r="M20" i="28"/>
  <c r="N20" i="28"/>
  <c r="P20" i="28"/>
  <c r="Q20" i="28"/>
  <c r="R20" i="28"/>
  <c r="S20" i="28"/>
  <c r="T20" i="28"/>
  <c r="U20" i="28"/>
  <c r="V20" i="28"/>
  <c r="X20" i="28"/>
  <c r="M21" i="28"/>
  <c r="N21" i="28"/>
  <c r="P21" i="28"/>
  <c r="Q21" i="28"/>
  <c r="R21" i="28"/>
  <c r="S21" i="28"/>
  <c r="T21" i="28"/>
  <c r="U21" i="28"/>
  <c r="V21" i="28"/>
  <c r="X21" i="28"/>
  <c r="M22" i="28"/>
  <c r="N22" i="28"/>
  <c r="P22" i="28"/>
  <c r="Q22" i="28"/>
  <c r="R22" i="28"/>
  <c r="S22" i="28"/>
  <c r="T22" i="28"/>
  <c r="U22" i="28"/>
  <c r="V22" i="28"/>
  <c r="X22" i="28"/>
  <c r="M23" i="28"/>
  <c r="N23" i="28"/>
  <c r="P23" i="28"/>
  <c r="Q23" i="28"/>
  <c r="R23" i="28"/>
  <c r="S23" i="28"/>
  <c r="T23" i="28"/>
  <c r="U23" i="28"/>
  <c r="V23" i="28"/>
  <c r="X23" i="28"/>
  <c r="M24" i="28"/>
  <c r="N24" i="28"/>
  <c r="P24" i="28"/>
  <c r="Q24" i="28"/>
  <c r="R24" i="28"/>
  <c r="S24" i="28"/>
  <c r="T24" i="28"/>
  <c r="U24" i="28"/>
  <c r="V24" i="28"/>
  <c r="X24" i="28"/>
  <c r="M25" i="28"/>
  <c r="N25" i="28"/>
  <c r="P25" i="28"/>
  <c r="Q25" i="28"/>
  <c r="R25" i="28"/>
  <c r="S25" i="28"/>
  <c r="T25" i="28"/>
  <c r="U25" i="28"/>
  <c r="V25" i="28"/>
  <c r="X25" i="28"/>
  <c r="M26" i="28"/>
  <c r="N26" i="28"/>
  <c r="P26" i="28"/>
  <c r="Q26" i="28"/>
  <c r="R26" i="28"/>
  <c r="S26" i="28"/>
  <c r="T26" i="28"/>
  <c r="U26" i="28"/>
  <c r="V26" i="28"/>
  <c r="X26" i="28"/>
  <c r="M27" i="28"/>
  <c r="N27" i="28"/>
  <c r="P27" i="28"/>
  <c r="Q27" i="28"/>
  <c r="R27" i="28"/>
  <c r="S27" i="28"/>
  <c r="T27" i="28"/>
  <c r="U27" i="28"/>
  <c r="V27" i="28"/>
  <c r="X27" i="28"/>
  <c r="M28" i="28"/>
  <c r="N28" i="28"/>
  <c r="P28" i="28"/>
  <c r="Q28" i="28"/>
  <c r="R28" i="28"/>
  <c r="S28" i="28"/>
  <c r="T28" i="28"/>
  <c r="U28" i="28"/>
  <c r="V28" i="28"/>
  <c r="X28" i="28"/>
  <c r="M29" i="28"/>
  <c r="N29" i="28"/>
  <c r="P29" i="28"/>
  <c r="Q29" i="28"/>
  <c r="R29" i="28"/>
  <c r="S29" i="28"/>
  <c r="T29" i="28"/>
  <c r="U29" i="28"/>
  <c r="V29" i="28"/>
  <c r="X29" i="28"/>
  <c r="M30" i="28"/>
  <c r="N30" i="28"/>
  <c r="P30" i="28"/>
  <c r="Q30" i="28"/>
  <c r="R30" i="28"/>
  <c r="S30" i="28"/>
  <c r="T30" i="28"/>
  <c r="U30" i="28"/>
  <c r="V30" i="28"/>
  <c r="X30" i="28"/>
  <c r="M31" i="28"/>
  <c r="N31" i="28"/>
  <c r="P31" i="28"/>
  <c r="Q31" i="28"/>
  <c r="R31" i="28"/>
  <c r="S31" i="28"/>
  <c r="T31" i="28"/>
  <c r="U31" i="28"/>
  <c r="V31" i="28"/>
  <c r="X31" i="28"/>
  <c r="M32" i="28"/>
  <c r="N32" i="28"/>
  <c r="P32" i="28"/>
  <c r="Q32" i="28"/>
  <c r="R32" i="28"/>
  <c r="S32" i="28"/>
  <c r="T32" i="28"/>
  <c r="U32" i="28"/>
  <c r="V32" i="28"/>
  <c r="X32" i="28"/>
  <c r="M33" i="28"/>
  <c r="N33" i="28"/>
  <c r="P33" i="28"/>
  <c r="Q33" i="28"/>
  <c r="R33" i="28"/>
  <c r="S33" i="28"/>
  <c r="T33" i="28"/>
  <c r="U33" i="28"/>
  <c r="V33" i="28"/>
  <c r="X33" i="28"/>
  <c r="U5" i="28"/>
  <c r="M5" i="28"/>
  <c r="N5" i="28"/>
  <c r="X5" i="28"/>
  <c r="V5" i="28"/>
  <c r="T5" i="28"/>
  <c r="S5" i="28"/>
  <c r="R5" i="28"/>
  <c r="Q5" i="28"/>
  <c r="P5" i="28"/>
  <c r="U4" i="28"/>
  <c r="M4" i="28"/>
  <c r="N4" i="28"/>
  <c r="X4" i="28"/>
  <c r="V4" i="28"/>
  <c r="T4" i="28"/>
  <c r="S4" i="28"/>
  <c r="R4" i="28"/>
  <c r="Q4" i="28"/>
  <c r="P4" i="28"/>
  <c r="U3" i="28"/>
  <c r="M3" i="28"/>
  <c r="N3" i="28"/>
  <c r="X3" i="28"/>
  <c r="V3" i="28"/>
  <c r="T3" i="28"/>
  <c r="S3" i="28"/>
  <c r="R3" i="28"/>
  <c r="Q3" i="28"/>
  <c r="P3" i="28"/>
  <c r="M55" i="27"/>
  <c r="N55" i="27"/>
  <c r="P55" i="27"/>
  <c r="Q55" i="27"/>
  <c r="R55" i="27"/>
  <c r="S55" i="27"/>
  <c r="T55" i="27"/>
  <c r="U55" i="27"/>
  <c r="V55" i="27"/>
  <c r="X55" i="27"/>
  <c r="M56" i="27"/>
  <c r="N56" i="27"/>
  <c r="P56" i="27"/>
  <c r="Q56" i="27"/>
  <c r="R56" i="27"/>
  <c r="S56" i="27"/>
  <c r="T56" i="27"/>
  <c r="U56" i="27"/>
  <c r="V56" i="27"/>
  <c r="X56" i="27"/>
  <c r="M57" i="27"/>
  <c r="N57" i="27"/>
  <c r="P57" i="27"/>
  <c r="Q57" i="27"/>
  <c r="R57" i="27"/>
  <c r="S57" i="27"/>
  <c r="T57" i="27"/>
  <c r="U57" i="27"/>
  <c r="V57" i="27"/>
  <c r="X57" i="27"/>
  <c r="M58" i="27"/>
  <c r="N58" i="27"/>
  <c r="P58" i="27"/>
  <c r="Q58" i="27"/>
  <c r="R58" i="27"/>
  <c r="S58" i="27"/>
  <c r="T58" i="27"/>
  <c r="U58" i="27"/>
  <c r="V58" i="27"/>
  <c r="X58" i="27"/>
  <c r="M59" i="27"/>
  <c r="N59" i="27"/>
  <c r="P59" i="27"/>
  <c r="Q59" i="27"/>
  <c r="R59" i="27"/>
  <c r="S59" i="27"/>
  <c r="T59" i="27"/>
  <c r="U59" i="27"/>
  <c r="V59" i="27"/>
  <c r="X59" i="27"/>
  <c r="M60" i="27"/>
  <c r="N60" i="27"/>
  <c r="P60" i="27"/>
  <c r="Q60" i="27"/>
  <c r="R60" i="27"/>
  <c r="S60" i="27"/>
  <c r="T60" i="27"/>
  <c r="U60" i="27"/>
  <c r="V60" i="27"/>
  <c r="X60" i="27"/>
  <c r="M61" i="27"/>
  <c r="N61" i="27"/>
  <c r="P61" i="27"/>
  <c r="Q61" i="27"/>
  <c r="R61" i="27"/>
  <c r="S61" i="27"/>
  <c r="T61" i="27"/>
  <c r="U61" i="27"/>
  <c r="V61" i="27"/>
  <c r="X61" i="27"/>
  <c r="M62" i="27"/>
  <c r="N62" i="27"/>
  <c r="P62" i="27"/>
  <c r="Q62" i="27"/>
  <c r="R62" i="27"/>
  <c r="S62" i="27"/>
  <c r="T62" i="27"/>
  <c r="U62" i="27"/>
  <c r="V62" i="27"/>
  <c r="X62" i="27"/>
  <c r="M63" i="27"/>
  <c r="N63" i="27"/>
  <c r="P63" i="27"/>
  <c r="Q63" i="27"/>
  <c r="R63" i="27"/>
  <c r="S63" i="27"/>
  <c r="T63" i="27"/>
  <c r="U63" i="27"/>
  <c r="V63" i="27"/>
  <c r="X63" i="27"/>
  <c r="M64" i="27"/>
  <c r="N64" i="27"/>
  <c r="P64" i="27"/>
  <c r="Q64" i="27"/>
  <c r="R64" i="27"/>
  <c r="S64" i="27"/>
  <c r="T64" i="27"/>
  <c r="U64" i="27"/>
  <c r="V64" i="27"/>
  <c r="X64" i="27"/>
  <c r="M65" i="27"/>
  <c r="N65" i="27"/>
  <c r="P65" i="27"/>
  <c r="Q65" i="27"/>
  <c r="R65" i="27"/>
  <c r="S65" i="27"/>
  <c r="T65" i="27"/>
  <c r="U65" i="27"/>
  <c r="V65" i="27"/>
  <c r="X65" i="27"/>
  <c r="M66" i="27"/>
  <c r="N66" i="27"/>
  <c r="P66" i="27"/>
  <c r="Q66" i="27"/>
  <c r="R66" i="27"/>
  <c r="S66" i="27"/>
  <c r="T66" i="27"/>
  <c r="U66" i="27"/>
  <c r="V66" i="27"/>
  <c r="X66" i="27"/>
  <c r="M67" i="27"/>
  <c r="N67" i="27"/>
  <c r="P67" i="27"/>
  <c r="Q67" i="27"/>
  <c r="R67" i="27"/>
  <c r="S67" i="27"/>
  <c r="T67" i="27"/>
  <c r="U67" i="27"/>
  <c r="V67" i="27"/>
  <c r="X67" i="27"/>
  <c r="M68" i="27"/>
  <c r="N68" i="27"/>
  <c r="P68" i="27"/>
  <c r="Q68" i="27"/>
  <c r="R68" i="27"/>
  <c r="S68" i="27"/>
  <c r="T68" i="27"/>
  <c r="U68" i="27"/>
  <c r="V68" i="27"/>
  <c r="X68" i="27"/>
  <c r="M69" i="27"/>
  <c r="N69" i="27"/>
  <c r="P69" i="27"/>
  <c r="Q69" i="27"/>
  <c r="R69" i="27"/>
  <c r="S69" i="27"/>
  <c r="T69" i="27"/>
  <c r="U69" i="27"/>
  <c r="V69" i="27"/>
  <c r="X69" i="27"/>
  <c r="M70" i="27"/>
  <c r="N70" i="27"/>
  <c r="P70" i="27"/>
  <c r="Q70" i="27"/>
  <c r="R70" i="27"/>
  <c r="S70" i="27"/>
  <c r="T70" i="27"/>
  <c r="U70" i="27"/>
  <c r="V70" i="27"/>
  <c r="X70" i="27"/>
  <c r="M71" i="27"/>
  <c r="N71" i="27"/>
  <c r="P71" i="27"/>
  <c r="Q71" i="27"/>
  <c r="R71" i="27"/>
  <c r="S71" i="27"/>
  <c r="T71" i="27"/>
  <c r="U71" i="27"/>
  <c r="V71" i="27"/>
  <c r="X71" i="27"/>
  <c r="M72" i="27"/>
  <c r="N72" i="27"/>
  <c r="P72" i="27"/>
  <c r="Q72" i="27"/>
  <c r="R72" i="27"/>
  <c r="S72" i="27"/>
  <c r="T72" i="27"/>
  <c r="U72" i="27"/>
  <c r="V72" i="27"/>
  <c r="X72" i="27"/>
  <c r="M73" i="27"/>
  <c r="N73" i="27"/>
  <c r="P73" i="27"/>
  <c r="Q73" i="27"/>
  <c r="R73" i="27"/>
  <c r="S73" i="27"/>
  <c r="T73" i="27"/>
  <c r="U73" i="27"/>
  <c r="V73" i="27"/>
  <c r="X73" i="27"/>
  <c r="M74" i="27"/>
  <c r="N74" i="27"/>
  <c r="P74" i="27"/>
  <c r="Q74" i="27"/>
  <c r="R74" i="27"/>
  <c r="S74" i="27"/>
  <c r="T74" i="27"/>
  <c r="U74" i="27"/>
  <c r="V74" i="27"/>
  <c r="X74" i="27"/>
  <c r="M75" i="27"/>
  <c r="N75" i="27"/>
  <c r="P75" i="27"/>
  <c r="Q75" i="27"/>
  <c r="R75" i="27"/>
  <c r="S75" i="27"/>
  <c r="T75" i="27"/>
  <c r="U75" i="27"/>
  <c r="V75" i="27"/>
  <c r="X75" i="27"/>
  <c r="M76" i="27"/>
  <c r="N76" i="27"/>
  <c r="P76" i="27"/>
  <c r="Q76" i="27"/>
  <c r="R76" i="27"/>
  <c r="S76" i="27"/>
  <c r="T76" i="27"/>
  <c r="U76" i="27"/>
  <c r="V76" i="27"/>
  <c r="X76" i="27"/>
  <c r="M77" i="27"/>
  <c r="N77" i="27"/>
  <c r="P77" i="27"/>
  <c r="Q77" i="27"/>
  <c r="R77" i="27"/>
  <c r="S77" i="27"/>
  <c r="T77" i="27"/>
  <c r="U77" i="27"/>
  <c r="V77" i="27"/>
  <c r="X77" i="27"/>
  <c r="M78" i="27"/>
  <c r="N78" i="27"/>
  <c r="P78" i="27"/>
  <c r="Q78" i="27"/>
  <c r="R78" i="27"/>
  <c r="S78" i="27"/>
  <c r="T78" i="27"/>
  <c r="U78" i="27"/>
  <c r="V78" i="27"/>
  <c r="X78" i="27"/>
  <c r="M79" i="27"/>
  <c r="N79" i="27"/>
  <c r="P79" i="27"/>
  <c r="Q79" i="27"/>
  <c r="R79" i="27"/>
  <c r="S79" i="27"/>
  <c r="T79" i="27"/>
  <c r="U79" i="27"/>
  <c r="V79" i="27"/>
  <c r="X79" i="27"/>
  <c r="M35" i="27"/>
  <c r="N35" i="27"/>
  <c r="P35" i="27"/>
  <c r="Q35" i="27"/>
  <c r="R35" i="27"/>
  <c r="S35" i="27"/>
  <c r="T35" i="27"/>
  <c r="U35" i="27"/>
  <c r="V35" i="27"/>
  <c r="X35" i="27"/>
  <c r="M36" i="27"/>
  <c r="N36" i="27"/>
  <c r="P36" i="27"/>
  <c r="Q36" i="27"/>
  <c r="R36" i="27"/>
  <c r="S36" i="27"/>
  <c r="T36" i="27"/>
  <c r="U36" i="27"/>
  <c r="V36" i="27"/>
  <c r="X36" i="27"/>
  <c r="M37" i="27"/>
  <c r="N37" i="27"/>
  <c r="P37" i="27"/>
  <c r="Q37" i="27"/>
  <c r="R37" i="27"/>
  <c r="S37" i="27"/>
  <c r="T37" i="27"/>
  <c r="U37" i="27"/>
  <c r="V37" i="27"/>
  <c r="X37" i="27"/>
  <c r="M38" i="27"/>
  <c r="N38" i="27"/>
  <c r="P38" i="27"/>
  <c r="Q38" i="27"/>
  <c r="R38" i="27"/>
  <c r="S38" i="27"/>
  <c r="T38" i="27"/>
  <c r="U38" i="27"/>
  <c r="V38" i="27"/>
  <c r="X38" i="27"/>
  <c r="M39" i="27"/>
  <c r="N39" i="27"/>
  <c r="P39" i="27"/>
  <c r="Q39" i="27"/>
  <c r="R39" i="27"/>
  <c r="S39" i="27"/>
  <c r="T39" i="27"/>
  <c r="U39" i="27"/>
  <c r="V39" i="27"/>
  <c r="X39" i="27"/>
  <c r="M40" i="27"/>
  <c r="N40" i="27"/>
  <c r="P40" i="27"/>
  <c r="Q40" i="27"/>
  <c r="R40" i="27"/>
  <c r="S40" i="27"/>
  <c r="T40" i="27"/>
  <c r="U40" i="27"/>
  <c r="V40" i="27"/>
  <c r="X40" i="27"/>
  <c r="M41" i="27"/>
  <c r="N41" i="27"/>
  <c r="P41" i="27"/>
  <c r="Q41" i="27"/>
  <c r="R41" i="27"/>
  <c r="S41" i="27"/>
  <c r="T41" i="27"/>
  <c r="U41" i="27"/>
  <c r="V41" i="27"/>
  <c r="X41" i="27"/>
  <c r="M42" i="27"/>
  <c r="N42" i="27"/>
  <c r="P42" i="27"/>
  <c r="Q42" i="27"/>
  <c r="R42" i="27"/>
  <c r="S42" i="27"/>
  <c r="T42" i="27"/>
  <c r="U42" i="27"/>
  <c r="V42" i="27"/>
  <c r="X42" i="27"/>
  <c r="M43" i="27"/>
  <c r="N43" i="27"/>
  <c r="P43" i="27"/>
  <c r="Q43" i="27"/>
  <c r="R43" i="27"/>
  <c r="S43" i="27"/>
  <c r="T43" i="27"/>
  <c r="U43" i="27"/>
  <c r="V43" i="27"/>
  <c r="X43" i="27"/>
  <c r="M44" i="27"/>
  <c r="N44" i="27"/>
  <c r="P44" i="27"/>
  <c r="Q44" i="27"/>
  <c r="R44" i="27"/>
  <c r="S44" i="27"/>
  <c r="T44" i="27"/>
  <c r="U44" i="27"/>
  <c r="V44" i="27"/>
  <c r="X44" i="27"/>
  <c r="M45" i="27"/>
  <c r="N45" i="27"/>
  <c r="P45" i="27"/>
  <c r="Q45" i="27"/>
  <c r="R45" i="27"/>
  <c r="S45" i="27"/>
  <c r="T45" i="27"/>
  <c r="U45" i="27"/>
  <c r="V45" i="27"/>
  <c r="X45" i="27"/>
  <c r="M46" i="27"/>
  <c r="N46" i="27"/>
  <c r="P46" i="27"/>
  <c r="Q46" i="27"/>
  <c r="R46" i="27"/>
  <c r="S46" i="27"/>
  <c r="T46" i="27"/>
  <c r="U46" i="27"/>
  <c r="V46" i="27"/>
  <c r="X46" i="27"/>
  <c r="M47" i="27"/>
  <c r="N47" i="27"/>
  <c r="P47" i="27"/>
  <c r="Q47" i="27"/>
  <c r="R47" i="27"/>
  <c r="S47" i="27"/>
  <c r="T47" i="27"/>
  <c r="U47" i="27"/>
  <c r="V47" i="27"/>
  <c r="X47" i="27"/>
  <c r="M48" i="27"/>
  <c r="N48" i="27"/>
  <c r="P48" i="27"/>
  <c r="Q48" i="27"/>
  <c r="R48" i="27"/>
  <c r="S48" i="27"/>
  <c r="T48" i="27"/>
  <c r="U48" i="27"/>
  <c r="V48" i="27"/>
  <c r="X48" i="27"/>
  <c r="M49" i="27"/>
  <c r="N49" i="27"/>
  <c r="P49" i="27"/>
  <c r="Q49" i="27"/>
  <c r="R49" i="27"/>
  <c r="S49" i="27"/>
  <c r="T49" i="27"/>
  <c r="U49" i="27"/>
  <c r="V49" i="27"/>
  <c r="X49" i="27"/>
  <c r="M50" i="27"/>
  <c r="N50" i="27"/>
  <c r="P50" i="27"/>
  <c r="Q50" i="27"/>
  <c r="R50" i="27"/>
  <c r="S50" i="27"/>
  <c r="T50" i="27"/>
  <c r="U50" i="27"/>
  <c r="V50" i="27"/>
  <c r="X50" i="27"/>
  <c r="M51" i="27"/>
  <c r="N51" i="27"/>
  <c r="P51" i="27"/>
  <c r="Q51" i="27"/>
  <c r="R51" i="27"/>
  <c r="S51" i="27"/>
  <c r="T51" i="27"/>
  <c r="U51" i="27"/>
  <c r="V51" i="27"/>
  <c r="X51" i="27"/>
  <c r="M52" i="27"/>
  <c r="N52" i="27"/>
  <c r="P52" i="27"/>
  <c r="Q52" i="27"/>
  <c r="R52" i="27"/>
  <c r="S52" i="27"/>
  <c r="T52" i="27"/>
  <c r="U52" i="27"/>
  <c r="V52" i="27"/>
  <c r="X52" i="27"/>
  <c r="M53" i="27"/>
  <c r="N53" i="27"/>
  <c r="P53" i="27"/>
  <c r="Q53" i="27"/>
  <c r="R53" i="27"/>
  <c r="S53" i="27"/>
  <c r="T53" i="27"/>
  <c r="U53" i="27"/>
  <c r="V53" i="27"/>
  <c r="X53" i="27"/>
  <c r="M54" i="27"/>
  <c r="N54" i="27"/>
  <c r="P54" i="27"/>
  <c r="Q54" i="27"/>
  <c r="R54" i="27"/>
  <c r="S54" i="27"/>
  <c r="T54" i="27"/>
  <c r="U54" i="27"/>
  <c r="V54" i="27"/>
  <c r="X54" i="27"/>
  <c r="M7" i="27"/>
  <c r="N7" i="27"/>
  <c r="P7" i="27"/>
  <c r="Q7" i="27"/>
  <c r="R7" i="27"/>
  <c r="S7" i="27"/>
  <c r="T7" i="27"/>
  <c r="U7" i="27"/>
  <c r="V7" i="27"/>
  <c r="X7" i="27"/>
  <c r="M8" i="27"/>
  <c r="N8" i="27"/>
  <c r="P8" i="27"/>
  <c r="Q8" i="27"/>
  <c r="R8" i="27"/>
  <c r="S8" i="27"/>
  <c r="T8" i="27"/>
  <c r="U8" i="27"/>
  <c r="V8" i="27"/>
  <c r="X8" i="27"/>
  <c r="M9" i="27"/>
  <c r="N9" i="27"/>
  <c r="P9" i="27"/>
  <c r="Q9" i="27"/>
  <c r="R9" i="27"/>
  <c r="S9" i="27"/>
  <c r="T9" i="27"/>
  <c r="U9" i="27"/>
  <c r="V9" i="27"/>
  <c r="X9" i="27"/>
  <c r="M10" i="27"/>
  <c r="N10" i="27"/>
  <c r="P10" i="27"/>
  <c r="Q10" i="27"/>
  <c r="R10" i="27"/>
  <c r="S10" i="27"/>
  <c r="T10" i="27"/>
  <c r="U10" i="27"/>
  <c r="V10" i="27"/>
  <c r="X10" i="27"/>
  <c r="M11" i="27"/>
  <c r="N11" i="27"/>
  <c r="P11" i="27"/>
  <c r="Q11" i="27"/>
  <c r="R11" i="27"/>
  <c r="S11" i="27"/>
  <c r="T11" i="27"/>
  <c r="U11" i="27"/>
  <c r="V11" i="27"/>
  <c r="X11" i="27"/>
  <c r="M12" i="27"/>
  <c r="N12" i="27"/>
  <c r="P12" i="27"/>
  <c r="Q12" i="27"/>
  <c r="R12" i="27"/>
  <c r="S12" i="27"/>
  <c r="T12" i="27"/>
  <c r="U12" i="27"/>
  <c r="V12" i="27"/>
  <c r="X12" i="27"/>
  <c r="M13" i="27"/>
  <c r="N13" i="27"/>
  <c r="P13" i="27"/>
  <c r="Q13" i="27"/>
  <c r="R13" i="27"/>
  <c r="S13" i="27"/>
  <c r="T13" i="27"/>
  <c r="U13" i="27"/>
  <c r="V13" i="27"/>
  <c r="X13" i="27"/>
  <c r="M14" i="27"/>
  <c r="N14" i="27"/>
  <c r="P14" i="27"/>
  <c r="Q14" i="27"/>
  <c r="R14" i="27"/>
  <c r="S14" i="27"/>
  <c r="T14" i="27"/>
  <c r="U14" i="27"/>
  <c r="V14" i="27"/>
  <c r="X14" i="27"/>
  <c r="M15" i="27"/>
  <c r="N15" i="27"/>
  <c r="P15" i="27"/>
  <c r="Q15" i="27"/>
  <c r="R15" i="27"/>
  <c r="S15" i="27"/>
  <c r="T15" i="27"/>
  <c r="U15" i="27"/>
  <c r="V15" i="27"/>
  <c r="X15" i="27"/>
  <c r="M16" i="27"/>
  <c r="N16" i="27"/>
  <c r="P16" i="27"/>
  <c r="Q16" i="27"/>
  <c r="R16" i="27"/>
  <c r="S16" i="27"/>
  <c r="T16" i="27"/>
  <c r="U16" i="27"/>
  <c r="V16" i="27"/>
  <c r="X16" i="27"/>
  <c r="M17" i="27"/>
  <c r="N17" i="27"/>
  <c r="P17" i="27"/>
  <c r="Q17" i="27"/>
  <c r="R17" i="27"/>
  <c r="S17" i="27"/>
  <c r="T17" i="27"/>
  <c r="U17" i="27"/>
  <c r="V17" i="27"/>
  <c r="X17" i="27"/>
  <c r="M18" i="27"/>
  <c r="N18" i="27"/>
  <c r="P18" i="27"/>
  <c r="Q18" i="27"/>
  <c r="R18" i="27"/>
  <c r="S18" i="27"/>
  <c r="T18" i="27"/>
  <c r="U18" i="27"/>
  <c r="V18" i="27"/>
  <c r="X18" i="27"/>
  <c r="M19" i="27"/>
  <c r="N19" i="27"/>
  <c r="P19" i="27"/>
  <c r="Q19" i="27"/>
  <c r="R19" i="27"/>
  <c r="S19" i="27"/>
  <c r="T19" i="27"/>
  <c r="U19" i="27"/>
  <c r="V19" i="27"/>
  <c r="X19" i="27"/>
  <c r="M20" i="27"/>
  <c r="N20" i="27"/>
  <c r="P20" i="27"/>
  <c r="Q20" i="27"/>
  <c r="R20" i="27"/>
  <c r="S20" i="27"/>
  <c r="T20" i="27"/>
  <c r="U20" i="27"/>
  <c r="V20" i="27"/>
  <c r="X20" i="27"/>
  <c r="M21" i="27"/>
  <c r="N21" i="27"/>
  <c r="P21" i="27"/>
  <c r="Q21" i="27"/>
  <c r="R21" i="27"/>
  <c r="S21" i="27"/>
  <c r="T21" i="27"/>
  <c r="U21" i="27"/>
  <c r="V21" i="27"/>
  <c r="X21" i="27"/>
  <c r="M22" i="27"/>
  <c r="N22" i="27"/>
  <c r="P22" i="27"/>
  <c r="Q22" i="27"/>
  <c r="R22" i="27"/>
  <c r="S22" i="27"/>
  <c r="T22" i="27"/>
  <c r="U22" i="27"/>
  <c r="V22" i="27"/>
  <c r="X22" i="27"/>
  <c r="M23" i="27"/>
  <c r="N23" i="27"/>
  <c r="P23" i="27"/>
  <c r="Q23" i="27"/>
  <c r="R23" i="27"/>
  <c r="S23" i="27"/>
  <c r="T23" i="27"/>
  <c r="U23" i="27"/>
  <c r="V23" i="27"/>
  <c r="X23" i="27"/>
  <c r="M24" i="27"/>
  <c r="N24" i="27"/>
  <c r="P24" i="27"/>
  <c r="Q24" i="27"/>
  <c r="R24" i="27"/>
  <c r="S24" i="27"/>
  <c r="T24" i="27"/>
  <c r="U24" i="27"/>
  <c r="V24" i="27"/>
  <c r="X24" i="27"/>
  <c r="M25" i="27"/>
  <c r="N25" i="27"/>
  <c r="P25" i="27"/>
  <c r="Q25" i="27"/>
  <c r="R25" i="27"/>
  <c r="S25" i="27"/>
  <c r="T25" i="27"/>
  <c r="U25" i="27"/>
  <c r="V25" i="27"/>
  <c r="X25" i="27"/>
  <c r="M26" i="27"/>
  <c r="N26" i="27"/>
  <c r="P26" i="27"/>
  <c r="Q26" i="27"/>
  <c r="R26" i="27"/>
  <c r="S26" i="27"/>
  <c r="T26" i="27"/>
  <c r="U26" i="27"/>
  <c r="V26" i="27"/>
  <c r="X26" i="27"/>
  <c r="M27" i="27"/>
  <c r="N27" i="27"/>
  <c r="P27" i="27"/>
  <c r="Q27" i="27"/>
  <c r="R27" i="27"/>
  <c r="S27" i="27"/>
  <c r="T27" i="27"/>
  <c r="U27" i="27"/>
  <c r="V27" i="27"/>
  <c r="X27" i="27"/>
  <c r="M28" i="27"/>
  <c r="N28" i="27"/>
  <c r="P28" i="27"/>
  <c r="Q28" i="27"/>
  <c r="R28" i="27"/>
  <c r="S28" i="27"/>
  <c r="T28" i="27"/>
  <c r="U28" i="27"/>
  <c r="V28" i="27"/>
  <c r="X28" i="27"/>
  <c r="M29" i="27"/>
  <c r="N29" i="27"/>
  <c r="P29" i="27"/>
  <c r="Q29" i="27"/>
  <c r="R29" i="27"/>
  <c r="S29" i="27"/>
  <c r="T29" i="27"/>
  <c r="U29" i="27"/>
  <c r="V29" i="27"/>
  <c r="X29" i="27"/>
  <c r="M30" i="27"/>
  <c r="N30" i="27"/>
  <c r="P30" i="27"/>
  <c r="Q30" i="27"/>
  <c r="R30" i="27"/>
  <c r="S30" i="27"/>
  <c r="T30" i="27"/>
  <c r="U30" i="27"/>
  <c r="V30" i="27"/>
  <c r="X30" i="27"/>
  <c r="M31" i="27"/>
  <c r="N31" i="27"/>
  <c r="P31" i="27"/>
  <c r="Q31" i="27"/>
  <c r="R31" i="27"/>
  <c r="S31" i="27"/>
  <c r="T31" i="27"/>
  <c r="U31" i="27"/>
  <c r="V31" i="27"/>
  <c r="X31" i="27"/>
  <c r="M32" i="27"/>
  <c r="N32" i="27"/>
  <c r="P32" i="27"/>
  <c r="Q32" i="27"/>
  <c r="R32" i="27"/>
  <c r="S32" i="27"/>
  <c r="T32" i="27"/>
  <c r="U32" i="27"/>
  <c r="V32" i="27"/>
  <c r="X32" i="27"/>
  <c r="M33" i="27"/>
  <c r="N33" i="27"/>
  <c r="P33" i="27"/>
  <c r="Q33" i="27"/>
  <c r="R33" i="27"/>
  <c r="S33" i="27"/>
  <c r="T33" i="27"/>
  <c r="U33" i="27"/>
  <c r="V33" i="27"/>
  <c r="X33" i="27"/>
  <c r="M34" i="27"/>
  <c r="N34" i="27"/>
  <c r="P34" i="27"/>
  <c r="Q34" i="27"/>
  <c r="R34" i="27"/>
  <c r="S34" i="27"/>
  <c r="T34" i="27"/>
  <c r="U34" i="27"/>
  <c r="V34" i="27"/>
  <c r="X34" i="27"/>
  <c r="U6" i="27"/>
  <c r="M6" i="27"/>
  <c r="N6" i="27"/>
  <c r="X6" i="27"/>
  <c r="V6" i="27"/>
  <c r="T6" i="27"/>
  <c r="S6" i="27"/>
  <c r="R6" i="27"/>
  <c r="Q6" i="27"/>
  <c r="P6" i="27"/>
  <c r="U5" i="27"/>
  <c r="M5" i="27"/>
  <c r="N5" i="27"/>
  <c r="X5" i="27"/>
  <c r="V5" i="27"/>
  <c r="T5" i="27"/>
  <c r="S5" i="27"/>
  <c r="R5" i="27"/>
  <c r="Q5" i="27"/>
  <c r="P5" i="27"/>
  <c r="U4" i="27"/>
  <c r="M4" i="27"/>
  <c r="N4" i="27"/>
  <c r="X4" i="27"/>
  <c r="V4" i="27"/>
  <c r="T4" i="27"/>
  <c r="S4" i="27"/>
  <c r="R4" i="27"/>
  <c r="Q4" i="27"/>
  <c r="P4" i="27"/>
  <c r="U3" i="27"/>
  <c r="M3" i="27"/>
  <c r="N3" i="27"/>
  <c r="X3" i="27"/>
  <c r="V3" i="27"/>
  <c r="T3" i="27"/>
  <c r="S3" i="27"/>
  <c r="R3" i="27"/>
  <c r="Q3" i="27"/>
  <c r="P3" i="27"/>
  <c r="M42" i="26"/>
  <c r="N42" i="26"/>
  <c r="P42" i="26"/>
  <c r="Q42" i="26"/>
  <c r="R42" i="26"/>
  <c r="S42" i="26"/>
  <c r="T42" i="26"/>
  <c r="U42" i="26"/>
  <c r="V42" i="26"/>
  <c r="X42" i="26"/>
  <c r="M43" i="26"/>
  <c r="N43" i="26"/>
  <c r="P43" i="26"/>
  <c r="Q43" i="26"/>
  <c r="R43" i="26"/>
  <c r="S43" i="26"/>
  <c r="T43" i="26"/>
  <c r="U43" i="26"/>
  <c r="V43" i="26"/>
  <c r="X43" i="26"/>
  <c r="M44" i="26"/>
  <c r="N44" i="26"/>
  <c r="P44" i="26"/>
  <c r="Q44" i="26"/>
  <c r="R44" i="26"/>
  <c r="S44" i="26"/>
  <c r="T44" i="26"/>
  <c r="U44" i="26"/>
  <c r="V44" i="26"/>
  <c r="X44" i="26"/>
  <c r="M45" i="26"/>
  <c r="N45" i="26"/>
  <c r="P45" i="26"/>
  <c r="Q45" i="26"/>
  <c r="R45" i="26"/>
  <c r="S45" i="26"/>
  <c r="T45" i="26"/>
  <c r="U45" i="26"/>
  <c r="V45" i="26"/>
  <c r="X45" i="26"/>
  <c r="M46" i="26"/>
  <c r="N46" i="26"/>
  <c r="P46" i="26"/>
  <c r="Q46" i="26"/>
  <c r="R46" i="26"/>
  <c r="S46" i="26"/>
  <c r="T46" i="26"/>
  <c r="U46" i="26"/>
  <c r="V46" i="26"/>
  <c r="X46" i="26"/>
  <c r="M47" i="26"/>
  <c r="N47" i="26"/>
  <c r="P47" i="26"/>
  <c r="Q47" i="26"/>
  <c r="R47" i="26"/>
  <c r="S47" i="26"/>
  <c r="T47" i="26"/>
  <c r="U47" i="26"/>
  <c r="V47" i="26"/>
  <c r="X47" i="26"/>
  <c r="M48" i="26"/>
  <c r="N48" i="26"/>
  <c r="P48" i="26"/>
  <c r="Q48" i="26"/>
  <c r="R48" i="26"/>
  <c r="S48" i="26"/>
  <c r="T48" i="26"/>
  <c r="U48" i="26"/>
  <c r="V48" i="26"/>
  <c r="X48" i="26"/>
  <c r="M49" i="26"/>
  <c r="N49" i="26"/>
  <c r="P49" i="26"/>
  <c r="Q49" i="26"/>
  <c r="R49" i="26"/>
  <c r="S49" i="26"/>
  <c r="T49" i="26"/>
  <c r="U49" i="26"/>
  <c r="V49" i="26"/>
  <c r="X49" i="26"/>
  <c r="M50" i="26"/>
  <c r="N50" i="26"/>
  <c r="P50" i="26"/>
  <c r="Q50" i="26"/>
  <c r="R50" i="26"/>
  <c r="S50" i="26"/>
  <c r="T50" i="26"/>
  <c r="U50" i="26"/>
  <c r="V50" i="26"/>
  <c r="X50" i="26"/>
  <c r="M51" i="26"/>
  <c r="N51" i="26"/>
  <c r="P51" i="26"/>
  <c r="Q51" i="26"/>
  <c r="R51" i="26"/>
  <c r="S51" i="26"/>
  <c r="T51" i="26"/>
  <c r="U51" i="26"/>
  <c r="V51" i="26"/>
  <c r="X51" i="26"/>
  <c r="M52" i="26"/>
  <c r="N52" i="26"/>
  <c r="P52" i="26"/>
  <c r="Q52" i="26"/>
  <c r="R52" i="26"/>
  <c r="S52" i="26"/>
  <c r="T52" i="26"/>
  <c r="U52" i="26"/>
  <c r="V52" i="26"/>
  <c r="X52" i="26"/>
  <c r="M53" i="26"/>
  <c r="N53" i="26"/>
  <c r="P53" i="26"/>
  <c r="Q53" i="26"/>
  <c r="R53" i="26"/>
  <c r="S53" i="26"/>
  <c r="T53" i="26"/>
  <c r="U53" i="26"/>
  <c r="V53" i="26"/>
  <c r="X53" i="26"/>
  <c r="M54" i="26"/>
  <c r="N54" i="26"/>
  <c r="P54" i="26"/>
  <c r="Q54" i="26"/>
  <c r="R54" i="26"/>
  <c r="S54" i="26"/>
  <c r="T54" i="26"/>
  <c r="U54" i="26"/>
  <c r="V54" i="26"/>
  <c r="X54" i="26"/>
  <c r="M55" i="26"/>
  <c r="N55" i="26"/>
  <c r="P55" i="26"/>
  <c r="Q55" i="26"/>
  <c r="R55" i="26"/>
  <c r="S55" i="26"/>
  <c r="T55" i="26"/>
  <c r="U55" i="26"/>
  <c r="V55" i="26"/>
  <c r="X55" i="26"/>
  <c r="M56" i="26"/>
  <c r="N56" i="26"/>
  <c r="P56" i="26"/>
  <c r="Q56" i="26"/>
  <c r="R56" i="26"/>
  <c r="S56" i="26"/>
  <c r="T56" i="26"/>
  <c r="U56" i="26"/>
  <c r="V56" i="26"/>
  <c r="X56" i="26"/>
  <c r="M57" i="26"/>
  <c r="N57" i="26"/>
  <c r="P57" i="26"/>
  <c r="Q57" i="26"/>
  <c r="R57" i="26"/>
  <c r="S57" i="26"/>
  <c r="T57" i="26"/>
  <c r="U57" i="26"/>
  <c r="V57" i="26"/>
  <c r="X57" i="26"/>
  <c r="M58" i="26"/>
  <c r="N58" i="26"/>
  <c r="P58" i="26"/>
  <c r="Q58" i="26"/>
  <c r="R58" i="26"/>
  <c r="S58" i="26"/>
  <c r="T58" i="26"/>
  <c r="U58" i="26"/>
  <c r="V58" i="26"/>
  <c r="X58" i="26"/>
  <c r="M59" i="26"/>
  <c r="N59" i="26"/>
  <c r="P59" i="26"/>
  <c r="Q59" i="26"/>
  <c r="R59" i="26"/>
  <c r="S59" i="26"/>
  <c r="T59" i="26"/>
  <c r="U59" i="26"/>
  <c r="V59" i="26"/>
  <c r="X59" i="26"/>
  <c r="M60" i="26"/>
  <c r="N60" i="26"/>
  <c r="P60" i="26"/>
  <c r="Q60" i="26"/>
  <c r="R60" i="26"/>
  <c r="S60" i="26"/>
  <c r="T60" i="26"/>
  <c r="U60" i="26"/>
  <c r="V60" i="26"/>
  <c r="X60" i="26"/>
  <c r="M61" i="26"/>
  <c r="N61" i="26"/>
  <c r="P61" i="26"/>
  <c r="Q61" i="26"/>
  <c r="R61" i="26"/>
  <c r="S61" i="26"/>
  <c r="T61" i="26"/>
  <c r="U61" i="26"/>
  <c r="V61" i="26"/>
  <c r="X61" i="26"/>
  <c r="M62" i="26"/>
  <c r="N62" i="26"/>
  <c r="P62" i="26"/>
  <c r="Q62" i="26"/>
  <c r="R62" i="26"/>
  <c r="S62" i="26"/>
  <c r="T62" i="26"/>
  <c r="U62" i="26"/>
  <c r="V62" i="26"/>
  <c r="X62" i="26"/>
  <c r="M63" i="26"/>
  <c r="N63" i="26"/>
  <c r="P63" i="26"/>
  <c r="Q63" i="26"/>
  <c r="R63" i="26"/>
  <c r="S63" i="26"/>
  <c r="T63" i="26"/>
  <c r="U63" i="26"/>
  <c r="V63" i="26"/>
  <c r="X63" i="26"/>
  <c r="M64" i="26"/>
  <c r="N64" i="26"/>
  <c r="P64" i="26"/>
  <c r="Q64" i="26"/>
  <c r="R64" i="26"/>
  <c r="S64" i="26"/>
  <c r="T64" i="26"/>
  <c r="U64" i="26"/>
  <c r="V64" i="26"/>
  <c r="X64" i="26"/>
  <c r="M5" i="26"/>
  <c r="N5" i="26"/>
  <c r="P5" i="26"/>
  <c r="Q5" i="26"/>
  <c r="R5" i="26"/>
  <c r="S5" i="26"/>
  <c r="T5" i="26"/>
  <c r="U5" i="26"/>
  <c r="V5" i="26"/>
  <c r="X5" i="26"/>
  <c r="M6" i="26"/>
  <c r="N6" i="26"/>
  <c r="P6" i="26"/>
  <c r="Q6" i="26"/>
  <c r="R6" i="26"/>
  <c r="S6" i="26"/>
  <c r="T6" i="26"/>
  <c r="U6" i="26"/>
  <c r="V6" i="26"/>
  <c r="X6" i="26"/>
  <c r="M7" i="26"/>
  <c r="N7" i="26"/>
  <c r="P7" i="26"/>
  <c r="Q7" i="26"/>
  <c r="R7" i="26"/>
  <c r="S7" i="26"/>
  <c r="T7" i="26"/>
  <c r="U7" i="26"/>
  <c r="V7" i="26"/>
  <c r="X7" i="26"/>
  <c r="M8" i="26"/>
  <c r="N8" i="26"/>
  <c r="P8" i="26"/>
  <c r="Q8" i="26"/>
  <c r="R8" i="26"/>
  <c r="S8" i="26"/>
  <c r="T8" i="26"/>
  <c r="U8" i="26"/>
  <c r="V8" i="26"/>
  <c r="X8" i="26"/>
  <c r="M9" i="26"/>
  <c r="N9" i="26"/>
  <c r="P9" i="26"/>
  <c r="Q9" i="26"/>
  <c r="R9" i="26"/>
  <c r="S9" i="26"/>
  <c r="T9" i="26"/>
  <c r="U9" i="26"/>
  <c r="V9" i="26"/>
  <c r="X9" i="26"/>
  <c r="M10" i="26"/>
  <c r="N10" i="26"/>
  <c r="P10" i="26"/>
  <c r="Q10" i="26"/>
  <c r="R10" i="26"/>
  <c r="S10" i="26"/>
  <c r="T10" i="26"/>
  <c r="U10" i="26"/>
  <c r="V10" i="26"/>
  <c r="X10" i="26"/>
  <c r="M11" i="26"/>
  <c r="N11" i="26"/>
  <c r="P11" i="26"/>
  <c r="Q11" i="26"/>
  <c r="R11" i="26"/>
  <c r="S11" i="26"/>
  <c r="T11" i="26"/>
  <c r="U11" i="26"/>
  <c r="V11" i="26"/>
  <c r="X11" i="26"/>
  <c r="M12" i="26"/>
  <c r="N12" i="26"/>
  <c r="P12" i="26"/>
  <c r="Q12" i="26"/>
  <c r="R12" i="26"/>
  <c r="S12" i="26"/>
  <c r="T12" i="26"/>
  <c r="U12" i="26"/>
  <c r="V12" i="26"/>
  <c r="X12" i="26"/>
  <c r="M13" i="26"/>
  <c r="N13" i="26"/>
  <c r="P13" i="26"/>
  <c r="Q13" i="26"/>
  <c r="R13" i="26"/>
  <c r="S13" i="26"/>
  <c r="T13" i="26"/>
  <c r="U13" i="26"/>
  <c r="V13" i="26"/>
  <c r="X13" i="26"/>
  <c r="M14" i="26"/>
  <c r="N14" i="26"/>
  <c r="P14" i="26"/>
  <c r="Q14" i="26"/>
  <c r="R14" i="26"/>
  <c r="S14" i="26"/>
  <c r="T14" i="26"/>
  <c r="U14" i="26"/>
  <c r="V14" i="26"/>
  <c r="X14" i="26"/>
  <c r="M15" i="26"/>
  <c r="N15" i="26"/>
  <c r="P15" i="26"/>
  <c r="Q15" i="26"/>
  <c r="R15" i="26"/>
  <c r="S15" i="26"/>
  <c r="T15" i="26"/>
  <c r="U15" i="26"/>
  <c r="V15" i="26"/>
  <c r="X15" i="26"/>
  <c r="M16" i="26"/>
  <c r="N16" i="26"/>
  <c r="P16" i="26"/>
  <c r="Q16" i="26"/>
  <c r="R16" i="26"/>
  <c r="S16" i="26"/>
  <c r="T16" i="26"/>
  <c r="U16" i="26"/>
  <c r="V16" i="26"/>
  <c r="X16" i="26"/>
  <c r="M17" i="26"/>
  <c r="N17" i="26"/>
  <c r="P17" i="26"/>
  <c r="Q17" i="26"/>
  <c r="R17" i="26"/>
  <c r="S17" i="26"/>
  <c r="T17" i="26"/>
  <c r="U17" i="26"/>
  <c r="V17" i="26"/>
  <c r="X17" i="26"/>
  <c r="M18" i="26"/>
  <c r="N18" i="26"/>
  <c r="P18" i="26"/>
  <c r="Q18" i="26"/>
  <c r="R18" i="26"/>
  <c r="S18" i="26"/>
  <c r="T18" i="26"/>
  <c r="U18" i="26"/>
  <c r="V18" i="26"/>
  <c r="X18" i="26"/>
  <c r="M19" i="26"/>
  <c r="N19" i="26"/>
  <c r="P19" i="26"/>
  <c r="Q19" i="26"/>
  <c r="R19" i="26"/>
  <c r="S19" i="26"/>
  <c r="T19" i="26"/>
  <c r="U19" i="26"/>
  <c r="V19" i="26"/>
  <c r="X19" i="26"/>
  <c r="M20" i="26"/>
  <c r="N20" i="26"/>
  <c r="P20" i="26"/>
  <c r="Q20" i="26"/>
  <c r="R20" i="26"/>
  <c r="S20" i="26"/>
  <c r="T20" i="26"/>
  <c r="U20" i="26"/>
  <c r="V20" i="26"/>
  <c r="X20" i="26"/>
  <c r="M21" i="26"/>
  <c r="N21" i="26"/>
  <c r="P21" i="26"/>
  <c r="Q21" i="26"/>
  <c r="R21" i="26"/>
  <c r="S21" i="26"/>
  <c r="T21" i="26"/>
  <c r="U21" i="26"/>
  <c r="V21" i="26"/>
  <c r="X21" i="26"/>
  <c r="M22" i="26"/>
  <c r="N22" i="26"/>
  <c r="P22" i="26"/>
  <c r="Q22" i="26"/>
  <c r="R22" i="26"/>
  <c r="S22" i="26"/>
  <c r="T22" i="26"/>
  <c r="U22" i="26"/>
  <c r="V22" i="26"/>
  <c r="X22" i="26"/>
  <c r="M23" i="26"/>
  <c r="N23" i="26"/>
  <c r="P23" i="26"/>
  <c r="Q23" i="26"/>
  <c r="R23" i="26"/>
  <c r="S23" i="26"/>
  <c r="T23" i="26"/>
  <c r="U23" i="26"/>
  <c r="V23" i="26"/>
  <c r="X23" i="26"/>
  <c r="M24" i="26"/>
  <c r="N24" i="26"/>
  <c r="P24" i="26"/>
  <c r="Q24" i="26"/>
  <c r="R24" i="26"/>
  <c r="S24" i="26"/>
  <c r="T24" i="26"/>
  <c r="U24" i="26"/>
  <c r="V24" i="26"/>
  <c r="X24" i="26"/>
  <c r="M25" i="26"/>
  <c r="N25" i="26"/>
  <c r="P25" i="26"/>
  <c r="Q25" i="26"/>
  <c r="R25" i="26"/>
  <c r="S25" i="26"/>
  <c r="T25" i="26"/>
  <c r="U25" i="26"/>
  <c r="V25" i="26"/>
  <c r="X25" i="26"/>
  <c r="M26" i="26"/>
  <c r="N26" i="26"/>
  <c r="P26" i="26"/>
  <c r="Q26" i="26"/>
  <c r="R26" i="26"/>
  <c r="S26" i="26"/>
  <c r="T26" i="26"/>
  <c r="U26" i="26"/>
  <c r="V26" i="26"/>
  <c r="X26" i="26"/>
  <c r="M27" i="26"/>
  <c r="N27" i="26"/>
  <c r="P27" i="26"/>
  <c r="Q27" i="26"/>
  <c r="R27" i="26"/>
  <c r="S27" i="26"/>
  <c r="T27" i="26"/>
  <c r="U27" i="26"/>
  <c r="V27" i="26"/>
  <c r="X27" i="26"/>
  <c r="M28" i="26"/>
  <c r="N28" i="26"/>
  <c r="P28" i="26"/>
  <c r="Q28" i="26"/>
  <c r="R28" i="26"/>
  <c r="S28" i="26"/>
  <c r="T28" i="26"/>
  <c r="U28" i="26"/>
  <c r="V28" i="26"/>
  <c r="X28" i="26"/>
  <c r="M29" i="26"/>
  <c r="N29" i="26"/>
  <c r="P29" i="26"/>
  <c r="Q29" i="26"/>
  <c r="R29" i="26"/>
  <c r="S29" i="26"/>
  <c r="T29" i="26"/>
  <c r="U29" i="26"/>
  <c r="V29" i="26"/>
  <c r="X29" i="26"/>
  <c r="M30" i="26"/>
  <c r="N30" i="26"/>
  <c r="P30" i="26"/>
  <c r="Q30" i="26"/>
  <c r="R30" i="26"/>
  <c r="S30" i="26"/>
  <c r="T30" i="26"/>
  <c r="U30" i="26"/>
  <c r="V30" i="26"/>
  <c r="X30" i="26"/>
  <c r="M31" i="26"/>
  <c r="N31" i="26"/>
  <c r="P31" i="26"/>
  <c r="Q31" i="26"/>
  <c r="R31" i="26"/>
  <c r="S31" i="26"/>
  <c r="T31" i="26"/>
  <c r="U31" i="26"/>
  <c r="V31" i="26"/>
  <c r="X31" i="26"/>
  <c r="M32" i="26"/>
  <c r="N32" i="26"/>
  <c r="P32" i="26"/>
  <c r="Q32" i="26"/>
  <c r="R32" i="26"/>
  <c r="S32" i="26"/>
  <c r="T32" i="26"/>
  <c r="U32" i="26"/>
  <c r="V32" i="26"/>
  <c r="X32" i="26"/>
  <c r="M33" i="26"/>
  <c r="N33" i="26"/>
  <c r="P33" i="26"/>
  <c r="Q33" i="26"/>
  <c r="R33" i="26"/>
  <c r="S33" i="26"/>
  <c r="T33" i="26"/>
  <c r="U33" i="26"/>
  <c r="V33" i="26"/>
  <c r="X33" i="26"/>
  <c r="M34" i="26"/>
  <c r="N34" i="26"/>
  <c r="P34" i="26"/>
  <c r="Q34" i="26"/>
  <c r="R34" i="26"/>
  <c r="S34" i="26"/>
  <c r="T34" i="26"/>
  <c r="U34" i="26"/>
  <c r="V34" i="26"/>
  <c r="X34" i="26"/>
  <c r="M35" i="26"/>
  <c r="N35" i="26"/>
  <c r="P35" i="26"/>
  <c r="Q35" i="26"/>
  <c r="R35" i="26"/>
  <c r="S35" i="26"/>
  <c r="T35" i="26"/>
  <c r="U35" i="26"/>
  <c r="V35" i="26"/>
  <c r="X35" i="26"/>
  <c r="M36" i="26"/>
  <c r="N36" i="26"/>
  <c r="P36" i="26"/>
  <c r="Q36" i="26"/>
  <c r="R36" i="26"/>
  <c r="S36" i="26"/>
  <c r="T36" i="26"/>
  <c r="U36" i="26"/>
  <c r="V36" i="26"/>
  <c r="X36" i="26"/>
  <c r="M37" i="26"/>
  <c r="N37" i="26"/>
  <c r="P37" i="26"/>
  <c r="Q37" i="26"/>
  <c r="R37" i="26"/>
  <c r="S37" i="26"/>
  <c r="T37" i="26"/>
  <c r="U37" i="26"/>
  <c r="V37" i="26"/>
  <c r="X37" i="26"/>
  <c r="M38" i="26"/>
  <c r="N38" i="26"/>
  <c r="P38" i="26"/>
  <c r="Q38" i="26"/>
  <c r="R38" i="26"/>
  <c r="S38" i="26"/>
  <c r="T38" i="26"/>
  <c r="U38" i="26"/>
  <c r="V38" i="26"/>
  <c r="X38" i="26"/>
  <c r="M39" i="26"/>
  <c r="N39" i="26"/>
  <c r="P39" i="26"/>
  <c r="Q39" i="26"/>
  <c r="R39" i="26"/>
  <c r="S39" i="26"/>
  <c r="T39" i="26"/>
  <c r="U39" i="26"/>
  <c r="V39" i="26"/>
  <c r="X39" i="26"/>
  <c r="M40" i="26"/>
  <c r="N40" i="26"/>
  <c r="P40" i="26"/>
  <c r="Q40" i="26"/>
  <c r="R40" i="26"/>
  <c r="S40" i="26"/>
  <c r="T40" i="26"/>
  <c r="U40" i="26"/>
  <c r="V40" i="26"/>
  <c r="X40" i="26"/>
  <c r="M41" i="26"/>
  <c r="N41" i="26"/>
  <c r="P41" i="26"/>
  <c r="Q41" i="26"/>
  <c r="R41" i="26"/>
  <c r="S41" i="26"/>
  <c r="T41" i="26"/>
  <c r="U41" i="26"/>
  <c r="V41" i="26"/>
  <c r="X41" i="26"/>
  <c r="U4" i="26"/>
  <c r="M4" i="26"/>
  <c r="N4" i="26"/>
  <c r="X4" i="26"/>
  <c r="V4" i="26"/>
  <c r="T4" i="26"/>
  <c r="S4" i="26"/>
  <c r="R4" i="26"/>
  <c r="Q4" i="26"/>
  <c r="P4" i="26"/>
  <c r="U3" i="26"/>
  <c r="M3" i="26"/>
  <c r="N3" i="26"/>
  <c r="X3" i="26"/>
  <c r="V3" i="26"/>
  <c r="T3" i="26"/>
  <c r="S3" i="26"/>
  <c r="R3" i="26"/>
  <c r="Q3" i="26"/>
  <c r="P3" i="26"/>
  <c r="M6" i="25"/>
  <c r="N6" i="25"/>
  <c r="P6" i="25"/>
  <c r="Q6" i="25"/>
  <c r="R6" i="25"/>
  <c r="S6" i="25"/>
  <c r="T6" i="25"/>
  <c r="U6" i="25"/>
  <c r="V6" i="25"/>
  <c r="X6" i="25"/>
  <c r="M7" i="25"/>
  <c r="N7" i="25"/>
  <c r="P7" i="25"/>
  <c r="Q7" i="25"/>
  <c r="R7" i="25"/>
  <c r="S7" i="25"/>
  <c r="T7" i="25"/>
  <c r="U7" i="25"/>
  <c r="V7" i="25"/>
  <c r="X7" i="25"/>
  <c r="M8" i="25"/>
  <c r="N8" i="25"/>
  <c r="P8" i="25"/>
  <c r="Q8" i="25"/>
  <c r="R8" i="25"/>
  <c r="S8" i="25"/>
  <c r="T8" i="25"/>
  <c r="U8" i="25"/>
  <c r="V8" i="25"/>
  <c r="X8" i="25"/>
  <c r="M9" i="25"/>
  <c r="N9" i="25"/>
  <c r="P9" i="25"/>
  <c r="Q9" i="25"/>
  <c r="R9" i="25"/>
  <c r="S9" i="25"/>
  <c r="T9" i="25"/>
  <c r="U9" i="25"/>
  <c r="V9" i="25"/>
  <c r="X9" i="25"/>
  <c r="M10" i="25"/>
  <c r="N10" i="25"/>
  <c r="P10" i="25"/>
  <c r="Q10" i="25"/>
  <c r="R10" i="25"/>
  <c r="S10" i="25"/>
  <c r="T10" i="25"/>
  <c r="U10" i="25"/>
  <c r="V10" i="25"/>
  <c r="X10" i="25"/>
  <c r="M11" i="25"/>
  <c r="N11" i="25"/>
  <c r="P11" i="25"/>
  <c r="Q11" i="25"/>
  <c r="R11" i="25"/>
  <c r="S11" i="25"/>
  <c r="T11" i="25"/>
  <c r="U11" i="25"/>
  <c r="V11" i="25"/>
  <c r="X11" i="25"/>
  <c r="M12" i="25"/>
  <c r="N12" i="25"/>
  <c r="P12" i="25"/>
  <c r="Q12" i="25"/>
  <c r="R12" i="25"/>
  <c r="S12" i="25"/>
  <c r="T12" i="25"/>
  <c r="U12" i="25"/>
  <c r="V12" i="25"/>
  <c r="X12" i="25"/>
  <c r="M13" i="25"/>
  <c r="N13" i="25"/>
  <c r="P13" i="25"/>
  <c r="Q13" i="25"/>
  <c r="R13" i="25"/>
  <c r="S13" i="25"/>
  <c r="T13" i="25"/>
  <c r="U13" i="25"/>
  <c r="V13" i="25"/>
  <c r="X13" i="25"/>
  <c r="M14" i="25"/>
  <c r="N14" i="25"/>
  <c r="P14" i="25"/>
  <c r="Q14" i="25"/>
  <c r="R14" i="25"/>
  <c r="S14" i="25"/>
  <c r="T14" i="25"/>
  <c r="U14" i="25"/>
  <c r="V14" i="25"/>
  <c r="X14" i="25"/>
  <c r="M15" i="25"/>
  <c r="N15" i="25"/>
  <c r="P15" i="25"/>
  <c r="Q15" i="25"/>
  <c r="R15" i="25"/>
  <c r="S15" i="25"/>
  <c r="T15" i="25"/>
  <c r="U15" i="25"/>
  <c r="V15" i="25"/>
  <c r="X15" i="25"/>
  <c r="M16" i="25"/>
  <c r="N16" i="25"/>
  <c r="P16" i="25"/>
  <c r="Q16" i="25"/>
  <c r="R16" i="25"/>
  <c r="S16" i="25"/>
  <c r="T16" i="25"/>
  <c r="U16" i="25"/>
  <c r="V16" i="25"/>
  <c r="X16" i="25"/>
  <c r="M17" i="25"/>
  <c r="N17" i="25"/>
  <c r="P17" i="25"/>
  <c r="Q17" i="25"/>
  <c r="R17" i="25"/>
  <c r="S17" i="25"/>
  <c r="T17" i="25"/>
  <c r="U17" i="25"/>
  <c r="V17" i="25"/>
  <c r="X17" i="25"/>
  <c r="M18" i="25"/>
  <c r="N18" i="25"/>
  <c r="P18" i="25"/>
  <c r="Q18" i="25"/>
  <c r="R18" i="25"/>
  <c r="S18" i="25"/>
  <c r="T18" i="25"/>
  <c r="U18" i="25"/>
  <c r="V18" i="25"/>
  <c r="X18" i="25"/>
  <c r="M19" i="25"/>
  <c r="N19" i="25"/>
  <c r="P19" i="25"/>
  <c r="Q19" i="25"/>
  <c r="R19" i="25"/>
  <c r="S19" i="25"/>
  <c r="T19" i="25"/>
  <c r="U19" i="25"/>
  <c r="V19" i="25"/>
  <c r="X19" i="25"/>
  <c r="M20" i="25"/>
  <c r="N20" i="25"/>
  <c r="P20" i="25"/>
  <c r="Q20" i="25"/>
  <c r="R20" i="25"/>
  <c r="S20" i="25"/>
  <c r="T20" i="25"/>
  <c r="U20" i="25"/>
  <c r="V20" i="25"/>
  <c r="X20" i="25"/>
  <c r="M21" i="25"/>
  <c r="N21" i="25"/>
  <c r="P21" i="25"/>
  <c r="Q21" i="25"/>
  <c r="R21" i="25"/>
  <c r="S21" i="25"/>
  <c r="T21" i="25"/>
  <c r="U21" i="25"/>
  <c r="V21" i="25"/>
  <c r="X21" i="25"/>
  <c r="M22" i="25"/>
  <c r="N22" i="25"/>
  <c r="P22" i="25"/>
  <c r="Q22" i="25"/>
  <c r="R22" i="25"/>
  <c r="S22" i="25"/>
  <c r="T22" i="25"/>
  <c r="U22" i="25"/>
  <c r="V22" i="25"/>
  <c r="X22" i="25"/>
  <c r="M23" i="25"/>
  <c r="N23" i="25"/>
  <c r="P23" i="25"/>
  <c r="Q23" i="25"/>
  <c r="R23" i="25"/>
  <c r="S23" i="25"/>
  <c r="T23" i="25"/>
  <c r="U23" i="25"/>
  <c r="V23" i="25"/>
  <c r="X23" i="25"/>
  <c r="M24" i="25"/>
  <c r="N24" i="25"/>
  <c r="P24" i="25"/>
  <c r="Q24" i="25"/>
  <c r="R24" i="25"/>
  <c r="S24" i="25"/>
  <c r="T24" i="25"/>
  <c r="U24" i="25"/>
  <c r="V24" i="25"/>
  <c r="X24" i="25"/>
  <c r="M25" i="25"/>
  <c r="N25" i="25"/>
  <c r="P25" i="25"/>
  <c r="Q25" i="25"/>
  <c r="R25" i="25"/>
  <c r="S25" i="25"/>
  <c r="T25" i="25"/>
  <c r="U25" i="25"/>
  <c r="V25" i="25"/>
  <c r="X25" i="25"/>
  <c r="M26" i="25"/>
  <c r="N26" i="25"/>
  <c r="P26" i="25"/>
  <c r="Q26" i="25"/>
  <c r="R26" i="25"/>
  <c r="S26" i="25"/>
  <c r="T26" i="25"/>
  <c r="U26" i="25"/>
  <c r="V26" i="25"/>
  <c r="X26" i="25"/>
  <c r="M27" i="25"/>
  <c r="N27" i="25"/>
  <c r="P27" i="25"/>
  <c r="Q27" i="25"/>
  <c r="R27" i="25"/>
  <c r="S27" i="25"/>
  <c r="T27" i="25"/>
  <c r="U27" i="25"/>
  <c r="V27" i="25"/>
  <c r="X27" i="25"/>
  <c r="M28" i="25"/>
  <c r="N28" i="25"/>
  <c r="P28" i="25"/>
  <c r="Q28" i="25"/>
  <c r="R28" i="25"/>
  <c r="S28" i="25"/>
  <c r="T28" i="25"/>
  <c r="U28" i="25"/>
  <c r="V28" i="25"/>
  <c r="X28" i="25"/>
  <c r="M29" i="25"/>
  <c r="N29" i="25"/>
  <c r="P29" i="25"/>
  <c r="Q29" i="25"/>
  <c r="R29" i="25"/>
  <c r="S29" i="25"/>
  <c r="T29" i="25"/>
  <c r="U29" i="25"/>
  <c r="V29" i="25"/>
  <c r="X29" i="25"/>
  <c r="M30" i="25"/>
  <c r="N30" i="25"/>
  <c r="P30" i="25"/>
  <c r="Q30" i="25"/>
  <c r="R30" i="25"/>
  <c r="S30" i="25"/>
  <c r="T30" i="25"/>
  <c r="U30" i="25"/>
  <c r="V30" i="25"/>
  <c r="X30" i="25"/>
  <c r="M31" i="25"/>
  <c r="N31" i="25"/>
  <c r="P31" i="25"/>
  <c r="Q31" i="25"/>
  <c r="R31" i="25"/>
  <c r="S31" i="25"/>
  <c r="T31" i="25"/>
  <c r="U31" i="25"/>
  <c r="V31" i="25"/>
  <c r="X31" i="25"/>
  <c r="M32" i="25"/>
  <c r="N32" i="25"/>
  <c r="P32" i="25"/>
  <c r="Q32" i="25"/>
  <c r="R32" i="25"/>
  <c r="S32" i="25"/>
  <c r="T32" i="25"/>
  <c r="U32" i="25"/>
  <c r="V32" i="25"/>
  <c r="X32" i="25"/>
  <c r="M33" i="25"/>
  <c r="N33" i="25"/>
  <c r="P33" i="25"/>
  <c r="Q33" i="25"/>
  <c r="R33" i="25"/>
  <c r="S33" i="25"/>
  <c r="T33" i="25"/>
  <c r="U33" i="25"/>
  <c r="V33" i="25"/>
  <c r="X33" i="25"/>
  <c r="M34" i="25"/>
  <c r="N34" i="25"/>
  <c r="P34" i="25"/>
  <c r="Q34" i="25"/>
  <c r="R34" i="25"/>
  <c r="S34" i="25"/>
  <c r="T34" i="25"/>
  <c r="U34" i="25"/>
  <c r="V34" i="25"/>
  <c r="X34" i="25"/>
  <c r="M35" i="25"/>
  <c r="N35" i="25"/>
  <c r="P35" i="25"/>
  <c r="Q35" i="25"/>
  <c r="R35" i="25"/>
  <c r="S35" i="25"/>
  <c r="T35" i="25"/>
  <c r="U35" i="25"/>
  <c r="V35" i="25"/>
  <c r="X35" i="25"/>
  <c r="M36" i="25"/>
  <c r="N36" i="25"/>
  <c r="P36" i="25"/>
  <c r="Q36" i="25"/>
  <c r="R36" i="25"/>
  <c r="S36" i="25"/>
  <c r="T36" i="25"/>
  <c r="U36" i="25"/>
  <c r="V36" i="25"/>
  <c r="X36" i="25"/>
  <c r="U5" i="25"/>
  <c r="M5" i="25"/>
  <c r="N5" i="25"/>
  <c r="X5" i="25"/>
  <c r="V5" i="25"/>
  <c r="T5" i="25"/>
  <c r="S5" i="25"/>
  <c r="R5" i="25"/>
  <c r="Q5" i="25"/>
  <c r="P5" i="25"/>
  <c r="U4" i="25"/>
  <c r="M4" i="25"/>
  <c r="N4" i="25"/>
  <c r="X4" i="25"/>
  <c r="V4" i="25"/>
  <c r="T4" i="25"/>
  <c r="S4" i="25"/>
  <c r="R4" i="25"/>
  <c r="Q4" i="25"/>
  <c r="P4" i="25"/>
  <c r="U3" i="25"/>
  <c r="M3" i="25"/>
  <c r="N3" i="25"/>
  <c r="X3" i="25"/>
  <c r="V3" i="25"/>
  <c r="T3" i="25"/>
  <c r="S3" i="25"/>
  <c r="R3" i="25"/>
  <c r="Q3" i="25"/>
  <c r="P3" i="25"/>
  <c r="M38" i="24"/>
  <c r="N38" i="24"/>
  <c r="P38" i="24"/>
  <c r="Q38" i="24"/>
  <c r="R38" i="24"/>
  <c r="S38" i="24"/>
  <c r="T38" i="24"/>
  <c r="U38" i="24"/>
  <c r="V38" i="24"/>
  <c r="X38" i="24"/>
  <c r="M39" i="24"/>
  <c r="N39" i="24"/>
  <c r="P39" i="24"/>
  <c r="Q39" i="24"/>
  <c r="R39" i="24"/>
  <c r="S39" i="24"/>
  <c r="T39" i="24"/>
  <c r="U39" i="24"/>
  <c r="V39" i="24"/>
  <c r="X39" i="24"/>
  <c r="M40" i="24"/>
  <c r="N40" i="24"/>
  <c r="P40" i="24"/>
  <c r="Q40" i="24"/>
  <c r="R40" i="24"/>
  <c r="S40" i="24"/>
  <c r="T40" i="24"/>
  <c r="U40" i="24"/>
  <c r="V40" i="24"/>
  <c r="X40" i="24"/>
  <c r="M41" i="24"/>
  <c r="N41" i="24"/>
  <c r="P41" i="24"/>
  <c r="Q41" i="24"/>
  <c r="R41" i="24"/>
  <c r="S41" i="24"/>
  <c r="T41" i="24"/>
  <c r="U41" i="24"/>
  <c r="V41" i="24"/>
  <c r="X41" i="24"/>
  <c r="M42" i="24"/>
  <c r="N42" i="24"/>
  <c r="P42" i="24"/>
  <c r="Q42" i="24"/>
  <c r="R42" i="24"/>
  <c r="S42" i="24"/>
  <c r="T42" i="24"/>
  <c r="U42" i="24"/>
  <c r="V42" i="24"/>
  <c r="X42" i="24"/>
  <c r="M43" i="24"/>
  <c r="N43" i="24"/>
  <c r="P43" i="24"/>
  <c r="Q43" i="24"/>
  <c r="R43" i="24"/>
  <c r="S43" i="24"/>
  <c r="T43" i="24"/>
  <c r="U43" i="24"/>
  <c r="V43" i="24"/>
  <c r="X43" i="24"/>
  <c r="M44" i="24"/>
  <c r="N44" i="24"/>
  <c r="P44" i="24"/>
  <c r="Q44" i="24"/>
  <c r="R44" i="24"/>
  <c r="S44" i="24"/>
  <c r="T44" i="24"/>
  <c r="U44" i="24"/>
  <c r="V44" i="24"/>
  <c r="X44" i="24"/>
  <c r="M45" i="24"/>
  <c r="N45" i="24"/>
  <c r="P45" i="24"/>
  <c r="Q45" i="24"/>
  <c r="R45" i="24"/>
  <c r="S45" i="24"/>
  <c r="T45" i="24"/>
  <c r="U45" i="24"/>
  <c r="V45" i="24"/>
  <c r="X45" i="24"/>
  <c r="M46" i="24"/>
  <c r="N46" i="24"/>
  <c r="P46" i="24"/>
  <c r="Q46" i="24"/>
  <c r="R46" i="24"/>
  <c r="S46" i="24"/>
  <c r="T46" i="24"/>
  <c r="U46" i="24"/>
  <c r="V46" i="24"/>
  <c r="X46" i="24"/>
  <c r="M47" i="24"/>
  <c r="N47" i="24"/>
  <c r="P47" i="24"/>
  <c r="Q47" i="24"/>
  <c r="R47" i="24"/>
  <c r="S47" i="24"/>
  <c r="T47" i="24"/>
  <c r="U47" i="24"/>
  <c r="V47" i="24"/>
  <c r="X47" i="24"/>
  <c r="M48" i="24"/>
  <c r="N48" i="24"/>
  <c r="P48" i="24"/>
  <c r="Q48" i="24"/>
  <c r="R48" i="24"/>
  <c r="S48" i="24"/>
  <c r="T48" i="24"/>
  <c r="U48" i="24"/>
  <c r="V48" i="24"/>
  <c r="X48" i="24"/>
  <c r="M49" i="24"/>
  <c r="N49" i="24"/>
  <c r="P49" i="24"/>
  <c r="Q49" i="24"/>
  <c r="R49" i="24"/>
  <c r="S49" i="24"/>
  <c r="T49" i="24"/>
  <c r="U49" i="24"/>
  <c r="V49" i="24"/>
  <c r="X49" i="24"/>
  <c r="M50" i="24"/>
  <c r="N50" i="24"/>
  <c r="P50" i="24"/>
  <c r="Q50" i="24"/>
  <c r="R50" i="24"/>
  <c r="S50" i="24"/>
  <c r="T50" i="24"/>
  <c r="U50" i="24"/>
  <c r="V50" i="24"/>
  <c r="X50" i="24"/>
  <c r="M51" i="24"/>
  <c r="N51" i="24"/>
  <c r="P51" i="24"/>
  <c r="Q51" i="24"/>
  <c r="R51" i="24"/>
  <c r="S51" i="24"/>
  <c r="T51" i="24"/>
  <c r="U51" i="24"/>
  <c r="V51" i="24"/>
  <c r="X51" i="24"/>
  <c r="M52" i="24"/>
  <c r="N52" i="24"/>
  <c r="P52" i="24"/>
  <c r="Q52" i="24"/>
  <c r="R52" i="24"/>
  <c r="S52" i="24"/>
  <c r="T52" i="24"/>
  <c r="U52" i="24"/>
  <c r="V52" i="24"/>
  <c r="X52" i="24"/>
  <c r="M53" i="24"/>
  <c r="N53" i="24"/>
  <c r="P53" i="24"/>
  <c r="Q53" i="24"/>
  <c r="R53" i="24"/>
  <c r="S53" i="24"/>
  <c r="T53" i="24"/>
  <c r="U53" i="24"/>
  <c r="V53" i="24"/>
  <c r="X53" i="24"/>
  <c r="M54" i="24"/>
  <c r="N54" i="24"/>
  <c r="P54" i="24"/>
  <c r="Q54" i="24"/>
  <c r="R54" i="24"/>
  <c r="S54" i="24"/>
  <c r="T54" i="24"/>
  <c r="U54" i="24"/>
  <c r="V54" i="24"/>
  <c r="X54" i="24"/>
  <c r="M55" i="24"/>
  <c r="N55" i="24"/>
  <c r="P55" i="24"/>
  <c r="Q55" i="24"/>
  <c r="R55" i="24"/>
  <c r="S55" i="24"/>
  <c r="T55" i="24"/>
  <c r="U55" i="24"/>
  <c r="V55" i="24"/>
  <c r="X55" i="24"/>
  <c r="M56" i="24"/>
  <c r="N56" i="24"/>
  <c r="P56" i="24"/>
  <c r="Q56" i="24"/>
  <c r="R56" i="24"/>
  <c r="S56" i="24"/>
  <c r="T56" i="24"/>
  <c r="U56" i="24"/>
  <c r="V56" i="24"/>
  <c r="X56" i="24"/>
  <c r="M57" i="24"/>
  <c r="N57" i="24"/>
  <c r="P57" i="24"/>
  <c r="Q57" i="24"/>
  <c r="R57" i="24"/>
  <c r="S57" i="24"/>
  <c r="T57" i="24"/>
  <c r="U57" i="24"/>
  <c r="V57" i="24"/>
  <c r="X57" i="24"/>
  <c r="M58" i="24"/>
  <c r="N58" i="24"/>
  <c r="P58" i="24"/>
  <c r="Q58" i="24"/>
  <c r="R58" i="24"/>
  <c r="S58" i="24"/>
  <c r="T58" i="24"/>
  <c r="U58" i="24"/>
  <c r="V58" i="24"/>
  <c r="X58" i="24"/>
  <c r="M59" i="24"/>
  <c r="N59" i="24"/>
  <c r="P59" i="24"/>
  <c r="Q59" i="24"/>
  <c r="R59" i="24"/>
  <c r="S59" i="24"/>
  <c r="T59" i="24"/>
  <c r="U59" i="24"/>
  <c r="V59" i="24"/>
  <c r="X59" i="24"/>
  <c r="M60" i="24"/>
  <c r="N60" i="24"/>
  <c r="P60" i="24"/>
  <c r="Q60" i="24"/>
  <c r="R60" i="24"/>
  <c r="S60" i="24"/>
  <c r="T60" i="24"/>
  <c r="U60" i="24"/>
  <c r="V60" i="24"/>
  <c r="X60" i="24"/>
  <c r="M61" i="24"/>
  <c r="N61" i="24"/>
  <c r="P61" i="24"/>
  <c r="Q61" i="24"/>
  <c r="R61" i="24"/>
  <c r="S61" i="24"/>
  <c r="T61" i="24"/>
  <c r="U61" i="24"/>
  <c r="V61" i="24"/>
  <c r="X61" i="24"/>
  <c r="M6" i="24"/>
  <c r="N6" i="24"/>
  <c r="P6" i="24"/>
  <c r="Q6" i="24"/>
  <c r="R6" i="24"/>
  <c r="S6" i="24"/>
  <c r="T6" i="24"/>
  <c r="U6" i="24"/>
  <c r="V6" i="24"/>
  <c r="X6" i="24"/>
  <c r="M7" i="24"/>
  <c r="N7" i="24"/>
  <c r="P7" i="24"/>
  <c r="Q7" i="24"/>
  <c r="R7" i="24"/>
  <c r="S7" i="24"/>
  <c r="T7" i="24"/>
  <c r="U7" i="24"/>
  <c r="V7" i="24"/>
  <c r="X7" i="24"/>
  <c r="M8" i="24"/>
  <c r="N8" i="24"/>
  <c r="P8" i="24"/>
  <c r="Q8" i="24"/>
  <c r="R8" i="24"/>
  <c r="S8" i="24"/>
  <c r="T8" i="24"/>
  <c r="U8" i="24"/>
  <c r="V8" i="24"/>
  <c r="X8" i="24"/>
  <c r="M9" i="24"/>
  <c r="N9" i="24"/>
  <c r="P9" i="24"/>
  <c r="Q9" i="24"/>
  <c r="R9" i="24"/>
  <c r="S9" i="24"/>
  <c r="T9" i="24"/>
  <c r="U9" i="24"/>
  <c r="V9" i="24"/>
  <c r="X9" i="24"/>
  <c r="M10" i="24"/>
  <c r="N10" i="24"/>
  <c r="P10" i="24"/>
  <c r="Q10" i="24"/>
  <c r="R10" i="24"/>
  <c r="S10" i="24"/>
  <c r="T10" i="24"/>
  <c r="U10" i="24"/>
  <c r="V10" i="24"/>
  <c r="X10" i="24"/>
  <c r="M11" i="24"/>
  <c r="N11" i="24"/>
  <c r="P11" i="24"/>
  <c r="Q11" i="24"/>
  <c r="R11" i="24"/>
  <c r="S11" i="24"/>
  <c r="T11" i="24"/>
  <c r="U11" i="24"/>
  <c r="V11" i="24"/>
  <c r="X11" i="24"/>
  <c r="M12" i="24"/>
  <c r="N12" i="24"/>
  <c r="P12" i="24"/>
  <c r="Q12" i="24"/>
  <c r="R12" i="24"/>
  <c r="S12" i="24"/>
  <c r="T12" i="24"/>
  <c r="U12" i="24"/>
  <c r="V12" i="24"/>
  <c r="X12" i="24"/>
  <c r="M13" i="24"/>
  <c r="N13" i="24"/>
  <c r="P13" i="24"/>
  <c r="Q13" i="24"/>
  <c r="R13" i="24"/>
  <c r="S13" i="24"/>
  <c r="T13" i="24"/>
  <c r="U13" i="24"/>
  <c r="V13" i="24"/>
  <c r="X13" i="24"/>
  <c r="M14" i="24"/>
  <c r="N14" i="24"/>
  <c r="P14" i="24"/>
  <c r="Q14" i="24"/>
  <c r="R14" i="24"/>
  <c r="S14" i="24"/>
  <c r="T14" i="24"/>
  <c r="U14" i="24"/>
  <c r="V14" i="24"/>
  <c r="X14" i="24"/>
  <c r="M15" i="24"/>
  <c r="N15" i="24"/>
  <c r="P15" i="24"/>
  <c r="Q15" i="24"/>
  <c r="R15" i="24"/>
  <c r="S15" i="24"/>
  <c r="T15" i="24"/>
  <c r="U15" i="24"/>
  <c r="V15" i="24"/>
  <c r="X15" i="24"/>
  <c r="M16" i="24"/>
  <c r="N16" i="24"/>
  <c r="P16" i="24"/>
  <c r="Q16" i="24"/>
  <c r="R16" i="24"/>
  <c r="S16" i="24"/>
  <c r="T16" i="24"/>
  <c r="U16" i="24"/>
  <c r="V16" i="24"/>
  <c r="X16" i="24"/>
  <c r="M17" i="24"/>
  <c r="N17" i="24"/>
  <c r="P17" i="24"/>
  <c r="Q17" i="24"/>
  <c r="R17" i="24"/>
  <c r="S17" i="24"/>
  <c r="T17" i="24"/>
  <c r="U17" i="24"/>
  <c r="V17" i="24"/>
  <c r="X17" i="24"/>
  <c r="M18" i="24"/>
  <c r="N18" i="24"/>
  <c r="P18" i="24"/>
  <c r="Q18" i="24"/>
  <c r="R18" i="24"/>
  <c r="S18" i="24"/>
  <c r="T18" i="24"/>
  <c r="U18" i="24"/>
  <c r="V18" i="24"/>
  <c r="X18" i="24"/>
  <c r="M19" i="24"/>
  <c r="N19" i="24"/>
  <c r="P19" i="24"/>
  <c r="Q19" i="24"/>
  <c r="R19" i="24"/>
  <c r="S19" i="24"/>
  <c r="T19" i="24"/>
  <c r="U19" i="24"/>
  <c r="V19" i="24"/>
  <c r="X19" i="24"/>
  <c r="M20" i="24"/>
  <c r="N20" i="24"/>
  <c r="P20" i="24"/>
  <c r="Q20" i="24"/>
  <c r="R20" i="24"/>
  <c r="S20" i="24"/>
  <c r="T20" i="24"/>
  <c r="U20" i="24"/>
  <c r="V20" i="24"/>
  <c r="X20" i="24"/>
  <c r="M21" i="24"/>
  <c r="N21" i="24"/>
  <c r="P21" i="24"/>
  <c r="Q21" i="24"/>
  <c r="R21" i="24"/>
  <c r="S21" i="24"/>
  <c r="T21" i="24"/>
  <c r="U21" i="24"/>
  <c r="V21" i="24"/>
  <c r="X21" i="24"/>
  <c r="M22" i="24"/>
  <c r="N22" i="24"/>
  <c r="P22" i="24"/>
  <c r="Q22" i="24"/>
  <c r="R22" i="24"/>
  <c r="S22" i="24"/>
  <c r="T22" i="24"/>
  <c r="U22" i="24"/>
  <c r="V22" i="24"/>
  <c r="X22" i="24"/>
  <c r="M23" i="24"/>
  <c r="N23" i="24"/>
  <c r="P23" i="24"/>
  <c r="Q23" i="24"/>
  <c r="R23" i="24"/>
  <c r="S23" i="24"/>
  <c r="T23" i="24"/>
  <c r="U23" i="24"/>
  <c r="V23" i="24"/>
  <c r="X23" i="24"/>
  <c r="M24" i="24"/>
  <c r="N24" i="24"/>
  <c r="P24" i="24"/>
  <c r="Q24" i="24"/>
  <c r="R24" i="24"/>
  <c r="S24" i="24"/>
  <c r="T24" i="24"/>
  <c r="U24" i="24"/>
  <c r="V24" i="24"/>
  <c r="X24" i="24"/>
  <c r="M25" i="24"/>
  <c r="N25" i="24"/>
  <c r="P25" i="24"/>
  <c r="Q25" i="24"/>
  <c r="R25" i="24"/>
  <c r="S25" i="24"/>
  <c r="T25" i="24"/>
  <c r="U25" i="24"/>
  <c r="V25" i="24"/>
  <c r="X25" i="24"/>
  <c r="M26" i="24"/>
  <c r="N26" i="24"/>
  <c r="P26" i="24"/>
  <c r="Q26" i="24"/>
  <c r="R26" i="24"/>
  <c r="S26" i="24"/>
  <c r="T26" i="24"/>
  <c r="U26" i="24"/>
  <c r="V26" i="24"/>
  <c r="X26" i="24"/>
  <c r="M27" i="24"/>
  <c r="N27" i="24"/>
  <c r="P27" i="24"/>
  <c r="Q27" i="24"/>
  <c r="R27" i="24"/>
  <c r="S27" i="24"/>
  <c r="T27" i="24"/>
  <c r="U27" i="24"/>
  <c r="V27" i="24"/>
  <c r="X27" i="24"/>
  <c r="M28" i="24"/>
  <c r="N28" i="24"/>
  <c r="P28" i="24"/>
  <c r="Q28" i="24"/>
  <c r="R28" i="24"/>
  <c r="S28" i="24"/>
  <c r="T28" i="24"/>
  <c r="U28" i="24"/>
  <c r="V28" i="24"/>
  <c r="X28" i="24"/>
  <c r="M29" i="24"/>
  <c r="N29" i="24"/>
  <c r="P29" i="24"/>
  <c r="Q29" i="24"/>
  <c r="R29" i="24"/>
  <c r="S29" i="24"/>
  <c r="T29" i="24"/>
  <c r="U29" i="24"/>
  <c r="V29" i="24"/>
  <c r="X29" i="24"/>
  <c r="M30" i="24"/>
  <c r="N30" i="24"/>
  <c r="P30" i="24"/>
  <c r="Q30" i="24"/>
  <c r="R30" i="24"/>
  <c r="S30" i="24"/>
  <c r="T30" i="24"/>
  <c r="U30" i="24"/>
  <c r="V30" i="24"/>
  <c r="X30" i="24"/>
  <c r="M31" i="24"/>
  <c r="N31" i="24"/>
  <c r="P31" i="24"/>
  <c r="Q31" i="24"/>
  <c r="R31" i="24"/>
  <c r="S31" i="24"/>
  <c r="T31" i="24"/>
  <c r="U31" i="24"/>
  <c r="V31" i="24"/>
  <c r="X31" i="24"/>
  <c r="M32" i="24"/>
  <c r="N32" i="24"/>
  <c r="P32" i="24"/>
  <c r="Q32" i="24"/>
  <c r="R32" i="24"/>
  <c r="S32" i="24"/>
  <c r="T32" i="24"/>
  <c r="U32" i="24"/>
  <c r="V32" i="24"/>
  <c r="X32" i="24"/>
  <c r="M33" i="24"/>
  <c r="N33" i="24"/>
  <c r="P33" i="24"/>
  <c r="Q33" i="24"/>
  <c r="R33" i="24"/>
  <c r="S33" i="24"/>
  <c r="T33" i="24"/>
  <c r="U33" i="24"/>
  <c r="V33" i="24"/>
  <c r="X33" i="24"/>
  <c r="M34" i="24"/>
  <c r="N34" i="24"/>
  <c r="P34" i="24"/>
  <c r="Q34" i="24"/>
  <c r="R34" i="24"/>
  <c r="S34" i="24"/>
  <c r="T34" i="24"/>
  <c r="U34" i="24"/>
  <c r="V34" i="24"/>
  <c r="X34" i="24"/>
  <c r="M35" i="24"/>
  <c r="N35" i="24"/>
  <c r="P35" i="24"/>
  <c r="Q35" i="24"/>
  <c r="R35" i="24"/>
  <c r="S35" i="24"/>
  <c r="T35" i="24"/>
  <c r="U35" i="24"/>
  <c r="V35" i="24"/>
  <c r="X35" i="24"/>
  <c r="M36" i="24"/>
  <c r="N36" i="24"/>
  <c r="P36" i="24"/>
  <c r="Q36" i="24"/>
  <c r="R36" i="24"/>
  <c r="S36" i="24"/>
  <c r="T36" i="24"/>
  <c r="U36" i="24"/>
  <c r="V36" i="24"/>
  <c r="X36" i="24"/>
  <c r="M37" i="24"/>
  <c r="N37" i="24"/>
  <c r="P37" i="24"/>
  <c r="Q37" i="24"/>
  <c r="R37" i="24"/>
  <c r="S37" i="24"/>
  <c r="T37" i="24"/>
  <c r="U37" i="24"/>
  <c r="V37" i="24"/>
  <c r="X37" i="24"/>
  <c r="U5" i="24"/>
  <c r="M5" i="24"/>
  <c r="N5" i="24"/>
  <c r="X5" i="24"/>
  <c r="V5" i="24"/>
  <c r="T5" i="24"/>
  <c r="S5" i="24"/>
  <c r="R5" i="24"/>
  <c r="Q5" i="24"/>
  <c r="P5" i="24"/>
  <c r="U4" i="24"/>
  <c r="M4" i="24"/>
  <c r="N4" i="24"/>
  <c r="X4" i="24"/>
  <c r="V4" i="24"/>
  <c r="T4" i="24"/>
  <c r="S4" i="24"/>
  <c r="R4" i="24"/>
  <c r="Q4" i="24"/>
  <c r="P4" i="24"/>
  <c r="U3" i="24"/>
  <c r="M3" i="24"/>
  <c r="N3" i="24"/>
  <c r="X3" i="24"/>
  <c r="V3" i="24"/>
  <c r="T3" i="24"/>
  <c r="S3" i="24"/>
  <c r="R3" i="24"/>
  <c r="Q3" i="24"/>
  <c r="P3" i="24"/>
  <c r="M42" i="23"/>
  <c r="N42" i="23"/>
  <c r="P42" i="23"/>
  <c r="Q42" i="23"/>
  <c r="R42" i="23"/>
  <c r="S42" i="23"/>
  <c r="T42" i="23"/>
  <c r="U42" i="23"/>
  <c r="V42" i="23"/>
  <c r="X42" i="23"/>
  <c r="M43" i="23"/>
  <c r="N43" i="23"/>
  <c r="P43" i="23"/>
  <c r="Q43" i="23"/>
  <c r="R43" i="23"/>
  <c r="S43" i="23"/>
  <c r="T43" i="23"/>
  <c r="U43" i="23"/>
  <c r="V43" i="23"/>
  <c r="X43" i="23"/>
  <c r="M44" i="23"/>
  <c r="N44" i="23"/>
  <c r="P44" i="23"/>
  <c r="Q44" i="23"/>
  <c r="R44" i="23"/>
  <c r="S44" i="23"/>
  <c r="T44" i="23"/>
  <c r="U44" i="23"/>
  <c r="V44" i="23"/>
  <c r="X44" i="23"/>
  <c r="M45" i="23"/>
  <c r="N45" i="23"/>
  <c r="P45" i="23"/>
  <c r="Q45" i="23"/>
  <c r="R45" i="23"/>
  <c r="S45" i="23"/>
  <c r="T45" i="23"/>
  <c r="U45" i="23"/>
  <c r="V45" i="23"/>
  <c r="X45" i="23"/>
  <c r="M46" i="23"/>
  <c r="N46" i="23"/>
  <c r="P46" i="23"/>
  <c r="Q46" i="23"/>
  <c r="R46" i="23"/>
  <c r="S46" i="23"/>
  <c r="T46" i="23"/>
  <c r="U46" i="23"/>
  <c r="V46" i="23"/>
  <c r="X46" i="23"/>
  <c r="M47" i="23"/>
  <c r="N47" i="23"/>
  <c r="P47" i="23"/>
  <c r="Q47" i="23"/>
  <c r="R47" i="23"/>
  <c r="S47" i="23"/>
  <c r="T47" i="23"/>
  <c r="U47" i="23"/>
  <c r="V47" i="23"/>
  <c r="X47" i="23"/>
  <c r="M48" i="23"/>
  <c r="N48" i="23"/>
  <c r="P48" i="23"/>
  <c r="Q48" i="23"/>
  <c r="R48" i="23"/>
  <c r="S48" i="23"/>
  <c r="T48" i="23"/>
  <c r="U48" i="23"/>
  <c r="V48" i="23"/>
  <c r="X48" i="23"/>
  <c r="M49" i="23"/>
  <c r="N49" i="23"/>
  <c r="P49" i="23"/>
  <c r="Q49" i="23"/>
  <c r="R49" i="23"/>
  <c r="S49" i="23"/>
  <c r="T49" i="23"/>
  <c r="U49" i="23"/>
  <c r="V49" i="23"/>
  <c r="X49" i="23"/>
  <c r="M50" i="23"/>
  <c r="N50" i="23"/>
  <c r="P50" i="23"/>
  <c r="Q50" i="23"/>
  <c r="R50" i="23"/>
  <c r="S50" i="23"/>
  <c r="T50" i="23"/>
  <c r="U50" i="23"/>
  <c r="V50" i="23"/>
  <c r="X50" i="23"/>
  <c r="M51" i="23"/>
  <c r="N51" i="23"/>
  <c r="P51" i="23"/>
  <c r="Q51" i="23"/>
  <c r="R51" i="23"/>
  <c r="S51" i="23"/>
  <c r="T51" i="23"/>
  <c r="U51" i="23"/>
  <c r="V51" i="23"/>
  <c r="X51" i="23"/>
  <c r="M52" i="23"/>
  <c r="N52" i="23"/>
  <c r="P52" i="23"/>
  <c r="Q52" i="23"/>
  <c r="R52" i="23"/>
  <c r="S52" i="23"/>
  <c r="T52" i="23"/>
  <c r="U52" i="23"/>
  <c r="V52" i="23"/>
  <c r="X52" i="23"/>
  <c r="M53" i="23"/>
  <c r="N53" i="23"/>
  <c r="P53" i="23"/>
  <c r="Q53" i="23"/>
  <c r="R53" i="23"/>
  <c r="S53" i="23"/>
  <c r="T53" i="23"/>
  <c r="U53" i="23"/>
  <c r="V53" i="23"/>
  <c r="X53" i="23"/>
  <c r="M54" i="23"/>
  <c r="N54" i="23"/>
  <c r="P54" i="23"/>
  <c r="Q54" i="23"/>
  <c r="R54" i="23"/>
  <c r="S54" i="23"/>
  <c r="T54" i="23"/>
  <c r="U54" i="23"/>
  <c r="V54" i="23"/>
  <c r="X54" i="23"/>
  <c r="M55" i="23"/>
  <c r="N55" i="23"/>
  <c r="P55" i="23"/>
  <c r="Q55" i="23"/>
  <c r="R55" i="23"/>
  <c r="S55" i="23"/>
  <c r="T55" i="23"/>
  <c r="U55" i="23"/>
  <c r="V55" i="23"/>
  <c r="X55" i="23"/>
  <c r="M56" i="23"/>
  <c r="N56" i="23"/>
  <c r="P56" i="23"/>
  <c r="Q56" i="23"/>
  <c r="R56" i="23"/>
  <c r="S56" i="23"/>
  <c r="T56" i="23"/>
  <c r="U56" i="23"/>
  <c r="V56" i="23"/>
  <c r="X56" i="23"/>
  <c r="M57" i="23"/>
  <c r="N57" i="23"/>
  <c r="P57" i="23"/>
  <c r="Q57" i="23"/>
  <c r="R57" i="23"/>
  <c r="S57" i="23"/>
  <c r="T57" i="23"/>
  <c r="U57" i="23"/>
  <c r="V57" i="23"/>
  <c r="X57" i="23"/>
  <c r="M58" i="23"/>
  <c r="N58" i="23"/>
  <c r="P58" i="23"/>
  <c r="Q58" i="23"/>
  <c r="R58" i="23"/>
  <c r="S58" i="23"/>
  <c r="T58" i="23"/>
  <c r="U58" i="23"/>
  <c r="V58" i="23"/>
  <c r="X58" i="23"/>
  <c r="M59" i="23"/>
  <c r="N59" i="23"/>
  <c r="P59" i="23"/>
  <c r="Q59" i="23"/>
  <c r="R59" i="23"/>
  <c r="S59" i="23"/>
  <c r="T59" i="23"/>
  <c r="U59" i="23"/>
  <c r="V59" i="23"/>
  <c r="X59" i="23"/>
  <c r="M60" i="23"/>
  <c r="N60" i="23"/>
  <c r="P60" i="23"/>
  <c r="Q60" i="23"/>
  <c r="R60" i="23"/>
  <c r="S60" i="23"/>
  <c r="T60" i="23"/>
  <c r="U60" i="23"/>
  <c r="V60" i="23"/>
  <c r="X60" i="23"/>
  <c r="M61" i="23"/>
  <c r="N61" i="23"/>
  <c r="P61" i="23"/>
  <c r="Q61" i="23"/>
  <c r="R61" i="23"/>
  <c r="S61" i="23"/>
  <c r="T61" i="23"/>
  <c r="U61" i="23"/>
  <c r="V61" i="23"/>
  <c r="X61" i="23"/>
  <c r="M62" i="23"/>
  <c r="N62" i="23"/>
  <c r="P62" i="23"/>
  <c r="Q62" i="23"/>
  <c r="R62" i="23"/>
  <c r="S62" i="23"/>
  <c r="T62" i="23"/>
  <c r="U62" i="23"/>
  <c r="V62" i="23"/>
  <c r="X62" i="23"/>
  <c r="M63" i="23"/>
  <c r="N63" i="23"/>
  <c r="P63" i="23"/>
  <c r="Q63" i="23"/>
  <c r="R63" i="23"/>
  <c r="S63" i="23"/>
  <c r="T63" i="23"/>
  <c r="U63" i="23"/>
  <c r="V63" i="23"/>
  <c r="X63" i="23"/>
  <c r="M64" i="23"/>
  <c r="N64" i="23"/>
  <c r="P64" i="23"/>
  <c r="Q64" i="23"/>
  <c r="R64" i="23"/>
  <c r="S64" i="23"/>
  <c r="T64" i="23"/>
  <c r="U64" i="23"/>
  <c r="V64" i="23"/>
  <c r="X64" i="23"/>
  <c r="M65" i="23"/>
  <c r="N65" i="23"/>
  <c r="P65" i="23"/>
  <c r="Q65" i="23"/>
  <c r="R65" i="23"/>
  <c r="S65" i="23"/>
  <c r="T65" i="23"/>
  <c r="U65" i="23"/>
  <c r="V65" i="23"/>
  <c r="X65" i="23"/>
  <c r="M7" i="23"/>
  <c r="N7" i="23"/>
  <c r="P7" i="23"/>
  <c r="Q7" i="23"/>
  <c r="R7" i="23"/>
  <c r="S7" i="23"/>
  <c r="T7" i="23"/>
  <c r="U7" i="23"/>
  <c r="V7" i="23"/>
  <c r="X7" i="23"/>
  <c r="M8" i="23"/>
  <c r="N8" i="23"/>
  <c r="P8" i="23"/>
  <c r="Q8" i="23"/>
  <c r="R8" i="23"/>
  <c r="S8" i="23"/>
  <c r="T8" i="23"/>
  <c r="U8" i="23"/>
  <c r="V8" i="23"/>
  <c r="X8" i="23"/>
  <c r="M9" i="23"/>
  <c r="N9" i="23"/>
  <c r="P9" i="23"/>
  <c r="Q9" i="23"/>
  <c r="R9" i="23"/>
  <c r="S9" i="23"/>
  <c r="T9" i="23"/>
  <c r="U9" i="23"/>
  <c r="V9" i="23"/>
  <c r="X9" i="23"/>
  <c r="M10" i="23"/>
  <c r="N10" i="23"/>
  <c r="P10" i="23"/>
  <c r="Q10" i="23"/>
  <c r="R10" i="23"/>
  <c r="S10" i="23"/>
  <c r="T10" i="23"/>
  <c r="U10" i="23"/>
  <c r="V10" i="23"/>
  <c r="X10" i="23"/>
  <c r="M11" i="23"/>
  <c r="N11" i="23"/>
  <c r="P11" i="23"/>
  <c r="Q11" i="23"/>
  <c r="R11" i="23"/>
  <c r="S11" i="23"/>
  <c r="T11" i="23"/>
  <c r="U11" i="23"/>
  <c r="V11" i="23"/>
  <c r="X11" i="23"/>
  <c r="M12" i="23"/>
  <c r="N12" i="23"/>
  <c r="P12" i="23"/>
  <c r="Q12" i="23"/>
  <c r="R12" i="23"/>
  <c r="S12" i="23"/>
  <c r="T12" i="23"/>
  <c r="U12" i="23"/>
  <c r="V12" i="23"/>
  <c r="X12" i="23"/>
  <c r="M13" i="23"/>
  <c r="N13" i="23"/>
  <c r="P13" i="23"/>
  <c r="Q13" i="23"/>
  <c r="R13" i="23"/>
  <c r="S13" i="23"/>
  <c r="T13" i="23"/>
  <c r="U13" i="23"/>
  <c r="V13" i="23"/>
  <c r="X13" i="23"/>
  <c r="M14" i="23"/>
  <c r="N14" i="23"/>
  <c r="P14" i="23"/>
  <c r="Q14" i="23"/>
  <c r="R14" i="23"/>
  <c r="S14" i="23"/>
  <c r="T14" i="23"/>
  <c r="U14" i="23"/>
  <c r="V14" i="23"/>
  <c r="X14" i="23"/>
  <c r="M15" i="23"/>
  <c r="N15" i="23"/>
  <c r="P15" i="23"/>
  <c r="Q15" i="23"/>
  <c r="R15" i="23"/>
  <c r="S15" i="23"/>
  <c r="T15" i="23"/>
  <c r="U15" i="23"/>
  <c r="V15" i="23"/>
  <c r="X15" i="23"/>
  <c r="M16" i="23"/>
  <c r="N16" i="23"/>
  <c r="P16" i="23"/>
  <c r="Q16" i="23"/>
  <c r="R16" i="23"/>
  <c r="S16" i="23"/>
  <c r="T16" i="23"/>
  <c r="U16" i="23"/>
  <c r="V16" i="23"/>
  <c r="X16" i="23"/>
  <c r="M17" i="23"/>
  <c r="N17" i="23"/>
  <c r="P17" i="23"/>
  <c r="Q17" i="23"/>
  <c r="R17" i="23"/>
  <c r="S17" i="23"/>
  <c r="T17" i="23"/>
  <c r="U17" i="23"/>
  <c r="V17" i="23"/>
  <c r="X17" i="23"/>
  <c r="M18" i="23"/>
  <c r="N18" i="23"/>
  <c r="P18" i="23"/>
  <c r="Q18" i="23"/>
  <c r="R18" i="23"/>
  <c r="S18" i="23"/>
  <c r="T18" i="23"/>
  <c r="U18" i="23"/>
  <c r="V18" i="23"/>
  <c r="X18" i="23"/>
  <c r="M19" i="23"/>
  <c r="N19" i="23"/>
  <c r="P19" i="23"/>
  <c r="Q19" i="23"/>
  <c r="R19" i="23"/>
  <c r="S19" i="23"/>
  <c r="T19" i="23"/>
  <c r="U19" i="23"/>
  <c r="V19" i="23"/>
  <c r="X19" i="23"/>
  <c r="M20" i="23"/>
  <c r="N20" i="23"/>
  <c r="P20" i="23"/>
  <c r="Q20" i="23"/>
  <c r="R20" i="23"/>
  <c r="S20" i="23"/>
  <c r="T20" i="23"/>
  <c r="U20" i="23"/>
  <c r="V20" i="23"/>
  <c r="X20" i="23"/>
  <c r="M21" i="23"/>
  <c r="N21" i="23"/>
  <c r="P21" i="23"/>
  <c r="Q21" i="23"/>
  <c r="R21" i="23"/>
  <c r="S21" i="23"/>
  <c r="T21" i="23"/>
  <c r="U21" i="23"/>
  <c r="V21" i="23"/>
  <c r="X21" i="23"/>
  <c r="M22" i="23"/>
  <c r="N22" i="23"/>
  <c r="P22" i="23"/>
  <c r="Q22" i="23"/>
  <c r="R22" i="23"/>
  <c r="S22" i="23"/>
  <c r="T22" i="23"/>
  <c r="U22" i="23"/>
  <c r="V22" i="23"/>
  <c r="X22" i="23"/>
  <c r="M23" i="23"/>
  <c r="N23" i="23"/>
  <c r="P23" i="23"/>
  <c r="Q23" i="23"/>
  <c r="R23" i="23"/>
  <c r="S23" i="23"/>
  <c r="T23" i="23"/>
  <c r="U23" i="23"/>
  <c r="V23" i="23"/>
  <c r="X23" i="23"/>
  <c r="M24" i="23"/>
  <c r="N24" i="23"/>
  <c r="P24" i="23"/>
  <c r="Q24" i="23"/>
  <c r="R24" i="23"/>
  <c r="S24" i="23"/>
  <c r="T24" i="23"/>
  <c r="U24" i="23"/>
  <c r="V24" i="23"/>
  <c r="X24" i="23"/>
  <c r="M25" i="23"/>
  <c r="N25" i="23"/>
  <c r="P25" i="23"/>
  <c r="Q25" i="23"/>
  <c r="R25" i="23"/>
  <c r="S25" i="23"/>
  <c r="T25" i="23"/>
  <c r="U25" i="23"/>
  <c r="V25" i="23"/>
  <c r="X25" i="23"/>
  <c r="M26" i="23"/>
  <c r="N26" i="23"/>
  <c r="P26" i="23"/>
  <c r="Q26" i="23"/>
  <c r="R26" i="23"/>
  <c r="S26" i="23"/>
  <c r="T26" i="23"/>
  <c r="U26" i="23"/>
  <c r="V26" i="23"/>
  <c r="X26" i="23"/>
  <c r="M27" i="23"/>
  <c r="N27" i="23"/>
  <c r="P27" i="23"/>
  <c r="Q27" i="23"/>
  <c r="R27" i="23"/>
  <c r="S27" i="23"/>
  <c r="T27" i="23"/>
  <c r="U27" i="23"/>
  <c r="V27" i="23"/>
  <c r="X27" i="23"/>
  <c r="M28" i="23"/>
  <c r="N28" i="23"/>
  <c r="P28" i="23"/>
  <c r="Q28" i="23"/>
  <c r="R28" i="23"/>
  <c r="S28" i="23"/>
  <c r="T28" i="23"/>
  <c r="U28" i="23"/>
  <c r="V28" i="23"/>
  <c r="X28" i="23"/>
  <c r="M29" i="23"/>
  <c r="N29" i="23"/>
  <c r="P29" i="23"/>
  <c r="Q29" i="23"/>
  <c r="R29" i="23"/>
  <c r="S29" i="23"/>
  <c r="T29" i="23"/>
  <c r="U29" i="23"/>
  <c r="V29" i="23"/>
  <c r="X29" i="23"/>
  <c r="M30" i="23"/>
  <c r="N30" i="23"/>
  <c r="P30" i="23"/>
  <c r="Q30" i="23"/>
  <c r="R30" i="23"/>
  <c r="S30" i="23"/>
  <c r="T30" i="23"/>
  <c r="U30" i="23"/>
  <c r="V30" i="23"/>
  <c r="X30" i="23"/>
  <c r="M31" i="23"/>
  <c r="N31" i="23"/>
  <c r="P31" i="23"/>
  <c r="Q31" i="23"/>
  <c r="R31" i="23"/>
  <c r="S31" i="23"/>
  <c r="T31" i="23"/>
  <c r="U31" i="23"/>
  <c r="V31" i="23"/>
  <c r="X31" i="23"/>
  <c r="M32" i="23"/>
  <c r="N32" i="23"/>
  <c r="P32" i="23"/>
  <c r="Q32" i="23"/>
  <c r="R32" i="23"/>
  <c r="S32" i="23"/>
  <c r="T32" i="23"/>
  <c r="U32" i="23"/>
  <c r="V32" i="23"/>
  <c r="X32" i="23"/>
  <c r="M33" i="23"/>
  <c r="N33" i="23"/>
  <c r="P33" i="23"/>
  <c r="Q33" i="23"/>
  <c r="R33" i="23"/>
  <c r="S33" i="23"/>
  <c r="T33" i="23"/>
  <c r="U33" i="23"/>
  <c r="V33" i="23"/>
  <c r="X33" i="23"/>
  <c r="M34" i="23"/>
  <c r="N34" i="23"/>
  <c r="P34" i="23"/>
  <c r="Q34" i="23"/>
  <c r="R34" i="23"/>
  <c r="S34" i="23"/>
  <c r="T34" i="23"/>
  <c r="U34" i="23"/>
  <c r="V34" i="23"/>
  <c r="X34" i="23"/>
  <c r="M35" i="23"/>
  <c r="N35" i="23"/>
  <c r="P35" i="23"/>
  <c r="Q35" i="23"/>
  <c r="R35" i="23"/>
  <c r="S35" i="23"/>
  <c r="T35" i="23"/>
  <c r="U35" i="23"/>
  <c r="V35" i="23"/>
  <c r="X35" i="23"/>
  <c r="M36" i="23"/>
  <c r="N36" i="23"/>
  <c r="P36" i="23"/>
  <c r="Q36" i="23"/>
  <c r="R36" i="23"/>
  <c r="S36" i="23"/>
  <c r="T36" i="23"/>
  <c r="U36" i="23"/>
  <c r="V36" i="23"/>
  <c r="X36" i="23"/>
  <c r="M37" i="23"/>
  <c r="N37" i="23"/>
  <c r="P37" i="23"/>
  <c r="Q37" i="23"/>
  <c r="R37" i="23"/>
  <c r="S37" i="23"/>
  <c r="T37" i="23"/>
  <c r="U37" i="23"/>
  <c r="V37" i="23"/>
  <c r="X37" i="23"/>
  <c r="M38" i="23"/>
  <c r="N38" i="23"/>
  <c r="P38" i="23"/>
  <c r="Q38" i="23"/>
  <c r="R38" i="23"/>
  <c r="S38" i="23"/>
  <c r="T38" i="23"/>
  <c r="U38" i="23"/>
  <c r="V38" i="23"/>
  <c r="X38" i="23"/>
  <c r="M39" i="23"/>
  <c r="N39" i="23"/>
  <c r="P39" i="23"/>
  <c r="Q39" i="23"/>
  <c r="R39" i="23"/>
  <c r="S39" i="23"/>
  <c r="T39" i="23"/>
  <c r="U39" i="23"/>
  <c r="V39" i="23"/>
  <c r="X39" i="23"/>
  <c r="M40" i="23"/>
  <c r="N40" i="23"/>
  <c r="P40" i="23"/>
  <c r="Q40" i="23"/>
  <c r="R40" i="23"/>
  <c r="S40" i="23"/>
  <c r="T40" i="23"/>
  <c r="U40" i="23"/>
  <c r="V40" i="23"/>
  <c r="X40" i="23"/>
  <c r="M41" i="23"/>
  <c r="N41" i="23"/>
  <c r="P41" i="23"/>
  <c r="Q41" i="23"/>
  <c r="R41" i="23"/>
  <c r="S41" i="23"/>
  <c r="T41" i="23"/>
  <c r="U41" i="23"/>
  <c r="V41" i="23"/>
  <c r="X41" i="23"/>
  <c r="U6" i="23"/>
  <c r="M6" i="23"/>
  <c r="N6" i="23"/>
  <c r="X6" i="23"/>
  <c r="V6" i="23"/>
  <c r="T6" i="23"/>
  <c r="S6" i="23"/>
  <c r="R6" i="23"/>
  <c r="Q6" i="23"/>
  <c r="P6" i="23"/>
  <c r="U5" i="23"/>
  <c r="M5" i="23"/>
  <c r="N5" i="23"/>
  <c r="X5" i="23"/>
  <c r="V5" i="23"/>
  <c r="T5" i="23"/>
  <c r="S5" i="23"/>
  <c r="R5" i="23"/>
  <c r="Q5" i="23"/>
  <c r="P5" i="23"/>
  <c r="U4" i="23"/>
  <c r="M4" i="23"/>
  <c r="N4" i="23"/>
  <c r="X4" i="23"/>
  <c r="V4" i="23"/>
  <c r="T4" i="23"/>
  <c r="S4" i="23"/>
  <c r="R4" i="23"/>
  <c r="Q4" i="23"/>
  <c r="P4" i="23"/>
  <c r="U3" i="23"/>
  <c r="M3" i="23"/>
  <c r="N3" i="23"/>
  <c r="X3" i="23"/>
  <c r="V3" i="23"/>
  <c r="T3" i="23"/>
  <c r="S3" i="23"/>
  <c r="R3" i="23"/>
  <c r="Q3" i="23"/>
  <c r="P3" i="23"/>
  <c r="M62" i="22"/>
  <c r="N62" i="22"/>
  <c r="P62" i="22"/>
  <c r="Q62" i="22"/>
  <c r="R62" i="22"/>
  <c r="S62" i="22"/>
  <c r="T62" i="22"/>
  <c r="U62" i="22"/>
  <c r="V62" i="22"/>
  <c r="X62" i="22"/>
  <c r="M39" i="22"/>
  <c r="N39" i="22"/>
  <c r="P39" i="22"/>
  <c r="Q39" i="22"/>
  <c r="R39" i="22"/>
  <c r="S39" i="22"/>
  <c r="T39" i="22"/>
  <c r="U39" i="22"/>
  <c r="V39" i="22"/>
  <c r="X39" i="22"/>
  <c r="M40" i="22"/>
  <c r="N40" i="22"/>
  <c r="P40" i="22"/>
  <c r="Q40" i="22"/>
  <c r="R40" i="22"/>
  <c r="S40" i="22"/>
  <c r="T40" i="22"/>
  <c r="U40" i="22"/>
  <c r="V40" i="22"/>
  <c r="X40" i="22"/>
  <c r="M41" i="22"/>
  <c r="N41" i="22"/>
  <c r="P41" i="22"/>
  <c r="Q41" i="22"/>
  <c r="R41" i="22"/>
  <c r="S41" i="22"/>
  <c r="T41" i="22"/>
  <c r="U41" i="22"/>
  <c r="V41" i="22"/>
  <c r="X41" i="22"/>
  <c r="M42" i="22"/>
  <c r="N42" i="22"/>
  <c r="P42" i="22"/>
  <c r="Q42" i="22"/>
  <c r="R42" i="22"/>
  <c r="S42" i="22"/>
  <c r="T42" i="22"/>
  <c r="U42" i="22"/>
  <c r="V42" i="22"/>
  <c r="X42" i="22"/>
  <c r="M43" i="22"/>
  <c r="N43" i="22"/>
  <c r="P43" i="22"/>
  <c r="Q43" i="22"/>
  <c r="R43" i="22"/>
  <c r="S43" i="22"/>
  <c r="T43" i="22"/>
  <c r="U43" i="22"/>
  <c r="V43" i="22"/>
  <c r="X43" i="22"/>
  <c r="M44" i="22"/>
  <c r="N44" i="22"/>
  <c r="P44" i="22"/>
  <c r="Q44" i="22"/>
  <c r="R44" i="22"/>
  <c r="S44" i="22"/>
  <c r="T44" i="22"/>
  <c r="U44" i="22"/>
  <c r="V44" i="22"/>
  <c r="X44" i="22"/>
  <c r="M45" i="22"/>
  <c r="N45" i="22"/>
  <c r="P45" i="22"/>
  <c r="Q45" i="22"/>
  <c r="R45" i="22"/>
  <c r="S45" i="22"/>
  <c r="T45" i="22"/>
  <c r="U45" i="22"/>
  <c r="V45" i="22"/>
  <c r="X45" i="22"/>
  <c r="M46" i="22"/>
  <c r="N46" i="22"/>
  <c r="P46" i="22"/>
  <c r="Q46" i="22"/>
  <c r="R46" i="22"/>
  <c r="S46" i="22"/>
  <c r="T46" i="22"/>
  <c r="U46" i="22"/>
  <c r="V46" i="22"/>
  <c r="X46" i="22"/>
  <c r="M47" i="22"/>
  <c r="N47" i="22"/>
  <c r="P47" i="22"/>
  <c r="Q47" i="22"/>
  <c r="R47" i="22"/>
  <c r="S47" i="22"/>
  <c r="T47" i="22"/>
  <c r="U47" i="22"/>
  <c r="V47" i="22"/>
  <c r="X47" i="22"/>
  <c r="M48" i="22"/>
  <c r="N48" i="22"/>
  <c r="P48" i="22"/>
  <c r="Q48" i="22"/>
  <c r="R48" i="22"/>
  <c r="S48" i="22"/>
  <c r="T48" i="22"/>
  <c r="U48" i="22"/>
  <c r="V48" i="22"/>
  <c r="X48" i="22"/>
  <c r="M49" i="22"/>
  <c r="N49" i="22"/>
  <c r="P49" i="22"/>
  <c r="Q49" i="22"/>
  <c r="R49" i="22"/>
  <c r="S49" i="22"/>
  <c r="T49" i="22"/>
  <c r="U49" i="22"/>
  <c r="V49" i="22"/>
  <c r="X49" i="22"/>
  <c r="M50" i="22"/>
  <c r="N50" i="22"/>
  <c r="P50" i="22"/>
  <c r="Q50" i="22"/>
  <c r="R50" i="22"/>
  <c r="S50" i="22"/>
  <c r="T50" i="22"/>
  <c r="U50" i="22"/>
  <c r="V50" i="22"/>
  <c r="X50" i="22"/>
  <c r="M51" i="22"/>
  <c r="N51" i="22"/>
  <c r="P51" i="22"/>
  <c r="Q51" i="22"/>
  <c r="R51" i="22"/>
  <c r="S51" i="22"/>
  <c r="T51" i="22"/>
  <c r="U51" i="22"/>
  <c r="V51" i="22"/>
  <c r="X51" i="22"/>
  <c r="M52" i="22"/>
  <c r="N52" i="22"/>
  <c r="P52" i="22"/>
  <c r="Q52" i="22"/>
  <c r="R52" i="22"/>
  <c r="S52" i="22"/>
  <c r="T52" i="22"/>
  <c r="U52" i="22"/>
  <c r="V52" i="22"/>
  <c r="X52" i="22"/>
  <c r="M53" i="22"/>
  <c r="N53" i="22"/>
  <c r="P53" i="22"/>
  <c r="Q53" i="22"/>
  <c r="R53" i="22"/>
  <c r="S53" i="22"/>
  <c r="T53" i="22"/>
  <c r="U53" i="22"/>
  <c r="V53" i="22"/>
  <c r="X53" i="22"/>
  <c r="M54" i="22"/>
  <c r="N54" i="22"/>
  <c r="P54" i="22"/>
  <c r="Q54" i="22"/>
  <c r="R54" i="22"/>
  <c r="S54" i="22"/>
  <c r="T54" i="22"/>
  <c r="U54" i="22"/>
  <c r="V54" i="22"/>
  <c r="X54" i="22"/>
  <c r="M55" i="22"/>
  <c r="N55" i="22"/>
  <c r="P55" i="22"/>
  <c r="Q55" i="22"/>
  <c r="R55" i="22"/>
  <c r="S55" i="22"/>
  <c r="T55" i="22"/>
  <c r="U55" i="22"/>
  <c r="V55" i="22"/>
  <c r="X55" i="22"/>
  <c r="M56" i="22"/>
  <c r="N56" i="22"/>
  <c r="P56" i="22"/>
  <c r="Q56" i="22"/>
  <c r="R56" i="22"/>
  <c r="S56" i="22"/>
  <c r="T56" i="22"/>
  <c r="U56" i="22"/>
  <c r="V56" i="22"/>
  <c r="X56" i="22"/>
  <c r="M57" i="22"/>
  <c r="N57" i="22"/>
  <c r="P57" i="22"/>
  <c r="Q57" i="22"/>
  <c r="R57" i="22"/>
  <c r="S57" i="22"/>
  <c r="T57" i="22"/>
  <c r="U57" i="22"/>
  <c r="V57" i="22"/>
  <c r="X57" i="22"/>
  <c r="M58" i="22"/>
  <c r="N58" i="22"/>
  <c r="P58" i="22"/>
  <c r="Q58" i="22"/>
  <c r="R58" i="22"/>
  <c r="S58" i="22"/>
  <c r="T58" i="22"/>
  <c r="U58" i="22"/>
  <c r="V58" i="22"/>
  <c r="X58" i="22"/>
  <c r="M59" i="22"/>
  <c r="N59" i="22"/>
  <c r="P59" i="22"/>
  <c r="Q59" i="22"/>
  <c r="R59" i="22"/>
  <c r="S59" i="22"/>
  <c r="T59" i="22"/>
  <c r="U59" i="22"/>
  <c r="V59" i="22"/>
  <c r="X59" i="22"/>
  <c r="M60" i="22"/>
  <c r="N60" i="22"/>
  <c r="P60" i="22"/>
  <c r="Q60" i="22"/>
  <c r="R60" i="22"/>
  <c r="S60" i="22"/>
  <c r="T60" i="22"/>
  <c r="U60" i="22"/>
  <c r="V60" i="22"/>
  <c r="X60" i="22"/>
  <c r="M61" i="22"/>
  <c r="N61" i="22"/>
  <c r="P61" i="22"/>
  <c r="Q61" i="22"/>
  <c r="R61" i="22"/>
  <c r="S61" i="22"/>
  <c r="T61" i="22"/>
  <c r="U61" i="22"/>
  <c r="V61" i="22"/>
  <c r="X61" i="22"/>
  <c r="M4" i="22"/>
  <c r="M5" i="22"/>
  <c r="M6" i="22"/>
  <c r="M7" i="22"/>
  <c r="M8" i="22"/>
  <c r="M9" i="22"/>
  <c r="M10" i="22"/>
  <c r="M11" i="22"/>
  <c r="M12" i="22"/>
  <c r="M13" i="22"/>
  <c r="M14" i="22"/>
  <c r="M15" i="22"/>
  <c r="M16" i="22"/>
  <c r="M17" i="22"/>
  <c r="M18" i="22"/>
  <c r="M19" i="22"/>
  <c r="M20" i="22"/>
  <c r="M21" i="22"/>
  <c r="M22" i="22"/>
  <c r="M23" i="22"/>
  <c r="M24" i="22"/>
  <c r="M25" i="22"/>
  <c r="M26" i="22"/>
  <c r="M27" i="22"/>
  <c r="M28" i="22"/>
  <c r="M29" i="22"/>
  <c r="M30" i="22"/>
  <c r="M31" i="22"/>
  <c r="M32" i="22"/>
  <c r="M33" i="22"/>
  <c r="M34" i="22"/>
  <c r="M35" i="22"/>
  <c r="M36" i="22"/>
  <c r="M37" i="22"/>
  <c r="M38" i="22"/>
  <c r="M63" i="22"/>
  <c r="M64" i="22"/>
  <c r="M65" i="22"/>
  <c r="M66" i="22"/>
  <c r="M67" i="22"/>
  <c r="M68" i="22"/>
  <c r="M69" i="22"/>
  <c r="M70" i="22"/>
  <c r="M71" i="22"/>
  <c r="M72" i="22"/>
  <c r="M73" i="22"/>
  <c r="M74" i="22"/>
  <c r="M75" i="22"/>
  <c r="M76" i="22"/>
  <c r="M77" i="22"/>
  <c r="M78" i="22"/>
  <c r="M79" i="22"/>
  <c r="M80" i="22"/>
  <c r="M3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P6" i="22"/>
  <c r="Q6" i="22"/>
  <c r="R6" i="22"/>
  <c r="S6" i="22"/>
  <c r="T6" i="22"/>
  <c r="U6" i="22"/>
  <c r="V6" i="22"/>
  <c r="X6" i="22"/>
  <c r="P7" i="22"/>
  <c r="Q7" i="22"/>
  <c r="R7" i="22"/>
  <c r="S7" i="22"/>
  <c r="T7" i="22"/>
  <c r="U7" i="22"/>
  <c r="V7" i="22"/>
  <c r="X7" i="22"/>
  <c r="P8" i="22"/>
  <c r="Q8" i="22"/>
  <c r="R8" i="22"/>
  <c r="S8" i="22"/>
  <c r="T8" i="22"/>
  <c r="U8" i="22"/>
  <c r="V8" i="22"/>
  <c r="X8" i="22"/>
  <c r="P9" i="22"/>
  <c r="Q9" i="22"/>
  <c r="R9" i="22"/>
  <c r="S9" i="22"/>
  <c r="T9" i="22"/>
  <c r="U9" i="22"/>
  <c r="V9" i="22"/>
  <c r="X9" i="22"/>
  <c r="P10" i="22"/>
  <c r="Q10" i="22"/>
  <c r="R10" i="22"/>
  <c r="S10" i="22"/>
  <c r="T10" i="22"/>
  <c r="U10" i="22"/>
  <c r="V10" i="22"/>
  <c r="X10" i="22"/>
  <c r="P11" i="22"/>
  <c r="Q11" i="22"/>
  <c r="R11" i="22"/>
  <c r="S11" i="22"/>
  <c r="T11" i="22"/>
  <c r="U11" i="22"/>
  <c r="V11" i="22"/>
  <c r="X11" i="22"/>
  <c r="P12" i="22"/>
  <c r="Q12" i="22"/>
  <c r="R12" i="22"/>
  <c r="S12" i="22"/>
  <c r="T12" i="22"/>
  <c r="U12" i="22"/>
  <c r="V12" i="22"/>
  <c r="X12" i="22"/>
  <c r="P13" i="22"/>
  <c r="Q13" i="22"/>
  <c r="R13" i="22"/>
  <c r="S13" i="22"/>
  <c r="T13" i="22"/>
  <c r="U13" i="22"/>
  <c r="V13" i="22"/>
  <c r="X13" i="22"/>
  <c r="P14" i="22"/>
  <c r="Q14" i="22"/>
  <c r="R14" i="22"/>
  <c r="S14" i="22"/>
  <c r="T14" i="22"/>
  <c r="U14" i="22"/>
  <c r="V14" i="22"/>
  <c r="X14" i="22"/>
  <c r="P15" i="22"/>
  <c r="Q15" i="22"/>
  <c r="R15" i="22"/>
  <c r="S15" i="22"/>
  <c r="T15" i="22"/>
  <c r="U15" i="22"/>
  <c r="V15" i="22"/>
  <c r="X15" i="22"/>
  <c r="P16" i="22"/>
  <c r="Q16" i="22"/>
  <c r="R16" i="22"/>
  <c r="S16" i="22"/>
  <c r="T16" i="22"/>
  <c r="U16" i="22"/>
  <c r="V16" i="22"/>
  <c r="X16" i="22"/>
  <c r="P17" i="22"/>
  <c r="Q17" i="22"/>
  <c r="R17" i="22"/>
  <c r="S17" i="22"/>
  <c r="T17" i="22"/>
  <c r="U17" i="22"/>
  <c r="V17" i="22"/>
  <c r="X17" i="22"/>
  <c r="P18" i="22"/>
  <c r="Q18" i="22"/>
  <c r="R18" i="22"/>
  <c r="S18" i="22"/>
  <c r="T18" i="22"/>
  <c r="U18" i="22"/>
  <c r="V18" i="22"/>
  <c r="X18" i="22"/>
  <c r="P19" i="22"/>
  <c r="Q19" i="22"/>
  <c r="R19" i="22"/>
  <c r="S19" i="22"/>
  <c r="T19" i="22"/>
  <c r="U19" i="22"/>
  <c r="V19" i="22"/>
  <c r="X19" i="22"/>
  <c r="P20" i="22"/>
  <c r="Q20" i="22"/>
  <c r="R20" i="22"/>
  <c r="S20" i="22"/>
  <c r="T20" i="22"/>
  <c r="U20" i="22"/>
  <c r="V20" i="22"/>
  <c r="X20" i="22"/>
  <c r="P21" i="22"/>
  <c r="Q21" i="22"/>
  <c r="R21" i="22"/>
  <c r="S21" i="22"/>
  <c r="T21" i="22"/>
  <c r="U21" i="22"/>
  <c r="V21" i="22"/>
  <c r="X21" i="22"/>
  <c r="P22" i="22"/>
  <c r="Q22" i="22"/>
  <c r="R22" i="22"/>
  <c r="S22" i="22"/>
  <c r="T22" i="22"/>
  <c r="U22" i="22"/>
  <c r="V22" i="22"/>
  <c r="X22" i="22"/>
  <c r="P23" i="22"/>
  <c r="Q23" i="22"/>
  <c r="R23" i="22"/>
  <c r="S23" i="22"/>
  <c r="T23" i="22"/>
  <c r="U23" i="22"/>
  <c r="V23" i="22"/>
  <c r="X23" i="22"/>
  <c r="P24" i="22"/>
  <c r="Q24" i="22"/>
  <c r="R24" i="22"/>
  <c r="S24" i="22"/>
  <c r="T24" i="22"/>
  <c r="U24" i="22"/>
  <c r="V24" i="22"/>
  <c r="X24" i="22"/>
  <c r="P25" i="22"/>
  <c r="Q25" i="22"/>
  <c r="R25" i="22"/>
  <c r="S25" i="22"/>
  <c r="T25" i="22"/>
  <c r="U25" i="22"/>
  <c r="V25" i="22"/>
  <c r="X25" i="22"/>
  <c r="P26" i="22"/>
  <c r="Q26" i="22"/>
  <c r="R26" i="22"/>
  <c r="S26" i="22"/>
  <c r="T26" i="22"/>
  <c r="U26" i="22"/>
  <c r="V26" i="22"/>
  <c r="X26" i="22"/>
  <c r="P27" i="22"/>
  <c r="Q27" i="22"/>
  <c r="R27" i="22"/>
  <c r="S27" i="22"/>
  <c r="T27" i="22"/>
  <c r="U27" i="22"/>
  <c r="V27" i="22"/>
  <c r="X27" i="22"/>
  <c r="P28" i="22"/>
  <c r="Q28" i="22"/>
  <c r="R28" i="22"/>
  <c r="S28" i="22"/>
  <c r="T28" i="22"/>
  <c r="U28" i="22"/>
  <c r="V28" i="22"/>
  <c r="X28" i="22"/>
  <c r="P29" i="22"/>
  <c r="Q29" i="22"/>
  <c r="R29" i="22"/>
  <c r="S29" i="22"/>
  <c r="T29" i="22"/>
  <c r="U29" i="22"/>
  <c r="V29" i="22"/>
  <c r="X29" i="22"/>
  <c r="P30" i="22"/>
  <c r="Q30" i="22"/>
  <c r="R30" i="22"/>
  <c r="S30" i="22"/>
  <c r="T30" i="22"/>
  <c r="U30" i="22"/>
  <c r="V30" i="22"/>
  <c r="X30" i="22"/>
  <c r="P31" i="22"/>
  <c r="Q31" i="22"/>
  <c r="R31" i="22"/>
  <c r="S31" i="22"/>
  <c r="T31" i="22"/>
  <c r="U31" i="22"/>
  <c r="V31" i="22"/>
  <c r="X31" i="22"/>
  <c r="P32" i="22"/>
  <c r="Q32" i="22"/>
  <c r="R32" i="22"/>
  <c r="S32" i="22"/>
  <c r="T32" i="22"/>
  <c r="U32" i="22"/>
  <c r="V32" i="22"/>
  <c r="X32" i="22"/>
  <c r="P33" i="22"/>
  <c r="Q33" i="22"/>
  <c r="R33" i="22"/>
  <c r="S33" i="22"/>
  <c r="T33" i="22"/>
  <c r="U33" i="22"/>
  <c r="V33" i="22"/>
  <c r="X33" i="22"/>
  <c r="P34" i="22"/>
  <c r="Q34" i="22"/>
  <c r="R34" i="22"/>
  <c r="S34" i="22"/>
  <c r="T34" i="22"/>
  <c r="U34" i="22"/>
  <c r="V34" i="22"/>
  <c r="X34" i="22"/>
  <c r="P35" i="22"/>
  <c r="Q35" i="22"/>
  <c r="R35" i="22"/>
  <c r="S35" i="22"/>
  <c r="T35" i="22"/>
  <c r="U35" i="22"/>
  <c r="V35" i="22"/>
  <c r="X35" i="22"/>
  <c r="P36" i="22"/>
  <c r="Q36" i="22"/>
  <c r="R36" i="22"/>
  <c r="S36" i="22"/>
  <c r="T36" i="22"/>
  <c r="U36" i="22"/>
  <c r="V36" i="22"/>
  <c r="X36" i="22"/>
  <c r="P37" i="22"/>
  <c r="Q37" i="22"/>
  <c r="R37" i="22"/>
  <c r="S37" i="22"/>
  <c r="T37" i="22"/>
  <c r="U37" i="22"/>
  <c r="V37" i="22"/>
  <c r="X37" i="22"/>
  <c r="P38" i="22"/>
  <c r="Q38" i="22"/>
  <c r="R38" i="22"/>
  <c r="S38" i="22"/>
  <c r="T38" i="22"/>
  <c r="U38" i="22"/>
  <c r="V38" i="22"/>
  <c r="X38" i="22"/>
  <c r="U5" i="22"/>
  <c r="N5" i="22"/>
  <c r="X5" i="22"/>
  <c r="V5" i="22"/>
  <c r="T5" i="22"/>
  <c r="S5" i="22"/>
  <c r="R5" i="22"/>
  <c r="Q5" i="22"/>
  <c r="P5" i="22"/>
  <c r="U4" i="22"/>
  <c r="N4" i="22"/>
  <c r="X4" i="22"/>
  <c r="V4" i="22"/>
  <c r="T4" i="22"/>
  <c r="S4" i="22"/>
  <c r="R4" i="22"/>
  <c r="Q4" i="22"/>
  <c r="P4" i="22"/>
  <c r="U3" i="22"/>
  <c r="N3" i="22"/>
  <c r="X3" i="22"/>
  <c r="V3" i="22"/>
  <c r="T3" i="22"/>
  <c r="S3" i="22"/>
  <c r="R3" i="22"/>
  <c r="Q3" i="22"/>
  <c r="P3" i="22"/>
  <c r="M82" i="21"/>
  <c r="N82" i="21"/>
  <c r="P82" i="21"/>
  <c r="Q82" i="21"/>
  <c r="R82" i="21"/>
  <c r="S82" i="21"/>
  <c r="T82" i="21"/>
  <c r="U82" i="21"/>
  <c r="V82" i="21"/>
  <c r="X82" i="21"/>
  <c r="M83" i="21"/>
  <c r="N83" i="21"/>
  <c r="P83" i="21"/>
  <c r="Q83" i="21"/>
  <c r="R83" i="21"/>
  <c r="S83" i="21"/>
  <c r="T83" i="21"/>
  <c r="U83" i="21"/>
  <c r="V83" i="21"/>
  <c r="X83" i="21"/>
  <c r="M84" i="21"/>
  <c r="N84" i="21"/>
  <c r="P84" i="21"/>
  <c r="Q84" i="21"/>
  <c r="R84" i="21"/>
  <c r="S84" i="21"/>
  <c r="T84" i="21"/>
  <c r="U84" i="21"/>
  <c r="V84" i="21"/>
  <c r="X84" i="21"/>
  <c r="M85" i="21"/>
  <c r="N85" i="21"/>
  <c r="P85" i="21"/>
  <c r="Q85" i="21"/>
  <c r="R85" i="21"/>
  <c r="S85" i="21"/>
  <c r="T85" i="21"/>
  <c r="U85" i="21"/>
  <c r="V85" i="21"/>
  <c r="X85" i="21"/>
  <c r="M86" i="21"/>
  <c r="N86" i="21"/>
  <c r="P86" i="21"/>
  <c r="Q86" i="21"/>
  <c r="R86" i="21"/>
  <c r="S86" i="21"/>
  <c r="T86" i="21"/>
  <c r="U86" i="21"/>
  <c r="V86" i="21"/>
  <c r="X86" i="21"/>
  <c r="M87" i="21"/>
  <c r="N87" i="21"/>
  <c r="P87" i="21"/>
  <c r="Q87" i="21"/>
  <c r="R87" i="21"/>
  <c r="S87" i="21"/>
  <c r="T87" i="21"/>
  <c r="U87" i="21"/>
  <c r="V87" i="21"/>
  <c r="X87" i="21"/>
  <c r="M88" i="21"/>
  <c r="N88" i="21"/>
  <c r="P88" i="21"/>
  <c r="Q88" i="21"/>
  <c r="R88" i="21"/>
  <c r="S88" i="21"/>
  <c r="T88" i="21"/>
  <c r="U88" i="21"/>
  <c r="V88" i="21"/>
  <c r="X88" i="21"/>
  <c r="M89" i="21"/>
  <c r="N89" i="21"/>
  <c r="P89" i="21"/>
  <c r="Q89" i="21"/>
  <c r="R89" i="21"/>
  <c r="S89" i="21"/>
  <c r="T89" i="21"/>
  <c r="U89" i="21"/>
  <c r="V89" i="21"/>
  <c r="X89" i="21"/>
  <c r="M90" i="21"/>
  <c r="N90" i="21"/>
  <c r="P90" i="21"/>
  <c r="Q90" i="21"/>
  <c r="R90" i="21"/>
  <c r="S90" i="21"/>
  <c r="T90" i="21"/>
  <c r="U90" i="21"/>
  <c r="V90" i="21"/>
  <c r="X90" i="21"/>
  <c r="M91" i="21"/>
  <c r="N91" i="21"/>
  <c r="P91" i="21"/>
  <c r="Q91" i="21"/>
  <c r="R91" i="21"/>
  <c r="S91" i="21"/>
  <c r="T91" i="21"/>
  <c r="U91" i="21"/>
  <c r="V91" i="21"/>
  <c r="X91" i="21"/>
  <c r="M92" i="21"/>
  <c r="N92" i="21"/>
  <c r="P92" i="21"/>
  <c r="Q92" i="21"/>
  <c r="R92" i="21"/>
  <c r="S92" i="21"/>
  <c r="T92" i="21"/>
  <c r="U92" i="21"/>
  <c r="V92" i="21"/>
  <c r="X92" i="21"/>
  <c r="M93" i="21"/>
  <c r="N93" i="21"/>
  <c r="P93" i="21"/>
  <c r="Q93" i="21"/>
  <c r="R93" i="21"/>
  <c r="S93" i="21"/>
  <c r="T93" i="21"/>
  <c r="U93" i="21"/>
  <c r="V93" i="21"/>
  <c r="X93" i="21"/>
  <c r="M94" i="21"/>
  <c r="N94" i="21"/>
  <c r="P94" i="21"/>
  <c r="Q94" i="21"/>
  <c r="R94" i="21"/>
  <c r="S94" i="21"/>
  <c r="T94" i="21"/>
  <c r="U94" i="21"/>
  <c r="V94" i="21"/>
  <c r="X94" i="21"/>
  <c r="M95" i="21"/>
  <c r="N95" i="21"/>
  <c r="P95" i="21"/>
  <c r="Q95" i="21"/>
  <c r="R95" i="21"/>
  <c r="S95" i="21"/>
  <c r="T95" i="21"/>
  <c r="U95" i="21"/>
  <c r="V95" i="21"/>
  <c r="X95" i="21"/>
  <c r="M96" i="21"/>
  <c r="N96" i="21"/>
  <c r="P96" i="21"/>
  <c r="Q96" i="21"/>
  <c r="R96" i="21"/>
  <c r="S96" i="21"/>
  <c r="T96" i="21"/>
  <c r="U96" i="21"/>
  <c r="V96" i="21"/>
  <c r="X96" i="21"/>
  <c r="M97" i="21"/>
  <c r="N97" i="21"/>
  <c r="P97" i="21"/>
  <c r="Q97" i="21"/>
  <c r="R97" i="21"/>
  <c r="S97" i="21"/>
  <c r="T97" i="21"/>
  <c r="U97" i="21"/>
  <c r="V97" i="21"/>
  <c r="X97" i="21"/>
  <c r="M73" i="21"/>
  <c r="N73" i="21"/>
  <c r="P73" i="21"/>
  <c r="Q73" i="21"/>
  <c r="R73" i="21"/>
  <c r="S73" i="21"/>
  <c r="T73" i="21"/>
  <c r="U73" i="21"/>
  <c r="V73" i="21"/>
  <c r="X73" i="21"/>
  <c r="M74" i="21"/>
  <c r="N74" i="21"/>
  <c r="P74" i="21"/>
  <c r="Q74" i="21"/>
  <c r="R74" i="21"/>
  <c r="S74" i="21"/>
  <c r="T74" i="21"/>
  <c r="U74" i="21"/>
  <c r="V74" i="21"/>
  <c r="X74" i="21"/>
  <c r="M75" i="21"/>
  <c r="N75" i="21"/>
  <c r="P75" i="21"/>
  <c r="Q75" i="21"/>
  <c r="R75" i="21"/>
  <c r="S75" i="21"/>
  <c r="T75" i="21"/>
  <c r="U75" i="21"/>
  <c r="V75" i="21"/>
  <c r="X75" i="21"/>
  <c r="M76" i="21"/>
  <c r="N76" i="21"/>
  <c r="P76" i="21"/>
  <c r="Q76" i="21"/>
  <c r="R76" i="21"/>
  <c r="S76" i="21"/>
  <c r="T76" i="21"/>
  <c r="U76" i="21"/>
  <c r="V76" i="21"/>
  <c r="X76" i="21"/>
  <c r="M77" i="21"/>
  <c r="N77" i="21"/>
  <c r="P77" i="21"/>
  <c r="Q77" i="21"/>
  <c r="R77" i="21"/>
  <c r="S77" i="21"/>
  <c r="T77" i="21"/>
  <c r="U77" i="21"/>
  <c r="V77" i="21"/>
  <c r="X77" i="21"/>
  <c r="M78" i="21"/>
  <c r="N78" i="21"/>
  <c r="P78" i="21"/>
  <c r="Q78" i="21"/>
  <c r="R78" i="21"/>
  <c r="S78" i="21"/>
  <c r="T78" i="21"/>
  <c r="U78" i="21"/>
  <c r="V78" i="21"/>
  <c r="X78" i="21"/>
  <c r="M79" i="21"/>
  <c r="N79" i="21"/>
  <c r="P79" i="21"/>
  <c r="Q79" i="21"/>
  <c r="R79" i="21"/>
  <c r="S79" i="21"/>
  <c r="T79" i="21"/>
  <c r="U79" i="21"/>
  <c r="V79" i="21"/>
  <c r="X79" i="21"/>
  <c r="M80" i="21"/>
  <c r="N80" i="21"/>
  <c r="P80" i="21"/>
  <c r="Q80" i="21"/>
  <c r="R80" i="21"/>
  <c r="S80" i="21"/>
  <c r="T80" i="21"/>
  <c r="U80" i="21"/>
  <c r="V80" i="21"/>
  <c r="X80" i="21"/>
  <c r="M81" i="21"/>
  <c r="N81" i="21"/>
  <c r="P81" i="21"/>
  <c r="Q81" i="21"/>
  <c r="R81" i="21"/>
  <c r="S81" i="21"/>
  <c r="T81" i="21"/>
  <c r="U81" i="21"/>
  <c r="V81" i="21"/>
  <c r="X81" i="21"/>
  <c r="M42" i="21"/>
  <c r="N42" i="21"/>
  <c r="P42" i="21"/>
  <c r="Q42" i="21"/>
  <c r="R42" i="21"/>
  <c r="S42" i="21"/>
  <c r="T42" i="21"/>
  <c r="U42" i="21"/>
  <c r="V42" i="21"/>
  <c r="X42" i="21"/>
  <c r="M43" i="21"/>
  <c r="N43" i="21"/>
  <c r="P43" i="21"/>
  <c r="Q43" i="21"/>
  <c r="R43" i="21"/>
  <c r="S43" i="21"/>
  <c r="T43" i="21"/>
  <c r="U43" i="21"/>
  <c r="V43" i="21"/>
  <c r="X43" i="21"/>
  <c r="M44" i="21"/>
  <c r="N44" i="21"/>
  <c r="P44" i="21"/>
  <c r="Q44" i="21"/>
  <c r="R44" i="21"/>
  <c r="S44" i="21"/>
  <c r="T44" i="21"/>
  <c r="U44" i="21"/>
  <c r="V44" i="21"/>
  <c r="X44" i="21"/>
  <c r="M45" i="21"/>
  <c r="N45" i="21"/>
  <c r="P45" i="21"/>
  <c r="Q45" i="21"/>
  <c r="R45" i="21"/>
  <c r="S45" i="21"/>
  <c r="T45" i="21"/>
  <c r="U45" i="21"/>
  <c r="V45" i="21"/>
  <c r="X45" i="21"/>
  <c r="M46" i="21"/>
  <c r="N46" i="21"/>
  <c r="P46" i="21"/>
  <c r="Q46" i="21"/>
  <c r="R46" i="21"/>
  <c r="S46" i="21"/>
  <c r="T46" i="21"/>
  <c r="U46" i="21"/>
  <c r="V46" i="21"/>
  <c r="X46" i="21"/>
  <c r="M47" i="21"/>
  <c r="N47" i="21"/>
  <c r="P47" i="21"/>
  <c r="Q47" i="21"/>
  <c r="R47" i="21"/>
  <c r="S47" i="21"/>
  <c r="T47" i="21"/>
  <c r="U47" i="21"/>
  <c r="V47" i="21"/>
  <c r="X47" i="21"/>
  <c r="M48" i="21"/>
  <c r="N48" i="21"/>
  <c r="P48" i="21"/>
  <c r="Q48" i="21"/>
  <c r="R48" i="21"/>
  <c r="S48" i="21"/>
  <c r="T48" i="21"/>
  <c r="U48" i="21"/>
  <c r="V48" i="21"/>
  <c r="X48" i="21"/>
  <c r="M49" i="21"/>
  <c r="N49" i="21"/>
  <c r="P49" i="21"/>
  <c r="Q49" i="21"/>
  <c r="R49" i="21"/>
  <c r="S49" i="21"/>
  <c r="T49" i="21"/>
  <c r="U49" i="21"/>
  <c r="V49" i="21"/>
  <c r="X49" i="21"/>
  <c r="M50" i="21"/>
  <c r="N50" i="21"/>
  <c r="P50" i="21"/>
  <c r="Q50" i="21"/>
  <c r="R50" i="21"/>
  <c r="S50" i="21"/>
  <c r="T50" i="21"/>
  <c r="U50" i="21"/>
  <c r="V50" i="21"/>
  <c r="X50" i="21"/>
  <c r="M51" i="21"/>
  <c r="N51" i="21"/>
  <c r="P51" i="21"/>
  <c r="Q51" i="21"/>
  <c r="R51" i="21"/>
  <c r="S51" i="21"/>
  <c r="T51" i="21"/>
  <c r="U51" i="21"/>
  <c r="V51" i="21"/>
  <c r="X51" i="21"/>
  <c r="M52" i="21"/>
  <c r="N52" i="21"/>
  <c r="P52" i="21"/>
  <c r="Q52" i="21"/>
  <c r="R52" i="21"/>
  <c r="S52" i="21"/>
  <c r="T52" i="21"/>
  <c r="U52" i="21"/>
  <c r="V52" i="21"/>
  <c r="X52" i="21"/>
  <c r="M53" i="21"/>
  <c r="N53" i="21"/>
  <c r="P53" i="21"/>
  <c r="Q53" i="21"/>
  <c r="R53" i="21"/>
  <c r="S53" i="21"/>
  <c r="T53" i="21"/>
  <c r="U53" i="21"/>
  <c r="V53" i="21"/>
  <c r="X53" i="21"/>
  <c r="M54" i="21"/>
  <c r="N54" i="21"/>
  <c r="P54" i="21"/>
  <c r="Q54" i="21"/>
  <c r="R54" i="21"/>
  <c r="S54" i="21"/>
  <c r="T54" i="21"/>
  <c r="U54" i="21"/>
  <c r="V54" i="21"/>
  <c r="X54" i="21"/>
  <c r="M55" i="21"/>
  <c r="N55" i="21"/>
  <c r="P55" i="21"/>
  <c r="Q55" i="21"/>
  <c r="R55" i="21"/>
  <c r="S55" i="21"/>
  <c r="T55" i="21"/>
  <c r="U55" i="21"/>
  <c r="V55" i="21"/>
  <c r="X55" i="21"/>
  <c r="M56" i="21"/>
  <c r="N56" i="21"/>
  <c r="P56" i="21"/>
  <c r="Q56" i="21"/>
  <c r="R56" i="21"/>
  <c r="S56" i="21"/>
  <c r="T56" i="21"/>
  <c r="U56" i="21"/>
  <c r="V56" i="21"/>
  <c r="X56" i="21"/>
  <c r="M57" i="21"/>
  <c r="N57" i="21"/>
  <c r="P57" i="21"/>
  <c r="Q57" i="21"/>
  <c r="R57" i="21"/>
  <c r="S57" i="21"/>
  <c r="T57" i="21"/>
  <c r="U57" i="21"/>
  <c r="V57" i="21"/>
  <c r="X57" i="21"/>
  <c r="M58" i="21"/>
  <c r="N58" i="21"/>
  <c r="P58" i="21"/>
  <c r="Q58" i="21"/>
  <c r="R58" i="21"/>
  <c r="S58" i="21"/>
  <c r="T58" i="21"/>
  <c r="U58" i="21"/>
  <c r="V58" i="21"/>
  <c r="X58" i="21"/>
  <c r="M59" i="21"/>
  <c r="N59" i="21"/>
  <c r="P59" i="21"/>
  <c r="Q59" i="21"/>
  <c r="R59" i="21"/>
  <c r="S59" i="21"/>
  <c r="T59" i="21"/>
  <c r="U59" i="21"/>
  <c r="V59" i="21"/>
  <c r="X59" i="21"/>
  <c r="M60" i="21"/>
  <c r="N60" i="21"/>
  <c r="P60" i="21"/>
  <c r="Q60" i="21"/>
  <c r="R60" i="21"/>
  <c r="S60" i="21"/>
  <c r="T60" i="21"/>
  <c r="U60" i="21"/>
  <c r="V60" i="21"/>
  <c r="X60" i="21"/>
  <c r="M61" i="21"/>
  <c r="N61" i="21"/>
  <c r="P61" i="21"/>
  <c r="Q61" i="21"/>
  <c r="R61" i="21"/>
  <c r="S61" i="21"/>
  <c r="T61" i="21"/>
  <c r="U61" i="21"/>
  <c r="V61" i="21"/>
  <c r="X61" i="21"/>
  <c r="M62" i="21"/>
  <c r="N62" i="21"/>
  <c r="P62" i="21"/>
  <c r="Q62" i="21"/>
  <c r="R62" i="21"/>
  <c r="S62" i="21"/>
  <c r="T62" i="21"/>
  <c r="U62" i="21"/>
  <c r="V62" i="21"/>
  <c r="X62" i="21"/>
  <c r="M63" i="21"/>
  <c r="N63" i="21"/>
  <c r="P63" i="21"/>
  <c r="Q63" i="21"/>
  <c r="R63" i="21"/>
  <c r="S63" i="21"/>
  <c r="T63" i="21"/>
  <c r="U63" i="21"/>
  <c r="V63" i="21"/>
  <c r="X63" i="21"/>
  <c r="M64" i="21"/>
  <c r="N64" i="21"/>
  <c r="P64" i="21"/>
  <c r="Q64" i="21"/>
  <c r="R64" i="21"/>
  <c r="S64" i="21"/>
  <c r="T64" i="21"/>
  <c r="U64" i="21"/>
  <c r="V64" i="21"/>
  <c r="X64" i="21"/>
  <c r="M65" i="21"/>
  <c r="N65" i="21"/>
  <c r="P65" i="21"/>
  <c r="Q65" i="21"/>
  <c r="R65" i="21"/>
  <c r="S65" i="21"/>
  <c r="T65" i="21"/>
  <c r="U65" i="21"/>
  <c r="V65" i="21"/>
  <c r="X65" i="21"/>
  <c r="M66" i="21"/>
  <c r="N66" i="21"/>
  <c r="P66" i="21"/>
  <c r="Q66" i="21"/>
  <c r="R66" i="21"/>
  <c r="S66" i="21"/>
  <c r="T66" i="21"/>
  <c r="U66" i="21"/>
  <c r="V66" i="21"/>
  <c r="X66" i="21"/>
  <c r="M67" i="21"/>
  <c r="N67" i="21"/>
  <c r="P67" i="21"/>
  <c r="Q67" i="21"/>
  <c r="R67" i="21"/>
  <c r="S67" i="21"/>
  <c r="T67" i="21"/>
  <c r="U67" i="21"/>
  <c r="V67" i="21"/>
  <c r="X67" i="21"/>
  <c r="M68" i="21"/>
  <c r="N68" i="21"/>
  <c r="P68" i="21"/>
  <c r="Q68" i="21"/>
  <c r="R68" i="21"/>
  <c r="S68" i="21"/>
  <c r="T68" i="21"/>
  <c r="U68" i="21"/>
  <c r="V68" i="21"/>
  <c r="X68" i="21"/>
  <c r="M69" i="21"/>
  <c r="N69" i="21"/>
  <c r="P69" i="21"/>
  <c r="Q69" i="21"/>
  <c r="R69" i="21"/>
  <c r="S69" i="21"/>
  <c r="T69" i="21"/>
  <c r="U69" i="21"/>
  <c r="V69" i="21"/>
  <c r="X69" i="21"/>
  <c r="M70" i="21"/>
  <c r="N70" i="21"/>
  <c r="P70" i="21"/>
  <c r="Q70" i="21"/>
  <c r="R70" i="21"/>
  <c r="S70" i="21"/>
  <c r="T70" i="21"/>
  <c r="U70" i="21"/>
  <c r="V70" i="21"/>
  <c r="X70" i="21"/>
  <c r="M71" i="21"/>
  <c r="N71" i="21"/>
  <c r="P71" i="21"/>
  <c r="Q71" i="21"/>
  <c r="R71" i="21"/>
  <c r="S71" i="21"/>
  <c r="T71" i="21"/>
  <c r="U71" i="21"/>
  <c r="V71" i="21"/>
  <c r="X71" i="21"/>
  <c r="M72" i="21"/>
  <c r="N72" i="21"/>
  <c r="P72" i="21"/>
  <c r="Q72" i="21"/>
  <c r="R72" i="21"/>
  <c r="S72" i="21"/>
  <c r="T72" i="21"/>
  <c r="U72" i="21"/>
  <c r="V72" i="21"/>
  <c r="X72" i="21"/>
  <c r="M37" i="21"/>
  <c r="N37" i="21"/>
  <c r="P37" i="21"/>
  <c r="Q37" i="21"/>
  <c r="R37" i="21"/>
  <c r="S37" i="21"/>
  <c r="T37" i="21"/>
  <c r="U37" i="21"/>
  <c r="V37" i="21"/>
  <c r="X37" i="21"/>
  <c r="M38" i="21"/>
  <c r="N38" i="21"/>
  <c r="P38" i="21"/>
  <c r="Q38" i="21"/>
  <c r="R38" i="21"/>
  <c r="S38" i="21"/>
  <c r="T38" i="21"/>
  <c r="U38" i="21"/>
  <c r="V38" i="21"/>
  <c r="X38" i="21"/>
  <c r="M39" i="21"/>
  <c r="N39" i="21"/>
  <c r="P39" i="21"/>
  <c r="Q39" i="21"/>
  <c r="R39" i="21"/>
  <c r="S39" i="21"/>
  <c r="T39" i="21"/>
  <c r="U39" i="21"/>
  <c r="V39" i="21"/>
  <c r="X39" i="21"/>
  <c r="M40" i="21"/>
  <c r="N40" i="21"/>
  <c r="P40" i="21"/>
  <c r="Q40" i="21"/>
  <c r="R40" i="21"/>
  <c r="S40" i="21"/>
  <c r="T40" i="21"/>
  <c r="U40" i="21"/>
  <c r="V40" i="21"/>
  <c r="X40" i="21"/>
  <c r="M41" i="21"/>
  <c r="N41" i="21"/>
  <c r="P41" i="21"/>
  <c r="Q41" i="21"/>
  <c r="R41" i="21"/>
  <c r="S41" i="21"/>
  <c r="T41" i="21"/>
  <c r="U41" i="21"/>
  <c r="V41" i="21"/>
  <c r="X41" i="21"/>
  <c r="M6" i="21"/>
  <c r="N6" i="21"/>
  <c r="P6" i="21"/>
  <c r="Q6" i="21"/>
  <c r="R6" i="21"/>
  <c r="S6" i="21"/>
  <c r="T6" i="21"/>
  <c r="U6" i="21"/>
  <c r="V6" i="21"/>
  <c r="X6" i="21"/>
  <c r="M7" i="21"/>
  <c r="N7" i="21"/>
  <c r="P7" i="21"/>
  <c r="Q7" i="21"/>
  <c r="R7" i="21"/>
  <c r="S7" i="21"/>
  <c r="T7" i="21"/>
  <c r="U7" i="21"/>
  <c r="V7" i="21"/>
  <c r="X7" i="21"/>
  <c r="M8" i="21"/>
  <c r="N8" i="21"/>
  <c r="P8" i="21"/>
  <c r="Q8" i="21"/>
  <c r="R8" i="21"/>
  <c r="S8" i="21"/>
  <c r="T8" i="21"/>
  <c r="U8" i="21"/>
  <c r="V8" i="21"/>
  <c r="X8" i="21"/>
  <c r="M9" i="21"/>
  <c r="N9" i="21"/>
  <c r="P9" i="21"/>
  <c r="Q9" i="21"/>
  <c r="R9" i="21"/>
  <c r="S9" i="21"/>
  <c r="T9" i="21"/>
  <c r="U9" i="21"/>
  <c r="V9" i="21"/>
  <c r="X9" i="21"/>
  <c r="M10" i="21"/>
  <c r="N10" i="21"/>
  <c r="P10" i="21"/>
  <c r="Q10" i="21"/>
  <c r="R10" i="21"/>
  <c r="S10" i="21"/>
  <c r="T10" i="21"/>
  <c r="U10" i="21"/>
  <c r="V10" i="21"/>
  <c r="X10" i="21"/>
  <c r="M11" i="21"/>
  <c r="N11" i="21"/>
  <c r="P11" i="21"/>
  <c r="Q11" i="21"/>
  <c r="R11" i="21"/>
  <c r="S11" i="21"/>
  <c r="T11" i="21"/>
  <c r="U11" i="21"/>
  <c r="V11" i="21"/>
  <c r="X11" i="21"/>
  <c r="M12" i="21"/>
  <c r="N12" i="21"/>
  <c r="P12" i="21"/>
  <c r="Q12" i="21"/>
  <c r="R12" i="21"/>
  <c r="S12" i="21"/>
  <c r="T12" i="21"/>
  <c r="U12" i="21"/>
  <c r="V12" i="21"/>
  <c r="X12" i="21"/>
  <c r="M13" i="21"/>
  <c r="N13" i="21"/>
  <c r="P13" i="21"/>
  <c r="Q13" i="21"/>
  <c r="R13" i="21"/>
  <c r="S13" i="21"/>
  <c r="T13" i="21"/>
  <c r="U13" i="21"/>
  <c r="V13" i="21"/>
  <c r="X13" i="21"/>
  <c r="M14" i="21"/>
  <c r="N14" i="21"/>
  <c r="P14" i="21"/>
  <c r="Q14" i="21"/>
  <c r="R14" i="21"/>
  <c r="S14" i="21"/>
  <c r="T14" i="21"/>
  <c r="U14" i="21"/>
  <c r="V14" i="21"/>
  <c r="X14" i="21"/>
  <c r="M15" i="21"/>
  <c r="N15" i="21"/>
  <c r="P15" i="21"/>
  <c r="Q15" i="21"/>
  <c r="R15" i="21"/>
  <c r="S15" i="21"/>
  <c r="T15" i="21"/>
  <c r="U15" i="21"/>
  <c r="V15" i="21"/>
  <c r="X15" i="21"/>
  <c r="M16" i="21"/>
  <c r="N16" i="21"/>
  <c r="P16" i="21"/>
  <c r="Q16" i="21"/>
  <c r="R16" i="21"/>
  <c r="S16" i="21"/>
  <c r="T16" i="21"/>
  <c r="U16" i="21"/>
  <c r="V16" i="21"/>
  <c r="X16" i="21"/>
  <c r="M17" i="21"/>
  <c r="N17" i="21"/>
  <c r="P17" i="21"/>
  <c r="Q17" i="21"/>
  <c r="R17" i="21"/>
  <c r="S17" i="21"/>
  <c r="T17" i="21"/>
  <c r="U17" i="21"/>
  <c r="V17" i="21"/>
  <c r="X17" i="21"/>
  <c r="M18" i="21"/>
  <c r="N18" i="21"/>
  <c r="P18" i="21"/>
  <c r="Q18" i="21"/>
  <c r="R18" i="21"/>
  <c r="S18" i="21"/>
  <c r="T18" i="21"/>
  <c r="U18" i="21"/>
  <c r="V18" i="21"/>
  <c r="X18" i="21"/>
  <c r="M19" i="21"/>
  <c r="N19" i="21"/>
  <c r="P19" i="21"/>
  <c r="Q19" i="21"/>
  <c r="R19" i="21"/>
  <c r="S19" i="21"/>
  <c r="T19" i="21"/>
  <c r="U19" i="21"/>
  <c r="V19" i="21"/>
  <c r="X19" i="21"/>
  <c r="M20" i="21"/>
  <c r="N20" i="21"/>
  <c r="P20" i="21"/>
  <c r="Q20" i="21"/>
  <c r="R20" i="21"/>
  <c r="S20" i="21"/>
  <c r="T20" i="21"/>
  <c r="U20" i="21"/>
  <c r="V20" i="21"/>
  <c r="X20" i="21"/>
  <c r="M21" i="21"/>
  <c r="N21" i="21"/>
  <c r="P21" i="21"/>
  <c r="Q21" i="21"/>
  <c r="R21" i="21"/>
  <c r="S21" i="21"/>
  <c r="T21" i="21"/>
  <c r="U21" i="21"/>
  <c r="V21" i="21"/>
  <c r="X21" i="21"/>
  <c r="M22" i="21"/>
  <c r="N22" i="21"/>
  <c r="P22" i="21"/>
  <c r="Q22" i="21"/>
  <c r="R22" i="21"/>
  <c r="S22" i="21"/>
  <c r="T22" i="21"/>
  <c r="U22" i="21"/>
  <c r="V22" i="21"/>
  <c r="X22" i="21"/>
  <c r="M23" i="21"/>
  <c r="N23" i="21"/>
  <c r="P23" i="21"/>
  <c r="Q23" i="21"/>
  <c r="R23" i="21"/>
  <c r="S23" i="21"/>
  <c r="T23" i="21"/>
  <c r="U23" i="21"/>
  <c r="V23" i="21"/>
  <c r="X23" i="21"/>
  <c r="M24" i="21"/>
  <c r="N24" i="21"/>
  <c r="P24" i="21"/>
  <c r="Q24" i="21"/>
  <c r="R24" i="21"/>
  <c r="S24" i="21"/>
  <c r="T24" i="21"/>
  <c r="U24" i="21"/>
  <c r="V24" i="21"/>
  <c r="X24" i="21"/>
  <c r="M25" i="21"/>
  <c r="N25" i="21"/>
  <c r="P25" i="21"/>
  <c r="Q25" i="21"/>
  <c r="R25" i="21"/>
  <c r="S25" i="21"/>
  <c r="T25" i="21"/>
  <c r="U25" i="21"/>
  <c r="V25" i="21"/>
  <c r="X25" i="21"/>
  <c r="M26" i="21"/>
  <c r="N26" i="21"/>
  <c r="P26" i="21"/>
  <c r="Q26" i="21"/>
  <c r="R26" i="21"/>
  <c r="S26" i="21"/>
  <c r="T26" i="21"/>
  <c r="U26" i="21"/>
  <c r="V26" i="21"/>
  <c r="X26" i="21"/>
  <c r="M27" i="21"/>
  <c r="N27" i="21"/>
  <c r="P27" i="21"/>
  <c r="Q27" i="21"/>
  <c r="R27" i="21"/>
  <c r="S27" i="21"/>
  <c r="T27" i="21"/>
  <c r="U27" i="21"/>
  <c r="V27" i="21"/>
  <c r="X27" i="21"/>
  <c r="M28" i="21"/>
  <c r="N28" i="21"/>
  <c r="P28" i="21"/>
  <c r="Q28" i="21"/>
  <c r="R28" i="21"/>
  <c r="S28" i="21"/>
  <c r="T28" i="21"/>
  <c r="U28" i="21"/>
  <c r="V28" i="21"/>
  <c r="X28" i="21"/>
  <c r="M29" i="21"/>
  <c r="N29" i="21"/>
  <c r="P29" i="21"/>
  <c r="Q29" i="21"/>
  <c r="R29" i="21"/>
  <c r="S29" i="21"/>
  <c r="T29" i="21"/>
  <c r="U29" i="21"/>
  <c r="V29" i="21"/>
  <c r="X29" i="21"/>
  <c r="M30" i="21"/>
  <c r="N30" i="21"/>
  <c r="P30" i="21"/>
  <c r="Q30" i="21"/>
  <c r="R30" i="21"/>
  <c r="S30" i="21"/>
  <c r="T30" i="21"/>
  <c r="U30" i="21"/>
  <c r="V30" i="21"/>
  <c r="X30" i="21"/>
  <c r="M31" i="21"/>
  <c r="N31" i="21"/>
  <c r="P31" i="21"/>
  <c r="Q31" i="21"/>
  <c r="R31" i="21"/>
  <c r="S31" i="21"/>
  <c r="T31" i="21"/>
  <c r="U31" i="21"/>
  <c r="V31" i="21"/>
  <c r="X31" i="21"/>
  <c r="M32" i="21"/>
  <c r="N32" i="21"/>
  <c r="P32" i="21"/>
  <c r="Q32" i="21"/>
  <c r="R32" i="21"/>
  <c r="S32" i="21"/>
  <c r="T32" i="21"/>
  <c r="U32" i="21"/>
  <c r="V32" i="21"/>
  <c r="X32" i="21"/>
  <c r="M33" i="21"/>
  <c r="N33" i="21"/>
  <c r="P33" i="21"/>
  <c r="Q33" i="21"/>
  <c r="R33" i="21"/>
  <c r="S33" i="21"/>
  <c r="T33" i="21"/>
  <c r="U33" i="21"/>
  <c r="V33" i="21"/>
  <c r="X33" i="21"/>
  <c r="M34" i="21"/>
  <c r="N34" i="21"/>
  <c r="P34" i="21"/>
  <c r="Q34" i="21"/>
  <c r="R34" i="21"/>
  <c r="S34" i="21"/>
  <c r="T34" i="21"/>
  <c r="U34" i="21"/>
  <c r="V34" i="21"/>
  <c r="X34" i="21"/>
  <c r="M35" i="21"/>
  <c r="N35" i="21"/>
  <c r="P35" i="21"/>
  <c r="Q35" i="21"/>
  <c r="R35" i="21"/>
  <c r="S35" i="21"/>
  <c r="T35" i="21"/>
  <c r="U35" i="21"/>
  <c r="V35" i="21"/>
  <c r="X35" i="21"/>
  <c r="M36" i="21"/>
  <c r="N36" i="21"/>
  <c r="P36" i="21"/>
  <c r="Q36" i="21"/>
  <c r="R36" i="21"/>
  <c r="S36" i="21"/>
  <c r="T36" i="21"/>
  <c r="U36" i="21"/>
  <c r="V36" i="21"/>
  <c r="X36" i="21"/>
  <c r="U5" i="21"/>
  <c r="M5" i="21"/>
  <c r="N5" i="21"/>
  <c r="X5" i="21"/>
  <c r="V5" i="21"/>
  <c r="T5" i="21"/>
  <c r="S5" i="21"/>
  <c r="R5" i="21"/>
  <c r="Q5" i="21"/>
  <c r="P5" i="21"/>
  <c r="U4" i="21"/>
  <c r="M4" i="21"/>
  <c r="N4" i="21"/>
  <c r="X4" i="21"/>
  <c r="V4" i="21"/>
  <c r="T4" i="21"/>
  <c r="S4" i="21"/>
  <c r="R4" i="21"/>
  <c r="Q4" i="21"/>
  <c r="P4" i="21"/>
  <c r="U3" i="21"/>
  <c r="M3" i="21"/>
  <c r="N3" i="21"/>
  <c r="X3" i="21"/>
  <c r="V3" i="21"/>
  <c r="T3" i="21"/>
  <c r="S3" i="21"/>
  <c r="R3" i="21"/>
  <c r="Q3" i="21"/>
  <c r="P3" i="21"/>
  <c r="M86" i="20"/>
  <c r="N86" i="20"/>
  <c r="P86" i="20"/>
  <c r="Q86" i="20"/>
  <c r="R86" i="20"/>
  <c r="S86" i="20"/>
  <c r="T86" i="20"/>
  <c r="U86" i="20"/>
  <c r="V86" i="20"/>
  <c r="X86" i="20"/>
  <c r="M87" i="20"/>
  <c r="N87" i="20"/>
  <c r="P87" i="20"/>
  <c r="Q87" i="20"/>
  <c r="R87" i="20"/>
  <c r="S87" i="20"/>
  <c r="T87" i="20"/>
  <c r="U87" i="20"/>
  <c r="V87" i="20"/>
  <c r="X87" i="20"/>
  <c r="M88" i="20"/>
  <c r="N88" i="20"/>
  <c r="P88" i="20"/>
  <c r="Q88" i="20"/>
  <c r="R88" i="20"/>
  <c r="S88" i="20"/>
  <c r="T88" i="20"/>
  <c r="U88" i="20"/>
  <c r="V88" i="20"/>
  <c r="X88" i="20"/>
  <c r="M89" i="20"/>
  <c r="N89" i="20"/>
  <c r="P89" i="20"/>
  <c r="Q89" i="20"/>
  <c r="R89" i="20"/>
  <c r="S89" i="20"/>
  <c r="T89" i="20"/>
  <c r="U89" i="20"/>
  <c r="V89" i="20"/>
  <c r="X89" i="20"/>
  <c r="M90" i="20"/>
  <c r="N90" i="20"/>
  <c r="P90" i="20"/>
  <c r="Q90" i="20"/>
  <c r="R90" i="20"/>
  <c r="S90" i="20"/>
  <c r="T90" i="20"/>
  <c r="U90" i="20"/>
  <c r="V90" i="20"/>
  <c r="X90" i="20"/>
  <c r="M91" i="20"/>
  <c r="N91" i="20"/>
  <c r="P91" i="20"/>
  <c r="Q91" i="20"/>
  <c r="R91" i="20"/>
  <c r="S91" i="20"/>
  <c r="T91" i="20"/>
  <c r="U91" i="20"/>
  <c r="V91" i="20"/>
  <c r="X91" i="20"/>
  <c r="M92" i="20"/>
  <c r="N92" i="20"/>
  <c r="P92" i="20"/>
  <c r="Q92" i="20"/>
  <c r="R92" i="20"/>
  <c r="S92" i="20"/>
  <c r="T92" i="20"/>
  <c r="U92" i="20"/>
  <c r="V92" i="20"/>
  <c r="X92" i="20"/>
  <c r="M93" i="20"/>
  <c r="N93" i="20"/>
  <c r="P93" i="20"/>
  <c r="Q93" i="20"/>
  <c r="R93" i="20"/>
  <c r="S93" i="20"/>
  <c r="T93" i="20"/>
  <c r="U93" i="20"/>
  <c r="V93" i="20"/>
  <c r="X93" i="20"/>
  <c r="M94" i="20"/>
  <c r="N94" i="20"/>
  <c r="P94" i="20"/>
  <c r="Q94" i="20"/>
  <c r="R94" i="20"/>
  <c r="S94" i="20"/>
  <c r="T94" i="20"/>
  <c r="U94" i="20"/>
  <c r="V94" i="20"/>
  <c r="X94" i="20"/>
  <c r="M95" i="20"/>
  <c r="N95" i="20"/>
  <c r="P95" i="20"/>
  <c r="Q95" i="20"/>
  <c r="R95" i="20"/>
  <c r="S95" i="20"/>
  <c r="T95" i="20"/>
  <c r="U95" i="20"/>
  <c r="V95" i="20"/>
  <c r="X95" i="20"/>
  <c r="M96" i="20"/>
  <c r="N96" i="20"/>
  <c r="P96" i="20"/>
  <c r="Q96" i="20"/>
  <c r="R96" i="20"/>
  <c r="S96" i="20"/>
  <c r="T96" i="20"/>
  <c r="U96" i="20"/>
  <c r="V96" i="20"/>
  <c r="X96" i="20"/>
  <c r="M97" i="20"/>
  <c r="N97" i="20"/>
  <c r="P97" i="20"/>
  <c r="Q97" i="20"/>
  <c r="R97" i="20"/>
  <c r="S97" i="20"/>
  <c r="T97" i="20"/>
  <c r="U97" i="20"/>
  <c r="V97" i="20"/>
  <c r="X97" i="20"/>
  <c r="M73" i="20"/>
  <c r="N73" i="20"/>
  <c r="P73" i="20"/>
  <c r="Q73" i="20"/>
  <c r="R73" i="20"/>
  <c r="S73" i="20"/>
  <c r="T73" i="20"/>
  <c r="U73" i="20"/>
  <c r="V73" i="20"/>
  <c r="X73" i="20"/>
  <c r="M74" i="20"/>
  <c r="N74" i="20"/>
  <c r="P74" i="20"/>
  <c r="Q74" i="20"/>
  <c r="R74" i="20"/>
  <c r="S74" i="20"/>
  <c r="T74" i="20"/>
  <c r="U74" i="20"/>
  <c r="V74" i="20"/>
  <c r="X74" i="20"/>
  <c r="M75" i="20"/>
  <c r="N75" i="20"/>
  <c r="P75" i="20"/>
  <c r="Q75" i="20"/>
  <c r="R75" i="20"/>
  <c r="S75" i="20"/>
  <c r="T75" i="20"/>
  <c r="U75" i="20"/>
  <c r="V75" i="20"/>
  <c r="X75" i="20"/>
  <c r="M76" i="20"/>
  <c r="N76" i="20"/>
  <c r="P76" i="20"/>
  <c r="Q76" i="20"/>
  <c r="R76" i="20"/>
  <c r="S76" i="20"/>
  <c r="T76" i="20"/>
  <c r="U76" i="20"/>
  <c r="V76" i="20"/>
  <c r="X76" i="20"/>
  <c r="M77" i="20"/>
  <c r="N77" i="20"/>
  <c r="P77" i="20"/>
  <c r="Q77" i="20"/>
  <c r="R77" i="20"/>
  <c r="S77" i="20"/>
  <c r="T77" i="20"/>
  <c r="U77" i="20"/>
  <c r="V77" i="20"/>
  <c r="X77" i="20"/>
  <c r="M78" i="20"/>
  <c r="N78" i="20"/>
  <c r="P78" i="20"/>
  <c r="Q78" i="20"/>
  <c r="R78" i="20"/>
  <c r="S78" i="20"/>
  <c r="T78" i="20"/>
  <c r="U78" i="20"/>
  <c r="V78" i="20"/>
  <c r="X78" i="20"/>
  <c r="M79" i="20"/>
  <c r="N79" i="20"/>
  <c r="P79" i="20"/>
  <c r="Q79" i="20"/>
  <c r="R79" i="20"/>
  <c r="S79" i="20"/>
  <c r="T79" i="20"/>
  <c r="U79" i="20"/>
  <c r="V79" i="20"/>
  <c r="X79" i="20"/>
  <c r="M80" i="20"/>
  <c r="N80" i="20"/>
  <c r="P80" i="20"/>
  <c r="Q80" i="20"/>
  <c r="R80" i="20"/>
  <c r="S80" i="20"/>
  <c r="T80" i="20"/>
  <c r="U80" i="20"/>
  <c r="V80" i="20"/>
  <c r="X80" i="20"/>
  <c r="M81" i="20"/>
  <c r="N81" i="20"/>
  <c r="P81" i="20"/>
  <c r="Q81" i="20"/>
  <c r="R81" i="20"/>
  <c r="S81" i="20"/>
  <c r="T81" i="20"/>
  <c r="U81" i="20"/>
  <c r="V81" i="20"/>
  <c r="X81" i="20"/>
  <c r="M82" i="20"/>
  <c r="N82" i="20"/>
  <c r="P82" i="20"/>
  <c r="Q82" i="20"/>
  <c r="R82" i="20"/>
  <c r="S82" i="20"/>
  <c r="T82" i="20"/>
  <c r="U82" i="20"/>
  <c r="V82" i="20"/>
  <c r="X82" i="20"/>
  <c r="M83" i="20"/>
  <c r="N83" i="20"/>
  <c r="P83" i="20"/>
  <c r="Q83" i="20"/>
  <c r="R83" i="20"/>
  <c r="S83" i="20"/>
  <c r="T83" i="20"/>
  <c r="U83" i="20"/>
  <c r="V83" i="20"/>
  <c r="X83" i="20"/>
  <c r="M84" i="20"/>
  <c r="N84" i="20"/>
  <c r="P84" i="20"/>
  <c r="Q84" i="20"/>
  <c r="R84" i="20"/>
  <c r="S84" i="20"/>
  <c r="T84" i="20"/>
  <c r="U84" i="20"/>
  <c r="V84" i="20"/>
  <c r="X84" i="20"/>
  <c r="M85" i="20"/>
  <c r="N85" i="20"/>
  <c r="P85" i="20"/>
  <c r="Q85" i="20"/>
  <c r="R85" i="20"/>
  <c r="S85" i="20"/>
  <c r="T85" i="20"/>
  <c r="U85" i="20"/>
  <c r="V85" i="20"/>
  <c r="X85" i="20"/>
  <c r="M66" i="20"/>
  <c r="N66" i="20"/>
  <c r="P66" i="20"/>
  <c r="Q66" i="20"/>
  <c r="R66" i="20"/>
  <c r="S66" i="20"/>
  <c r="T66" i="20"/>
  <c r="U66" i="20"/>
  <c r="V66" i="20"/>
  <c r="X66" i="20"/>
  <c r="M67" i="20"/>
  <c r="N67" i="20"/>
  <c r="P67" i="20"/>
  <c r="Q67" i="20"/>
  <c r="R67" i="20"/>
  <c r="S67" i="20"/>
  <c r="T67" i="20"/>
  <c r="U67" i="20"/>
  <c r="V67" i="20"/>
  <c r="X67" i="20"/>
  <c r="M68" i="20"/>
  <c r="N68" i="20"/>
  <c r="P68" i="20"/>
  <c r="Q68" i="20"/>
  <c r="R68" i="20"/>
  <c r="S68" i="20"/>
  <c r="T68" i="20"/>
  <c r="U68" i="20"/>
  <c r="V68" i="20"/>
  <c r="X68" i="20"/>
  <c r="M69" i="20"/>
  <c r="N69" i="20"/>
  <c r="P69" i="20"/>
  <c r="Q69" i="20"/>
  <c r="R69" i="20"/>
  <c r="S69" i="20"/>
  <c r="T69" i="20"/>
  <c r="U69" i="20"/>
  <c r="V69" i="20"/>
  <c r="X69" i="20"/>
  <c r="M70" i="20"/>
  <c r="N70" i="20"/>
  <c r="P70" i="20"/>
  <c r="Q70" i="20"/>
  <c r="R70" i="20"/>
  <c r="S70" i="20"/>
  <c r="T70" i="20"/>
  <c r="U70" i="20"/>
  <c r="V70" i="20"/>
  <c r="X70" i="20"/>
  <c r="M71" i="20"/>
  <c r="N71" i="20"/>
  <c r="P71" i="20"/>
  <c r="Q71" i="20"/>
  <c r="R71" i="20"/>
  <c r="S71" i="20"/>
  <c r="T71" i="20"/>
  <c r="U71" i="20"/>
  <c r="V71" i="20"/>
  <c r="X71" i="20"/>
  <c r="M72" i="20"/>
  <c r="N72" i="20"/>
  <c r="P72" i="20"/>
  <c r="Q72" i="20"/>
  <c r="R72" i="20"/>
  <c r="S72" i="20"/>
  <c r="T72" i="20"/>
  <c r="U72" i="20"/>
  <c r="V72" i="20"/>
  <c r="X72" i="20"/>
  <c r="M55" i="20"/>
  <c r="N55" i="20"/>
  <c r="P55" i="20"/>
  <c r="Q55" i="20"/>
  <c r="R55" i="20"/>
  <c r="S55" i="20"/>
  <c r="T55" i="20"/>
  <c r="U55" i="20"/>
  <c r="V55" i="20"/>
  <c r="X55" i="20"/>
  <c r="M56" i="20"/>
  <c r="N56" i="20"/>
  <c r="P56" i="20"/>
  <c r="Q56" i="20"/>
  <c r="R56" i="20"/>
  <c r="S56" i="20"/>
  <c r="T56" i="20"/>
  <c r="U56" i="20"/>
  <c r="V56" i="20"/>
  <c r="X56" i="20"/>
  <c r="M57" i="20"/>
  <c r="N57" i="20"/>
  <c r="P57" i="20"/>
  <c r="Q57" i="20"/>
  <c r="R57" i="20"/>
  <c r="S57" i="20"/>
  <c r="T57" i="20"/>
  <c r="U57" i="20"/>
  <c r="V57" i="20"/>
  <c r="X57" i="20"/>
  <c r="M58" i="20"/>
  <c r="N58" i="20"/>
  <c r="P58" i="20"/>
  <c r="Q58" i="20"/>
  <c r="R58" i="20"/>
  <c r="S58" i="20"/>
  <c r="T58" i="20"/>
  <c r="U58" i="20"/>
  <c r="V58" i="20"/>
  <c r="X58" i="20"/>
  <c r="M59" i="20"/>
  <c r="N59" i="20"/>
  <c r="P59" i="20"/>
  <c r="Q59" i="20"/>
  <c r="R59" i="20"/>
  <c r="S59" i="20"/>
  <c r="T59" i="20"/>
  <c r="U59" i="20"/>
  <c r="V59" i="20"/>
  <c r="X59" i="20"/>
  <c r="M60" i="20"/>
  <c r="N60" i="20"/>
  <c r="P60" i="20"/>
  <c r="Q60" i="20"/>
  <c r="R60" i="20"/>
  <c r="S60" i="20"/>
  <c r="T60" i="20"/>
  <c r="U60" i="20"/>
  <c r="V60" i="20"/>
  <c r="X60" i="20"/>
  <c r="M61" i="20"/>
  <c r="N61" i="20"/>
  <c r="P61" i="20"/>
  <c r="Q61" i="20"/>
  <c r="R61" i="20"/>
  <c r="S61" i="20"/>
  <c r="T61" i="20"/>
  <c r="U61" i="20"/>
  <c r="V61" i="20"/>
  <c r="X61" i="20"/>
  <c r="M62" i="20"/>
  <c r="N62" i="20"/>
  <c r="P62" i="20"/>
  <c r="Q62" i="20"/>
  <c r="R62" i="20"/>
  <c r="S62" i="20"/>
  <c r="T62" i="20"/>
  <c r="U62" i="20"/>
  <c r="V62" i="20"/>
  <c r="X62" i="20"/>
  <c r="M63" i="20"/>
  <c r="N63" i="20"/>
  <c r="P63" i="20"/>
  <c r="Q63" i="20"/>
  <c r="R63" i="20"/>
  <c r="S63" i="20"/>
  <c r="T63" i="20"/>
  <c r="U63" i="20"/>
  <c r="V63" i="20"/>
  <c r="X63" i="20"/>
  <c r="M64" i="20"/>
  <c r="N64" i="20"/>
  <c r="P64" i="20"/>
  <c r="Q64" i="20"/>
  <c r="R64" i="20"/>
  <c r="S64" i="20"/>
  <c r="T64" i="20"/>
  <c r="U64" i="20"/>
  <c r="V64" i="20"/>
  <c r="X64" i="20"/>
  <c r="M65" i="20"/>
  <c r="N65" i="20"/>
  <c r="P65" i="20"/>
  <c r="Q65" i="20"/>
  <c r="R65" i="20"/>
  <c r="S65" i="20"/>
  <c r="T65" i="20"/>
  <c r="U65" i="20"/>
  <c r="V65" i="20"/>
  <c r="X65" i="20"/>
  <c r="M36" i="20"/>
  <c r="N36" i="20"/>
  <c r="P36" i="20"/>
  <c r="Q36" i="20"/>
  <c r="R36" i="20"/>
  <c r="S36" i="20"/>
  <c r="T36" i="20"/>
  <c r="U36" i="20"/>
  <c r="V36" i="20"/>
  <c r="X36" i="20"/>
  <c r="M37" i="20"/>
  <c r="N37" i="20"/>
  <c r="P37" i="20"/>
  <c r="Q37" i="20"/>
  <c r="R37" i="20"/>
  <c r="S37" i="20"/>
  <c r="T37" i="20"/>
  <c r="U37" i="20"/>
  <c r="V37" i="20"/>
  <c r="X37" i="20"/>
  <c r="M38" i="20"/>
  <c r="N38" i="20"/>
  <c r="P38" i="20"/>
  <c r="Q38" i="20"/>
  <c r="R38" i="20"/>
  <c r="S38" i="20"/>
  <c r="T38" i="20"/>
  <c r="U38" i="20"/>
  <c r="V38" i="20"/>
  <c r="X38" i="20"/>
  <c r="M39" i="20"/>
  <c r="N39" i="20"/>
  <c r="P39" i="20"/>
  <c r="Q39" i="20"/>
  <c r="R39" i="20"/>
  <c r="S39" i="20"/>
  <c r="T39" i="20"/>
  <c r="U39" i="20"/>
  <c r="V39" i="20"/>
  <c r="X39" i="20"/>
  <c r="M40" i="20"/>
  <c r="N40" i="20"/>
  <c r="P40" i="20"/>
  <c r="Q40" i="20"/>
  <c r="R40" i="20"/>
  <c r="S40" i="20"/>
  <c r="T40" i="20"/>
  <c r="U40" i="20"/>
  <c r="V40" i="20"/>
  <c r="X40" i="20"/>
  <c r="M41" i="20"/>
  <c r="N41" i="20"/>
  <c r="P41" i="20"/>
  <c r="Q41" i="20"/>
  <c r="R41" i="20"/>
  <c r="S41" i="20"/>
  <c r="T41" i="20"/>
  <c r="U41" i="20"/>
  <c r="V41" i="20"/>
  <c r="X41" i="20"/>
  <c r="M42" i="20"/>
  <c r="N42" i="20"/>
  <c r="P42" i="20"/>
  <c r="Q42" i="20"/>
  <c r="R42" i="20"/>
  <c r="S42" i="20"/>
  <c r="T42" i="20"/>
  <c r="U42" i="20"/>
  <c r="V42" i="20"/>
  <c r="X42" i="20"/>
  <c r="M43" i="20"/>
  <c r="N43" i="20"/>
  <c r="P43" i="20"/>
  <c r="Q43" i="20"/>
  <c r="R43" i="20"/>
  <c r="S43" i="20"/>
  <c r="T43" i="20"/>
  <c r="U43" i="20"/>
  <c r="V43" i="20"/>
  <c r="X43" i="20"/>
  <c r="M44" i="20"/>
  <c r="N44" i="20"/>
  <c r="P44" i="20"/>
  <c r="Q44" i="20"/>
  <c r="R44" i="20"/>
  <c r="S44" i="20"/>
  <c r="T44" i="20"/>
  <c r="U44" i="20"/>
  <c r="V44" i="20"/>
  <c r="X44" i="20"/>
  <c r="M45" i="20"/>
  <c r="N45" i="20"/>
  <c r="P45" i="20"/>
  <c r="Q45" i="20"/>
  <c r="R45" i="20"/>
  <c r="S45" i="20"/>
  <c r="T45" i="20"/>
  <c r="U45" i="20"/>
  <c r="V45" i="20"/>
  <c r="X45" i="20"/>
  <c r="M46" i="20"/>
  <c r="N46" i="20"/>
  <c r="P46" i="20"/>
  <c r="Q46" i="20"/>
  <c r="R46" i="20"/>
  <c r="S46" i="20"/>
  <c r="T46" i="20"/>
  <c r="U46" i="20"/>
  <c r="V46" i="20"/>
  <c r="X46" i="20"/>
  <c r="M47" i="20"/>
  <c r="N47" i="20"/>
  <c r="P47" i="20"/>
  <c r="Q47" i="20"/>
  <c r="R47" i="20"/>
  <c r="S47" i="20"/>
  <c r="T47" i="20"/>
  <c r="U47" i="20"/>
  <c r="V47" i="20"/>
  <c r="X47" i="20"/>
  <c r="M48" i="20"/>
  <c r="N48" i="20"/>
  <c r="P48" i="20"/>
  <c r="Q48" i="20"/>
  <c r="R48" i="20"/>
  <c r="S48" i="20"/>
  <c r="T48" i="20"/>
  <c r="U48" i="20"/>
  <c r="V48" i="20"/>
  <c r="X48" i="20"/>
  <c r="M49" i="20"/>
  <c r="N49" i="20"/>
  <c r="P49" i="20"/>
  <c r="Q49" i="20"/>
  <c r="R49" i="20"/>
  <c r="S49" i="20"/>
  <c r="T49" i="20"/>
  <c r="U49" i="20"/>
  <c r="V49" i="20"/>
  <c r="X49" i="20"/>
  <c r="M50" i="20"/>
  <c r="N50" i="20"/>
  <c r="P50" i="20"/>
  <c r="Q50" i="20"/>
  <c r="R50" i="20"/>
  <c r="S50" i="20"/>
  <c r="T50" i="20"/>
  <c r="U50" i="20"/>
  <c r="V50" i="20"/>
  <c r="X50" i="20"/>
  <c r="M51" i="20"/>
  <c r="N51" i="20"/>
  <c r="P51" i="20"/>
  <c r="Q51" i="20"/>
  <c r="R51" i="20"/>
  <c r="S51" i="20"/>
  <c r="T51" i="20"/>
  <c r="U51" i="20"/>
  <c r="V51" i="20"/>
  <c r="X51" i="20"/>
  <c r="M52" i="20"/>
  <c r="N52" i="20"/>
  <c r="P52" i="20"/>
  <c r="Q52" i="20"/>
  <c r="R52" i="20"/>
  <c r="S52" i="20"/>
  <c r="T52" i="20"/>
  <c r="U52" i="20"/>
  <c r="V52" i="20"/>
  <c r="X52" i="20"/>
  <c r="M53" i="20"/>
  <c r="N53" i="20"/>
  <c r="P53" i="20"/>
  <c r="Q53" i="20"/>
  <c r="R53" i="20"/>
  <c r="S53" i="20"/>
  <c r="T53" i="20"/>
  <c r="U53" i="20"/>
  <c r="V53" i="20"/>
  <c r="X53" i="20"/>
  <c r="M54" i="20"/>
  <c r="N54" i="20"/>
  <c r="P54" i="20"/>
  <c r="Q54" i="20"/>
  <c r="R54" i="20"/>
  <c r="S54" i="20"/>
  <c r="T54" i="20"/>
  <c r="U54" i="20"/>
  <c r="V54" i="20"/>
  <c r="X54" i="20"/>
  <c r="M7" i="20"/>
  <c r="N7" i="20"/>
  <c r="P7" i="20"/>
  <c r="Q7" i="20"/>
  <c r="R7" i="20"/>
  <c r="S7" i="20"/>
  <c r="T7" i="20"/>
  <c r="U7" i="20"/>
  <c r="V7" i="20"/>
  <c r="X7" i="20"/>
  <c r="M8" i="20"/>
  <c r="N8" i="20"/>
  <c r="P8" i="20"/>
  <c r="Q8" i="20"/>
  <c r="R8" i="20"/>
  <c r="S8" i="20"/>
  <c r="T8" i="20"/>
  <c r="U8" i="20"/>
  <c r="V8" i="20"/>
  <c r="X8" i="20"/>
  <c r="M9" i="20"/>
  <c r="N9" i="20"/>
  <c r="P9" i="20"/>
  <c r="Q9" i="20"/>
  <c r="R9" i="20"/>
  <c r="S9" i="20"/>
  <c r="T9" i="20"/>
  <c r="U9" i="20"/>
  <c r="V9" i="20"/>
  <c r="X9" i="20"/>
  <c r="M10" i="20"/>
  <c r="N10" i="20"/>
  <c r="P10" i="20"/>
  <c r="Q10" i="20"/>
  <c r="R10" i="20"/>
  <c r="S10" i="20"/>
  <c r="T10" i="20"/>
  <c r="U10" i="20"/>
  <c r="V10" i="20"/>
  <c r="X10" i="20"/>
  <c r="M11" i="20"/>
  <c r="N11" i="20"/>
  <c r="P11" i="20"/>
  <c r="Q11" i="20"/>
  <c r="R11" i="20"/>
  <c r="S11" i="20"/>
  <c r="T11" i="20"/>
  <c r="U11" i="20"/>
  <c r="V11" i="20"/>
  <c r="X11" i="20"/>
  <c r="M12" i="20"/>
  <c r="N12" i="20"/>
  <c r="P12" i="20"/>
  <c r="Q12" i="20"/>
  <c r="R12" i="20"/>
  <c r="S12" i="20"/>
  <c r="T12" i="20"/>
  <c r="U12" i="20"/>
  <c r="V12" i="20"/>
  <c r="X12" i="20"/>
  <c r="M13" i="20"/>
  <c r="N13" i="20"/>
  <c r="P13" i="20"/>
  <c r="Q13" i="20"/>
  <c r="R13" i="20"/>
  <c r="S13" i="20"/>
  <c r="T13" i="20"/>
  <c r="U13" i="20"/>
  <c r="V13" i="20"/>
  <c r="X13" i="20"/>
  <c r="M14" i="20"/>
  <c r="N14" i="20"/>
  <c r="P14" i="20"/>
  <c r="Q14" i="20"/>
  <c r="R14" i="20"/>
  <c r="S14" i="20"/>
  <c r="T14" i="20"/>
  <c r="U14" i="20"/>
  <c r="V14" i="20"/>
  <c r="X14" i="20"/>
  <c r="M15" i="20"/>
  <c r="N15" i="20"/>
  <c r="P15" i="20"/>
  <c r="Q15" i="20"/>
  <c r="R15" i="20"/>
  <c r="S15" i="20"/>
  <c r="T15" i="20"/>
  <c r="U15" i="20"/>
  <c r="V15" i="20"/>
  <c r="X15" i="20"/>
  <c r="M16" i="20"/>
  <c r="N16" i="20"/>
  <c r="P16" i="20"/>
  <c r="Q16" i="20"/>
  <c r="R16" i="20"/>
  <c r="S16" i="20"/>
  <c r="T16" i="20"/>
  <c r="U16" i="20"/>
  <c r="V16" i="20"/>
  <c r="X16" i="20"/>
  <c r="M17" i="20"/>
  <c r="N17" i="20"/>
  <c r="P17" i="20"/>
  <c r="Q17" i="20"/>
  <c r="R17" i="20"/>
  <c r="S17" i="20"/>
  <c r="T17" i="20"/>
  <c r="U17" i="20"/>
  <c r="V17" i="20"/>
  <c r="X17" i="20"/>
  <c r="M18" i="20"/>
  <c r="N18" i="20"/>
  <c r="P18" i="20"/>
  <c r="Q18" i="20"/>
  <c r="R18" i="20"/>
  <c r="S18" i="20"/>
  <c r="T18" i="20"/>
  <c r="U18" i="20"/>
  <c r="V18" i="20"/>
  <c r="X18" i="20"/>
  <c r="M19" i="20"/>
  <c r="N19" i="20"/>
  <c r="P19" i="20"/>
  <c r="Q19" i="20"/>
  <c r="R19" i="20"/>
  <c r="S19" i="20"/>
  <c r="T19" i="20"/>
  <c r="U19" i="20"/>
  <c r="V19" i="20"/>
  <c r="X19" i="20"/>
  <c r="M20" i="20"/>
  <c r="N20" i="20"/>
  <c r="P20" i="20"/>
  <c r="Q20" i="20"/>
  <c r="R20" i="20"/>
  <c r="S20" i="20"/>
  <c r="T20" i="20"/>
  <c r="U20" i="20"/>
  <c r="V20" i="20"/>
  <c r="X20" i="20"/>
  <c r="M21" i="20"/>
  <c r="N21" i="20"/>
  <c r="P21" i="20"/>
  <c r="Q21" i="20"/>
  <c r="R21" i="20"/>
  <c r="S21" i="20"/>
  <c r="T21" i="20"/>
  <c r="U21" i="20"/>
  <c r="V21" i="20"/>
  <c r="X21" i="20"/>
  <c r="M22" i="20"/>
  <c r="N22" i="20"/>
  <c r="P22" i="20"/>
  <c r="Q22" i="20"/>
  <c r="R22" i="20"/>
  <c r="S22" i="20"/>
  <c r="T22" i="20"/>
  <c r="U22" i="20"/>
  <c r="V22" i="20"/>
  <c r="X22" i="20"/>
  <c r="M23" i="20"/>
  <c r="N23" i="20"/>
  <c r="P23" i="20"/>
  <c r="Q23" i="20"/>
  <c r="R23" i="20"/>
  <c r="S23" i="20"/>
  <c r="T23" i="20"/>
  <c r="U23" i="20"/>
  <c r="V23" i="20"/>
  <c r="X23" i="20"/>
  <c r="M24" i="20"/>
  <c r="N24" i="20"/>
  <c r="P24" i="20"/>
  <c r="Q24" i="20"/>
  <c r="R24" i="20"/>
  <c r="S24" i="20"/>
  <c r="T24" i="20"/>
  <c r="U24" i="20"/>
  <c r="V24" i="20"/>
  <c r="X24" i="20"/>
  <c r="M25" i="20"/>
  <c r="N25" i="20"/>
  <c r="P25" i="20"/>
  <c r="Q25" i="20"/>
  <c r="R25" i="20"/>
  <c r="S25" i="20"/>
  <c r="T25" i="20"/>
  <c r="U25" i="20"/>
  <c r="V25" i="20"/>
  <c r="X25" i="20"/>
  <c r="M26" i="20"/>
  <c r="N26" i="20"/>
  <c r="P26" i="20"/>
  <c r="Q26" i="20"/>
  <c r="R26" i="20"/>
  <c r="S26" i="20"/>
  <c r="T26" i="20"/>
  <c r="U26" i="20"/>
  <c r="V26" i="20"/>
  <c r="X26" i="20"/>
  <c r="M27" i="20"/>
  <c r="N27" i="20"/>
  <c r="P27" i="20"/>
  <c r="Q27" i="20"/>
  <c r="R27" i="20"/>
  <c r="S27" i="20"/>
  <c r="T27" i="20"/>
  <c r="U27" i="20"/>
  <c r="V27" i="20"/>
  <c r="X27" i="20"/>
  <c r="M28" i="20"/>
  <c r="N28" i="20"/>
  <c r="P28" i="20"/>
  <c r="Q28" i="20"/>
  <c r="R28" i="20"/>
  <c r="S28" i="20"/>
  <c r="T28" i="20"/>
  <c r="U28" i="20"/>
  <c r="V28" i="20"/>
  <c r="X28" i="20"/>
  <c r="M29" i="20"/>
  <c r="N29" i="20"/>
  <c r="P29" i="20"/>
  <c r="Q29" i="20"/>
  <c r="R29" i="20"/>
  <c r="S29" i="20"/>
  <c r="T29" i="20"/>
  <c r="U29" i="20"/>
  <c r="V29" i="20"/>
  <c r="X29" i="20"/>
  <c r="M30" i="20"/>
  <c r="N30" i="20"/>
  <c r="P30" i="20"/>
  <c r="Q30" i="20"/>
  <c r="R30" i="20"/>
  <c r="S30" i="20"/>
  <c r="T30" i="20"/>
  <c r="U30" i="20"/>
  <c r="V30" i="20"/>
  <c r="X30" i="20"/>
  <c r="M31" i="20"/>
  <c r="N31" i="20"/>
  <c r="P31" i="20"/>
  <c r="Q31" i="20"/>
  <c r="R31" i="20"/>
  <c r="S31" i="20"/>
  <c r="T31" i="20"/>
  <c r="U31" i="20"/>
  <c r="V31" i="20"/>
  <c r="X31" i="20"/>
  <c r="M32" i="20"/>
  <c r="N32" i="20"/>
  <c r="P32" i="20"/>
  <c r="Q32" i="20"/>
  <c r="R32" i="20"/>
  <c r="S32" i="20"/>
  <c r="T32" i="20"/>
  <c r="U32" i="20"/>
  <c r="V32" i="20"/>
  <c r="X32" i="20"/>
  <c r="M33" i="20"/>
  <c r="N33" i="20"/>
  <c r="P33" i="20"/>
  <c r="Q33" i="20"/>
  <c r="R33" i="20"/>
  <c r="S33" i="20"/>
  <c r="T33" i="20"/>
  <c r="U33" i="20"/>
  <c r="V33" i="20"/>
  <c r="X33" i="20"/>
  <c r="M34" i="20"/>
  <c r="N34" i="20"/>
  <c r="P34" i="20"/>
  <c r="Q34" i="20"/>
  <c r="R34" i="20"/>
  <c r="S34" i="20"/>
  <c r="T34" i="20"/>
  <c r="U34" i="20"/>
  <c r="V34" i="20"/>
  <c r="X34" i="20"/>
  <c r="M35" i="20"/>
  <c r="N35" i="20"/>
  <c r="P35" i="20"/>
  <c r="Q35" i="20"/>
  <c r="R35" i="20"/>
  <c r="S35" i="20"/>
  <c r="T35" i="20"/>
  <c r="U35" i="20"/>
  <c r="V35" i="20"/>
  <c r="X35" i="20"/>
  <c r="U6" i="20"/>
  <c r="M6" i="20"/>
  <c r="N6" i="20"/>
  <c r="X6" i="20"/>
  <c r="V6" i="20"/>
  <c r="T6" i="20"/>
  <c r="S6" i="20"/>
  <c r="R6" i="20"/>
  <c r="Q6" i="20"/>
  <c r="P6" i="20"/>
  <c r="U5" i="20"/>
  <c r="M5" i="20"/>
  <c r="N5" i="20"/>
  <c r="X5" i="20"/>
  <c r="V5" i="20"/>
  <c r="T5" i="20"/>
  <c r="S5" i="20"/>
  <c r="R5" i="20"/>
  <c r="Q5" i="20"/>
  <c r="P5" i="20"/>
  <c r="U4" i="20"/>
  <c r="M4" i="20"/>
  <c r="N4" i="20"/>
  <c r="X4" i="20"/>
  <c r="V4" i="20"/>
  <c r="T4" i="20"/>
  <c r="S4" i="20"/>
  <c r="R4" i="20"/>
  <c r="Q4" i="20"/>
  <c r="P4" i="20"/>
  <c r="U3" i="20"/>
  <c r="M3" i="20"/>
  <c r="N3" i="20"/>
  <c r="X3" i="20"/>
  <c r="V3" i="20"/>
  <c r="T3" i="20"/>
  <c r="S3" i="20"/>
  <c r="R3" i="20"/>
  <c r="Q3" i="20"/>
  <c r="P3" i="20"/>
  <c r="U35" i="19"/>
  <c r="U44" i="19"/>
  <c r="T34" i="19"/>
  <c r="T35" i="19"/>
  <c r="T36" i="19"/>
  <c r="T37" i="19"/>
  <c r="T38" i="19"/>
  <c r="T39" i="19"/>
  <c r="T40" i="19"/>
  <c r="T41" i="19"/>
  <c r="T42" i="19"/>
  <c r="T43" i="19"/>
  <c r="T44" i="19"/>
  <c r="T45" i="19"/>
  <c r="T46" i="19"/>
  <c r="T47" i="19"/>
  <c r="T48" i="19"/>
  <c r="T49" i="19"/>
  <c r="T50" i="19"/>
  <c r="T51" i="19"/>
  <c r="T52" i="19"/>
  <c r="T53" i="19"/>
  <c r="T54" i="19"/>
  <c r="S34" i="19"/>
  <c r="S35" i="19"/>
  <c r="S36" i="19"/>
  <c r="S37" i="19"/>
  <c r="S38" i="19"/>
  <c r="S39" i="19"/>
  <c r="S40" i="19"/>
  <c r="S41" i="19"/>
  <c r="S42" i="19"/>
  <c r="S43" i="19"/>
  <c r="S44" i="19"/>
  <c r="S45" i="19"/>
  <c r="S46" i="19"/>
  <c r="S47" i="19"/>
  <c r="S48" i="19"/>
  <c r="S49" i="19"/>
  <c r="S50" i="19"/>
  <c r="S51" i="19"/>
  <c r="S52" i="19"/>
  <c r="S53" i="19"/>
  <c r="R35" i="19"/>
  <c r="R36" i="19"/>
  <c r="R37" i="19"/>
  <c r="R38" i="19"/>
  <c r="R39" i="19"/>
  <c r="R40" i="19"/>
  <c r="R41" i="19"/>
  <c r="R42" i="19"/>
  <c r="R43" i="19"/>
  <c r="R44" i="19"/>
  <c r="R45" i="19"/>
  <c r="R46" i="19"/>
  <c r="R47" i="19"/>
  <c r="R48" i="19"/>
  <c r="R49" i="19"/>
  <c r="R50" i="19"/>
  <c r="R51" i="19"/>
  <c r="R52" i="19"/>
  <c r="R53" i="19"/>
  <c r="R54" i="19"/>
  <c r="Q35" i="19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Q50" i="19"/>
  <c r="Q51" i="19"/>
  <c r="Q52" i="19"/>
  <c r="Q53" i="19"/>
  <c r="Q54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M51" i="19"/>
  <c r="N51" i="19"/>
  <c r="U51" i="19"/>
  <c r="V51" i="19"/>
  <c r="X51" i="19"/>
  <c r="M52" i="19"/>
  <c r="N52" i="19"/>
  <c r="U52" i="19"/>
  <c r="V52" i="19"/>
  <c r="X52" i="19"/>
  <c r="M53" i="19"/>
  <c r="N53" i="19"/>
  <c r="P53" i="19"/>
  <c r="U53" i="19"/>
  <c r="V53" i="19"/>
  <c r="X53" i="19"/>
  <c r="M54" i="19"/>
  <c r="N54" i="19"/>
  <c r="P54" i="19"/>
  <c r="S54" i="19"/>
  <c r="U54" i="19"/>
  <c r="V54" i="19"/>
  <c r="X54" i="19"/>
  <c r="M39" i="19"/>
  <c r="N39" i="19"/>
  <c r="M40" i="19"/>
  <c r="N40" i="19"/>
  <c r="M41" i="19"/>
  <c r="N41" i="19"/>
  <c r="M42" i="19"/>
  <c r="N42" i="19"/>
  <c r="M43" i="19"/>
  <c r="N43" i="19"/>
  <c r="M44" i="19"/>
  <c r="N44" i="19"/>
  <c r="M45" i="19"/>
  <c r="N45" i="19"/>
  <c r="M46" i="19"/>
  <c r="N46" i="19"/>
  <c r="M47" i="19"/>
  <c r="N47" i="19"/>
  <c r="M48" i="19"/>
  <c r="N48" i="19"/>
  <c r="M49" i="19"/>
  <c r="N49" i="19"/>
  <c r="M50" i="19"/>
  <c r="N50" i="19"/>
  <c r="U40" i="19"/>
  <c r="V40" i="19"/>
  <c r="X40" i="19"/>
  <c r="U41" i="19"/>
  <c r="V41" i="19"/>
  <c r="X41" i="19"/>
  <c r="U42" i="19"/>
  <c r="V42" i="19"/>
  <c r="X42" i="19"/>
  <c r="U43" i="19"/>
  <c r="V43" i="19"/>
  <c r="X43" i="19"/>
  <c r="V44" i="19"/>
  <c r="X44" i="19"/>
  <c r="U45" i="19"/>
  <c r="V45" i="19"/>
  <c r="X45" i="19"/>
  <c r="U46" i="19"/>
  <c r="V46" i="19"/>
  <c r="X46" i="19"/>
  <c r="U47" i="19"/>
  <c r="V47" i="19"/>
  <c r="X47" i="19"/>
  <c r="U48" i="19"/>
  <c r="V48" i="19"/>
  <c r="X48" i="19"/>
  <c r="U49" i="19"/>
  <c r="V49" i="19"/>
  <c r="X49" i="19"/>
  <c r="U50" i="19"/>
  <c r="V50" i="19"/>
  <c r="X50" i="19"/>
  <c r="U23" i="19"/>
  <c r="M23" i="19"/>
  <c r="N23" i="19"/>
  <c r="X23" i="19"/>
  <c r="U24" i="19"/>
  <c r="M24" i="19"/>
  <c r="N24" i="19"/>
  <c r="X24" i="19"/>
  <c r="U25" i="19"/>
  <c r="M25" i="19"/>
  <c r="N25" i="19"/>
  <c r="X25" i="19"/>
  <c r="U26" i="19"/>
  <c r="M26" i="19"/>
  <c r="N26" i="19"/>
  <c r="X26" i="19"/>
  <c r="U27" i="19"/>
  <c r="M27" i="19"/>
  <c r="N27" i="19"/>
  <c r="X27" i="19"/>
  <c r="U28" i="19"/>
  <c r="M28" i="19"/>
  <c r="N28" i="19"/>
  <c r="X28" i="19"/>
  <c r="U29" i="19"/>
  <c r="M29" i="19"/>
  <c r="N29" i="19"/>
  <c r="X29" i="19"/>
  <c r="U30" i="19"/>
  <c r="M30" i="19"/>
  <c r="N30" i="19"/>
  <c r="X30" i="19"/>
  <c r="U31" i="19"/>
  <c r="M31" i="19"/>
  <c r="N31" i="19"/>
  <c r="X31" i="19"/>
  <c r="U32" i="19"/>
  <c r="M32" i="19"/>
  <c r="N32" i="19"/>
  <c r="X32" i="19"/>
  <c r="U33" i="19"/>
  <c r="M33" i="19"/>
  <c r="N33" i="19"/>
  <c r="X33" i="19"/>
  <c r="M34" i="19"/>
  <c r="N34" i="19"/>
  <c r="U34" i="19"/>
  <c r="X34" i="19"/>
  <c r="M35" i="19"/>
  <c r="N35" i="19"/>
  <c r="X35" i="19"/>
  <c r="M36" i="19"/>
  <c r="N36" i="19"/>
  <c r="U36" i="19"/>
  <c r="X36" i="19"/>
  <c r="M37" i="19"/>
  <c r="N37" i="19"/>
  <c r="U37" i="19"/>
  <c r="X37" i="19"/>
  <c r="M38" i="19"/>
  <c r="N38" i="19"/>
  <c r="U38" i="19"/>
  <c r="X38" i="19"/>
  <c r="U39" i="19"/>
  <c r="X39" i="19"/>
  <c r="V23" i="19"/>
  <c r="V24" i="19"/>
  <c r="V25" i="19"/>
  <c r="V26" i="19"/>
  <c r="V27" i="19"/>
  <c r="V28" i="19"/>
  <c r="V29" i="19"/>
  <c r="V30" i="19"/>
  <c r="V31" i="19"/>
  <c r="V32" i="19"/>
  <c r="V33" i="19"/>
  <c r="V34" i="19"/>
  <c r="V35" i="19"/>
  <c r="V36" i="19"/>
  <c r="V37" i="19"/>
  <c r="V38" i="19"/>
  <c r="V39" i="19"/>
  <c r="T23" i="19"/>
  <c r="T24" i="19"/>
  <c r="T25" i="19"/>
  <c r="T26" i="19"/>
  <c r="T27" i="19"/>
  <c r="T28" i="19"/>
  <c r="T29" i="19"/>
  <c r="T30" i="19"/>
  <c r="T31" i="19"/>
  <c r="T32" i="19"/>
  <c r="T33" i="19"/>
  <c r="S23" i="19"/>
  <c r="S24" i="19"/>
  <c r="S25" i="19"/>
  <c r="S26" i="19"/>
  <c r="S27" i="19"/>
  <c r="S28" i="19"/>
  <c r="S29" i="19"/>
  <c r="S30" i="19"/>
  <c r="S31" i="19"/>
  <c r="S32" i="19"/>
  <c r="S33" i="19"/>
  <c r="R23" i="19"/>
  <c r="R24" i="19"/>
  <c r="R25" i="19"/>
  <c r="R26" i="19"/>
  <c r="R27" i="19"/>
  <c r="R28" i="19"/>
  <c r="R29" i="19"/>
  <c r="R30" i="19"/>
  <c r="R31" i="19"/>
  <c r="R32" i="19"/>
  <c r="R33" i="19"/>
  <c r="R34" i="19"/>
  <c r="Q23" i="19"/>
  <c r="Q24" i="19"/>
  <c r="Q25" i="19"/>
  <c r="Q26" i="19"/>
  <c r="Q27" i="19"/>
  <c r="Q28" i="19"/>
  <c r="Q29" i="19"/>
  <c r="Q30" i="19"/>
  <c r="Q31" i="19"/>
  <c r="Q32" i="19"/>
  <c r="Q33" i="19"/>
  <c r="Q34" i="19"/>
  <c r="U22" i="19"/>
  <c r="T22" i="19"/>
  <c r="S22" i="19"/>
  <c r="R22" i="19"/>
  <c r="Q22" i="19"/>
  <c r="P23" i="19"/>
  <c r="P24" i="19"/>
  <c r="P25" i="19"/>
  <c r="P26" i="19"/>
  <c r="P27" i="19"/>
  <c r="P28" i="19"/>
  <c r="P29" i="19"/>
  <c r="P30" i="19"/>
  <c r="P31" i="19"/>
  <c r="P32" i="19"/>
  <c r="P33" i="19"/>
  <c r="P22" i="19"/>
  <c r="R21" i="19"/>
  <c r="S21" i="19"/>
  <c r="T21" i="19"/>
  <c r="U21" i="19"/>
  <c r="M21" i="19"/>
  <c r="N21" i="19"/>
  <c r="V21" i="19"/>
  <c r="X21" i="19"/>
  <c r="Q21" i="19"/>
  <c r="P21" i="19"/>
  <c r="M22" i="19"/>
  <c r="M6" i="19"/>
  <c r="N6" i="19"/>
  <c r="P6" i="19"/>
  <c r="Q6" i="19"/>
  <c r="R6" i="19"/>
  <c r="S6" i="19"/>
  <c r="T6" i="19"/>
  <c r="U6" i="19"/>
  <c r="V6" i="19"/>
  <c r="X6" i="19"/>
  <c r="M7" i="19"/>
  <c r="N7" i="19"/>
  <c r="P7" i="19"/>
  <c r="Q7" i="19"/>
  <c r="R7" i="19"/>
  <c r="S7" i="19"/>
  <c r="T7" i="19"/>
  <c r="U7" i="19"/>
  <c r="V7" i="19"/>
  <c r="X7" i="19"/>
  <c r="M8" i="19"/>
  <c r="N8" i="19"/>
  <c r="P8" i="19"/>
  <c r="Q8" i="19"/>
  <c r="R8" i="19"/>
  <c r="S8" i="19"/>
  <c r="T8" i="19"/>
  <c r="U8" i="19"/>
  <c r="V8" i="19"/>
  <c r="X8" i="19"/>
  <c r="M9" i="19"/>
  <c r="N9" i="19"/>
  <c r="P9" i="19"/>
  <c r="Q9" i="19"/>
  <c r="R9" i="19"/>
  <c r="S9" i="19"/>
  <c r="T9" i="19"/>
  <c r="U9" i="19"/>
  <c r="V9" i="19"/>
  <c r="X9" i="19"/>
  <c r="M10" i="19"/>
  <c r="N10" i="19"/>
  <c r="P10" i="19"/>
  <c r="Q10" i="19"/>
  <c r="R10" i="19"/>
  <c r="S10" i="19"/>
  <c r="T10" i="19"/>
  <c r="U10" i="19"/>
  <c r="V10" i="19"/>
  <c r="X10" i="19"/>
  <c r="M11" i="19"/>
  <c r="N11" i="19"/>
  <c r="P11" i="19"/>
  <c r="Q11" i="19"/>
  <c r="R11" i="19"/>
  <c r="S11" i="19"/>
  <c r="T11" i="19"/>
  <c r="U11" i="19"/>
  <c r="V11" i="19"/>
  <c r="X11" i="19"/>
  <c r="M12" i="19"/>
  <c r="N12" i="19"/>
  <c r="P12" i="19"/>
  <c r="Q12" i="19"/>
  <c r="R12" i="19"/>
  <c r="S12" i="19"/>
  <c r="T12" i="19"/>
  <c r="U12" i="19"/>
  <c r="V12" i="19"/>
  <c r="X12" i="19"/>
  <c r="M13" i="19"/>
  <c r="N13" i="19"/>
  <c r="P13" i="19"/>
  <c r="Q13" i="19"/>
  <c r="R13" i="19"/>
  <c r="S13" i="19"/>
  <c r="T13" i="19"/>
  <c r="U13" i="19"/>
  <c r="V13" i="19"/>
  <c r="X13" i="19"/>
  <c r="M14" i="19"/>
  <c r="N14" i="19"/>
  <c r="P14" i="19"/>
  <c r="Q14" i="19"/>
  <c r="R14" i="19"/>
  <c r="S14" i="19"/>
  <c r="T14" i="19"/>
  <c r="U14" i="19"/>
  <c r="V14" i="19"/>
  <c r="X14" i="19"/>
  <c r="M15" i="19"/>
  <c r="N15" i="19"/>
  <c r="P15" i="19"/>
  <c r="Q15" i="19"/>
  <c r="R15" i="19"/>
  <c r="S15" i="19"/>
  <c r="T15" i="19"/>
  <c r="U15" i="19"/>
  <c r="V15" i="19"/>
  <c r="X15" i="19"/>
  <c r="M16" i="19"/>
  <c r="N16" i="19"/>
  <c r="P16" i="19"/>
  <c r="Q16" i="19"/>
  <c r="R16" i="19"/>
  <c r="S16" i="19"/>
  <c r="T16" i="19"/>
  <c r="U16" i="19"/>
  <c r="V16" i="19"/>
  <c r="X16" i="19"/>
  <c r="M17" i="19"/>
  <c r="N17" i="19"/>
  <c r="P17" i="19"/>
  <c r="Q17" i="19"/>
  <c r="R17" i="19"/>
  <c r="S17" i="19"/>
  <c r="T17" i="19"/>
  <c r="U17" i="19"/>
  <c r="V17" i="19"/>
  <c r="X17" i="19"/>
  <c r="M18" i="19"/>
  <c r="N18" i="19"/>
  <c r="P18" i="19"/>
  <c r="Q18" i="19"/>
  <c r="R18" i="19"/>
  <c r="S18" i="19"/>
  <c r="T18" i="19"/>
  <c r="U18" i="19"/>
  <c r="V18" i="19"/>
  <c r="X18" i="19"/>
  <c r="M19" i="19"/>
  <c r="N19" i="19"/>
  <c r="P19" i="19"/>
  <c r="Q19" i="19"/>
  <c r="R19" i="19"/>
  <c r="S19" i="19"/>
  <c r="T19" i="19"/>
  <c r="U19" i="19"/>
  <c r="V19" i="19"/>
  <c r="X19" i="19"/>
  <c r="M20" i="19"/>
  <c r="N20" i="19"/>
  <c r="P20" i="19"/>
  <c r="Q20" i="19"/>
  <c r="R20" i="19"/>
  <c r="S20" i="19"/>
  <c r="T20" i="19"/>
  <c r="U20" i="19"/>
  <c r="V20" i="19"/>
  <c r="X20" i="19"/>
  <c r="N22" i="19"/>
  <c r="V22" i="19"/>
  <c r="X22" i="19"/>
  <c r="U5" i="19"/>
  <c r="M5" i="19"/>
  <c r="N5" i="19"/>
  <c r="X5" i="19"/>
  <c r="V5" i="19"/>
  <c r="T5" i="19"/>
  <c r="S5" i="19"/>
  <c r="R5" i="19"/>
  <c r="Q5" i="19"/>
  <c r="P5" i="19"/>
  <c r="U4" i="19"/>
  <c r="M4" i="19"/>
  <c r="N4" i="19"/>
  <c r="X4" i="19"/>
  <c r="V4" i="19"/>
  <c r="T4" i="19"/>
  <c r="S4" i="19"/>
  <c r="R4" i="19"/>
  <c r="Q4" i="19"/>
  <c r="P4" i="19"/>
  <c r="U3" i="19"/>
  <c r="M3" i="19"/>
  <c r="N3" i="19"/>
  <c r="X3" i="19"/>
  <c r="V3" i="19"/>
  <c r="T3" i="19"/>
  <c r="S3" i="19"/>
  <c r="R3" i="19"/>
  <c r="Q3" i="19"/>
  <c r="P3" i="19"/>
  <c r="M4" i="18"/>
  <c r="N4" i="18"/>
  <c r="P4" i="18"/>
  <c r="Q4" i="18"/>
  <c r="R4" i="18"/>
  <c r="S4" i="18"/>
  <c r="T4" i="18"/>
  <c r="U4" i="18"/>
  <c r="V4" i="18"/>
  <c r="X4" i="18"/>
  <c r="M5" i="18"/>
  <c r="N5" i="18"/>
  <c r="P5" i="18"/>
  <c r="Q5" i="18"/>
  <c r="R5" i="18"/>
  <c r="S5" i="18"/>
  <c r="T5" i="18"/>
  <c r="U5" i="18"/>
  <c r="V5" i="18"/>
  <c r="X5" i="18"/>
  <c r="M6" i="18"/>
  <c r="N6" i="18"/>
  <c r="P6" i="18"/>
  <c r="Q6" i="18"/>
  <c r="R6" i="18"/>
  <c r="S6" i="18"/>
  <c r="T6" i="18"/>
  <c r="U6" i="18"/>
  <c r="V6" i="18"/>
  <c r="X6" i="18"/>
  <c r="M7" i="18"/>
  <c r="N7" i="18"/>
  <c r="P7" i="18"/>
  <c r="Q7" i="18"/>
  <c r="R7" i="18"/>
  <c r="S7" i="18"/>
  <c r="T7" i="18"/>
  <c r="U7" i="18"/>
  <c r="V7" i="18"/>
  <c r="X7" i="18"/>
  <c r="M8" i="18"/>
  <c r="N8" i="18"/>
  <c r="P8" i="18"/>
  <c r="Q8" i="18"/>
  <c r="R8" i="18"/>
  <c r="S8" i="18"/>
  <c r="T8" i="18"/>
  <c r="U8" i="18"/>
  <c r="V8" i="18"/>
  <c r="X8" i="18"/>
  <c r="M9" i="18"/>
  <c r="N9" i="18"/>
  <c r="P9" i="18"/>
  <c r="Q9" i="18"/>
  <c r="R9" i="18"/>
  <c r="S9" i="18"/>
  <c r="T9" i="18"/>
  <c r="U9" i="18"/>
  <c r="V9" i="18"/>
  <c r="X9" i="18"/>
  <c r="M10" i="18"/>
  <c r="N10" i="18"/>
  <c r="P10" i="18"/>
  <c r="Q10" i="18"/>
  <c r="R10" i="18"/>
  <c r="S10" i="18"/>
  <c r="T10" i="18"/>
  <c r="U10" i="18"/>
  <c r="V10" i="18"/>
  <c r="X10" i="18"/>
  <c r="M11" i="18"/>
  <c r="N11" i="18"/>
  <c r="P11" i="18"/>
  <c r="Q11" i="18"/>
  <c r="R11" i="18"/>
  <c r="S11" i="18"/>
  <c r="T11" i="18"/>
  <c r="U11" i="18"/>
  <c r="V11" i="18"/>
  <c r="X11" i="18"/>
  <c r="M12" i="18"/>
  <c r="N12" i="18"/>
  <c r="P12" i="18"/>
  <c r="Q12" i="18"/>
  <c r="R12" i="18"/>
  <c r="S12" i="18"/>
  <c r="T12" i="18"/>
  <c r="U12" i="18"/>
  <c r="V12" i="18"/>
  <c r="X12" i="18"/>
  <c r="M13" i="18"/>
  <c r="N13" i="18"/>
  <c r="P13" i="18"/>
  <c r="Q13" i="18"/>
  <c r="R13" i="18"/>
  <c r="S13" i="18"/>
  <c r="T13" i="18"/>
  <c r="U13" i="18"/>
  <c r="V13" i="18"/>
  <c r="X13" i="18"/>
  <c r="M14" i="18"/>
  <c r="N14" i="18"/>
  <c r="P14" i="18"/>
  <c r="Q14" i="18"/>
  <c r="R14" i="18"/>
  <c r="S14" i="18"/>
  <c r="T14" i="18"/>
  <c r="U14" i="18"/>
  <c r="V14" i="18"/>
  <c r="X14" i="18"/>
  <c r="M15" i="18"/>
  <c r="N15" i="18"/>
  <c r="P15" i="18"/>
  <c r="Q15" i="18"/>
  <c r="R15" i="18"/>
  <c r="S15" i="18"/>
  <c r="T15" i="18"/>
  <c r="U15" i="18"/>
  <c r="V15" i="18"/>
  <c r="X15" i="18"/>
  <c r="M16" i="18"/>
  <c r="N16" i="18"/>
  <c r="P16" i="18"/>
  <c r="Q16" i="18"/>
  <c r="R16" i="18"/>
  <c r="S16" i="18"/>
  <c r="T16" i="18"/>
  <c r="U16" i="18"/>
  <c r="V16" i="18"/>
  <c r="X16" i="18"/>
  <c r="M17" i="18"/>
  <c r="N17" i="18"/>
  <c r="P17" i="18"/>
  <c r="Q17" i="18"/>
  <c r="R17" i="18"/>
  <c r="S17" i="18"/>
  <c r="T17" i="18"/>
  <c r="U17" i="18"/>
  <c r="V17" i="18"/>
  <c r="X17" i="18"/>
  <c r="M18" i="18"/>
  <c r="N18" i="18"/>
  <c r="P18" i="18"/>
  <c r="Q18" i="18"/>
  <c r="R18" i="18"/>
  <c r="S18" i="18"/>
  <c r="T18" i="18"/>
  <c r="U18" i="18"/>
  <c r="V18" i="18"/>
  <c r="X18" i="18"/>
  <c r="M19" i="18"/>
  <c r="N19" i="18"/>
  <c r="P19" i="18"/>
  <c r="Q19" i="18"/>
  <c r="R19" i="18"/>
  <c r="S19" i="18"/>
  <c r="T19" i="18"/>
  <c r="U19" i="18"/>
  <c r="V19" i="18"/>
  <c r="X19" i="18"/>
  <c r="M20" i="18"/>
  <c r="N20" i="18"/>
  <c r="P20" i="18"/>
  <c r="Q20" i="18"/>
  <c r="R20" i="18"/>
  <c r="S20" i="18"/>
  <c r="T20" i="18"/>
  <c r="U20" i="18"/>
  <c r="V20" i="18"/>
  <c r="X20" i="18"/>
  <c r="M21" i="18"/>
  <c r="N21" i="18"/>
  <c r="P21" i="18"/>
  <c r="Q21" i="18"/>
  <c r="R21" i="18"/>
  <c r="S21" i="18"/>
  <c r="T21" i="18"/>
  <c r="U21" i="18"/>
  <c r="V21" i="18"/>
  <c r="X21" i="18"/>
  <c r="M22" i="18"/>
  <c r="N22" i="18"/>
  <c r="P22" i="18"/>
  <c r="Q22" i="18"/>
  <c r="R22" i="18"/>
  <c r="S22" i="18"/>
  <c r="T22" i="18"/>
  <c r="U22" i="18"/>
  <c r="V22" i="18"/>
  <c r="X22" i="18"/>
  <c r="M23" i="18"/>
  <c r="N23" i="18"/>
  <c r="P23" i="18"/>
  <c r="Q23" i="18"/>
  <c r="R23" i="18"/>
  <c r="S23" i="18"/>
  <c r="T23" i="18"/>
  <c r="U23" i="18"/>
  <c r="V23" i="18"/>
  <c r="X23" i="18"/>
  <c r="M24" i="18"/>
  <c r="N24" i="18"/>
  <c r="P24" i="18"/>
  <c r="Q24" i="18"/>
  <c r="R24" i="18"/>
  <c r="S24" i="18"/>
  <c r="T24" i="18"/>
  <c r="U24" i="18"/>
  <c r="V24" i="18"/>
  <c r="X24" i="18"/>
  <c r="M25" i="18"/>
  <c r="N25" i="18"/>
  <c r="P25" i="18"/>
  <c r="Q25" i="18"/>
  <c r="R25" i="18"/>
  <c r="S25" i="18"/>
  <c r="T25" i="18"/>
  <c r="U25" i="18"/>
  <c r="V25" i="18"/>
  <c r="X25" i="18"/>
  <c r="M26" i="18"/>
  <c r="N26" i="18"/>
  <c r="P26" i="18"/>
  <c r="Q26" i="18"/>
  <c r="R26" i="18"/>
  <c r="S26" i="18"/>
  <c r="T26" i="18"/>
  <c r="U26" i="18"/>
  <c r="V26" i="18"/>
  <c r="X26" i="18"/>
  <c r="M27" i="18"/>
  <c r="N27" i="18"/>
  <c r="P27" i="18"/>
  <c r="Q27" i="18"/>
  <c r="R27" i="18"/>
  <c r="S27" i="18"/>
  <c r="T27" i="18"/>
  <c r="U27" i="18"/>
  <c r="V27" i="18"/>
  <c r="X27" i="18"/>
  <c r="M28" i="18"/>
  <c r="N28" i="18"/>
  <c r="P28" i="18"/>
  <c r="Q28" i="18"/>
  <c r="R28" i="18"/>
  <c r="S28" i="18"/>
  <c r="T28" i="18"/>
  <c r="U28" i="18"/>
  <c r="V28" i="18"/>
  <c r="X28" i="18"/>
  <c r="M29" i="18"/>
  <c r="N29" i="18"/>
  <c r="P29" i="18"/>
  <c r="Q29" i="18"/>
  <c r="R29" i="18"/>
  <c r="S29" i="18"/>
  <c r="T29" i="18"/>
  <c r="U29" i="18"/>
  <c r="V29" i="18"/>
  <c r="X29" i="18"/>
  <c r="M30" i="18"/>
  <c r="N30" i="18"/>
  <c r="P30" i="18"/>
  <c r="Q30" i="18"/>
  <c r="R30" i="18"/>
  <c r="S30" i="18"/>
  <c r="T30" i="18"/>
  <c r="U30" i="18"/>
  <c r="V30" i="18"/>
  <c r="X30" i="18"/>
  <c r="M31" i="18"/>
  <c r="N31" i="18"/>
  <c r="P31" i="18"/>
  <c r="Q31" i="18"/>
  <c r="R31" i="18"/>
  <c r="S31" i="18"/>
  <c r="T31" i="18"/>
  <c r="U31" i="18"/>
  <c r="V31" i="18"/>
  <c r="X31" i="18"/>
  <c r="M32" i="18"/>
  <c r="N32" i="18"/>
  <c r="P32" i="18"/>
  <c r="Q32" i="18"/>
  <c r="R32" i="18"/>
  <c r="S32" i="18"/>
  <c r="T32" i="18"/>
  <c r="U32" i="18"/>
  <c r="V32" i="18"/>
  <c r="X32" i="18"/>
  <c r="M33" i="18"/>
  <c r="N33" i="18"/>
  <c r="P33" i="18"/>
  <c r="Q33" i="18"/>
  <c r="R33" i="18"/>
  <c r="S33" i="18"/>
  <c r="T33" i="18"/>
  <c r="U33" i="18"/>
  <c r="V33" i="18"/>
  <c r="X33" i="18"/>
  <c r="M34" i="18"/>
  <c r="N34" i="18"/>
  <c r="P34" i="18"/>
  <c r="Q34" i="18"/>
  <c r="R34" i="18"/>
  <c r="S34" i="18"/>
  <c r="T34" i="18"/>
  <c r="U34" i="18"/>
  <c r="V34" i="18"/>
  <c r="X34" i="18"/>
  <c r="M35" i="18"/>
  <c r="N35" i="18"/>
  <c r="P35" i="18"/>
  <c r="Q35" i="18"/>
  <c r="R35" i="18"/>
  <c r="S35" i="18"/>
  <c r="T35" i="18"/>
  <c r="U35" i="18"/>
  <c r="V35" i="18"/>
  <c r="X35" i="18"/>
  <c r="M36" i="18"/>
  <c r="N36" i="18"/>
  <c r="P36" i="18"/>
  <c r="Q36" i="18"/>
  <c r="R36" i="18"/>
  <c r="S36" i="18"/>
  <c r="T36" i="18"/>
  <c r="U36" i="18"/>
  <c r="V36" i="18"/>
  <c r="X36" i="18"/>
  <c r="M37" i="18"/>
  <c r="N37" i="18"/>
  <c r="P37" i="18"/>
  <c r="Q37" i="18"/>
  <c r="R37" i="18"/>
  <c r="S37" i="18"/>
  <c r="T37" i="18"/>
  <c r="U37" i="18"/>
  <c r="V37" i="18"/>
  <c r="X37" i="18"/>
  <c r="M38" i="18"/>
  <c r="N38" i="18"/>
  <c r="P38" i="18"/>
  <c r="Q38" i="18"/>
  <c r="R38" i="18"/>
  <c r="S38" i="18"/>
  <c r="T38" i="18"/>
  <c r="U38" i="18"/>
  <c r="V38" i="18"/>
  <c r="X38" i="18"/>
  <c r="M39" i="18"/>
  <c r="N39" i="18"/>
  <c r="P39" i="18"/>
  <c r="Q39" i="18"/>
  <c r="R39" i="18"/>
  <c r="S39" i="18"/>
  <c r="T39" i="18"/>
  <c r="U39" i="18"/>
  <c r="V39" i="18"/>
  <c r="X39" i="18"/>
  <c r="M40" i="18"/>
  <c r="N40" i="18"/>
  <c r="P40" i="18"/>
  <c r="Q40" i="18"/>
  <c r="R40" i="18"/>
  <c r="S40" i="18"/>
  <c r="T40" i="18"/>
  <c r="U40" i="18"/>
  <c r="V40" i="18"/>
  <c r="X40" i="18"/>
  <c r="M41" i="18"/>
  <c r="N41" i="18"/>
  <c r="P41" i="18"/>
  <c r="Q41" i="18"/>
  <c r="R41" i="18"/>
  <c r="S41" i="18"/>
  <c r="T41" i="18"/>
  <c r="U41" i="18"/>
  <c r="V41" i="18"/>
  <c r="X41" i="18"/>
  <c r="M42" i="18"/>
  <c r="N42" i="18"/>
  <c r="P42" i="18"/>
  <c r="Q42" i="18"/>
  <c r="R42" i="18"/>
  <c r="S42" i="18"/>
  <c r="T42" i="18"/>
  <c r="U42" i="18"/>
  <c r="V42" i="18"/>
  <c r="X42" i="18"/>
  <c r="U3" i="18"/>
  <c r="M3" i="18"/>
  <c r="N3" i="18"/>
  <c r="X3" i="18"/>
  <c r="V3" i="18"/>
  <c r="T3" i="18"/>
  <c r="S3" i="18"/>
  <c r="R3" i="18"/>
  <c r="Q3" i="18"/>
  <c r="P3" i="18"/>
  <c r="M6" i="17"/>
  <c r="N6" i="17"/>
  <c r="O4" i="17"/>
  <c r="O5" i="17"/>
  <c r="O6" i="17"/>
  <c r="P6" i="17"/>
  <c r="Q6" i="17"/>
  <c r="R6" i="17"/>
  <c r="S6" i="17"/>
  <c r="T6" i="17"/>
  <c r="U6" i="17"/>
  <c r="V6" i="17"/>
  <c r="X6" i="17"/>
  <c r="M7" i="17"/>
  <c r="N7" i="17"/>
  <c r="O7" i="17"/>
  <c r="P7" i="17"/>
  <c r="Q7" i="17"/>
  <c r="R7" i="17"/>
  <c r="S7" i="17"/>
  <c r="T7" i="17"/>
  <c r="U7" i="17"/>
  <c r="V7" i="17"/>
  <c r="X7" i="17"/>
  <c r="M8" i="17"/>
  <c r="N8" i="17"/>
  <c r="O8" i="17"/>
  <c r="P8" i="17"/>
  <c r="Q8" i="17"/>
  <c r="R8" i="17"/>
  <c r="S8" i="17"/>
  <c r="T8" i="17"/>
  <c r="U8" i="17"/>
  <c r="V8" i="17"/>
  <c r="X8" i="17"/>
  <c r="M9" i="17"/>
  <c r="N9" i="17"/>
  <c r="O9" i="17"/>
  <c r="P9" i="17"/>
  <c r="Q9" i="17"/>
  <c r="R9" i="17"/>
  <c r="S9" i="17"/>
  <c r="T9" i="17"/>
  <c r="U9" i="17"/>
  <c r="V9" i="17"/>
  <c r="X9" i="17"/>
  <c r="M10" i="17"/>
  <c r="N10" i="17"/>
  <c r="O10" i="17"/>
  <c r="P10" i="17"/>
  <c r="Q10" i="17"/>
  <c r="R10" i="17"/>
  <c r="S10" i="17"/>
  <c r="T10" i="17"/>
  <c r="U10" i="17"/>
  <c r="V10" i="17"/>
  <c r="X10" i="17"/>
  <c r="M11" i="17"/>
  <c r="N11" i="17"/>
  <c r="O11" i="17"/>
  <c r="P11" i="17"/>
  <c r="Q11" i="17"/>
  <c r="R11" i="17"/>
  <c r="S11" i="17"/>
  <c r="T11" i="17"/>
  <c r="U11" i="17"/>
  <c r="V11" i="17"/>
  <c r="X11" i="17"/>
  <c r="M12" i="17"/>
  <c r="N12" i="17"/>
  <c r="O12" i="17"/>
  <c r="P12" i="17"/>
  <c r="Q12" i="17"/>
  <c r="R12" i="17"/>
  <c r="S12" i="17"/>
  <c r="T12" i="17"/>
  <c r="U12" i="17"/>
  <c r="V12" i="17"/>
  <c r="X12" i="17"/>
  <c r="M13" i="17"/>
  <c r="N13" i="17"/>
  <c r="O13" i="17"/>
  <c r="P13" i="17"/>
  <c r="Q13" i="17"/>
  <c r="R13" i="17"/>
  <c r="S13" i="17"/>
  <c r="T13" i="17"/>
  <c r="U13" i="17"/>
  <c r="V13" i="17"/>
  <c r="X13" i="17"/>
  <c r="M14" i="17"/>
  <c r="N14" i="17"/>
  <c r="O14" i="17"/>
  <c r="P14" i="17"/>
  <c r="Q14" i="17"/>
  <c r="R14" i="17"/>
  <c r="S14" i="17"/>
  <c r="T14" i="17"/>
  <c r="U14" i="17"/>
  <c r="V14" i="17"/>
  <c r="X14" i="17"/>
  <c r="M15" i="17"/>
  <c r="N15" i="17"/>
  <c r="O15" i="17"/>
  <c r="P15" i="17"/>
  <c r="Q15" i="17"/>
  <c r="R15" i="17"/>
  <c r="S15" i="17"/>
  <c r="T15" i="17"/>
  <c r="U15" i="17"/>
  <c r="V15" i="17"/>
  <c r="X15" i="17"/>
  <c r="M16" i="17"/>
  <c r="N16" i="17"/>
  <c r="O16" i="17"/>
  <c r="P16" i="17"/>
  <c r="Q16" i="17"/>
  <c r="R16" i="17"/>
  <c r="S16" i="17"/>
  <c r="T16" i="17"/>
  <c r="U16" i="17"/>
  <c r="V16" i="17"/>
  <c r="X16" i="17"/>
  <c r="M17" i="17"/>
  <c r="N17" i="17"/>
  <c r="O17" i="17"/>
  <c r="P17" i="17"/>
  <c r="Q17" i="17"/>
  <c r="R17" i="17"/>
  <c r="S17" i="17"/>
  <c r="T17" i="17"/>
  <c r="U17" i="17"/>
  <c r="V17" i="17"/>
  <c r="X17" i="17"/>
  <c r="M18" i="17"/>
  <c r="N18" i="17"/>
  <c r="O18" i="17"/>
  <c r="P18" i="17"/>
  <c r="Q18" i="17"/>
  <c r="R18" i="17"/>
  <c r="S18" i="17"/>
  <c r="T18" i="17"/>
  <c r="U18" i="17"/>
  <c r="V18" i="17"/>
  <c r="X18" i="17"/>
  <c r="M19" i="17"/>
  <c r="N19" i="17"/>
  <c r="O19" i="17"/>
  <c r="P19" i="17"/>
  <c r="Q19" i="17"/>
  <c r="R19" i="17"/>
  <c r="S19" i="17"/>
  <c r="T19" i="17"/>
  <c r="U19" i="17"/>
  <c r="V19" i="17"/>
  <c r="X19" i="17"/>
  <c r="M20" i="17"/>
  <c r="N20" i="17"/>
  <c r="O20" i="17"/>
  <c r="P20" i="17"/>
  <c r="Q20" i="17"/>
  <c r="R20" i="17"/>
  <c r="S20" i="17"/>
  <c r="T20" i="17"/>
  <c r="U20" i="17"/>
  <c r="V20" i="17"/>
  <c r="X20" i="17"/>
  <c r="M21" i="17"/>
  <c r="N21" i="17"/>
  <c r="O21" i="17"/>
  <c r="P21" i="17"/>
  <c r="Q21" i="17"/>
  <c r="R21" i="17"/>
  <c r="S21" i="17"/>
  <c r="T21" i="17"/>
  <c r="U21" i="17"/>
  <c r="V21" i="17"/>
  <c r="X21" i="17"/>
  <c r="M22" i="17"/>
  <c r="N22" i="17"/>
  <c r="O22" i="17"/>
  <c r="P22" i="17"/>
  <c r="Q22" i="17"/>
  <c r="R22" i="17"/>
  <c r="S22" i="17"/>
  <c r="T22" i="17"/>
  <c r="U22" i="17"/>
  <c r="V22" i="17"/>
  <c r="X22" i="17"/>
  <c r="M23" i="17"/>
  <c r="N23" i="17"/>
  <c r="O23" i="17"/>
  <c r="P23" i="17"/>
  <c r="Q23" i="17"/>
  <c r="R23" i="17"/>
  <c r="S23" i="17"/>
  <c r="T23" i="17"/>
  <c r="U23" i="17"/>
  <c r="V23" i="17"/>
  <c r="X23" i="17"/>
  <c r="M24" i="17"/>
  <c r="N24" i="17"/>
  <c r="O24" i="17"/>
  <c r="P24" i="17"/>
  <c r="Q24" i="17"/>
  <c r="R24" i="17"/>
  <c r="S24" i="17"/>
  <c r="T24" i="17"/>
  <c r="U24" i="17"/>
  <c r="V24" i="17"/>
  <c r="X24" i="17"/>
  <c r="M25" i="17"/>
  <c r="N25" i="17"/>
  <c r="O25" i="17"/>
  <c r="P25" i="17"/>
  <c r="Q25" i="17"/>
  <c r="R25" i="17"/>
  <c r="S25" i="17"/>
  <c r="T25" i="17"/>
  <c r="U25" i="17"/>
  <c r="V25" i="17"/>
  <c r="X25" i="17"/>
  <c r="M26" i="17"/>
  <c r="N26" i="17"/>
  <c r="O26" i="17"/>
  <c r="P26" i="17"/>
  <c r="Q26" i="17"/>
  <c r="R26" i="17"/>
  <c r="S26" i="17"/>
  <c r="T26" i="17"/>
  <c r="U26" i="17"/>
  <c r="V26" i="17"/>
  <c r="X26" i="17"/>
  <c r="M27" i="17"/>
  <c r="N27" i="17"/>
  <c r="O27" i="17"/>
  <c r="P27" i="17"/>
  <c r="Q27" i="17"/>
  <c r="R27" i="17"/>
  <c r="S27" i="17"/>
  <c r="T27" i="17"/>
  <c r="U27" i="17"/>
  <c r="V27" i="17"/>
  <c r="X27" i="17"/>
  <c r="M28" i="17"/>
  <c r="N28" i="17"/>
  <c r="O28" i="17"/>
  <c r="P28" i="17"/>
  <c r="Q28" i="17"/>
  <c r="R28" i="17"/>
  <c r="S28" i="17"/>
  <c r="T28" i="17"/>
  <c r="U28" i="17"/>
  <c r="V28" i="17"/>
  <c r="X28" i="17"/>
  <c r="M29" i="17"/>
  <c r="N29" i="17"/>
  <c r="O29" i="17"/>
  <c r="P29" i="17"/>
  <c r="Q29" i="17"/>
  <c r="R29" i="17"/>
  <c r="S29" i="17"/>
  <c r="T29" i="17"/>
  <c r="U29" i="17"/>
  <c r="V29" i="17"/>
  <c r="X29" i="17"/>
  <c r="M30" i="17"/>
  <c r="N30" i="17"/>
  <c r="O30" i="17"/>
  <c r="P30" i="17"/>
  <c r="Q30" i="17"/>
  <c r="R30" i="17"/>
  <c r="S30" i="17"/>
  <c r="T30" i="17"/>
  <c r="U30" i="17"/>
  <c r="V30" i="17"/>
  <c r="X30" i="17"/>
  <c r="M31" i="17"/>
  <c r="N31" i="17"/>
  <c r="O31" i="17"/>
  <c r="P31" i="17"/>
  <c r="Q31" i="17"/>
  <c r="R31" i="17"/>
  <c r="S31" i="17"/>
  <c r="T31" i="17"/>
  <c r="U31" i="17"/>
  <c r="V31" i="17"/>
  <c r="X31" i="17"/>
  <c r="M32" i="17"/>
  <c r="N32" i="17"/>
  <c r="O32" i="17"/>
  <c r="P32" i="17"/>
  <c r="Q32" i="17"/>
  <c r="R32" i="17"/>
  <c r="S32" i="17"/>
  <c r="T32" i="17"/>
  <c r="U32" i="17"/>
  <c r="V32" i="17"/>
  <c r="X32" i="17"/>
  <c r="M33" i="17"/>
  <c r="N33" i="17"/>
  <c r="O33" i="17"/>
  <c r="P33" i="17"/>
  <c r="Q33" i="17"/>
  <c r="R33" i="17"/>
  <c r="S33" i="17"/>
  <c r="T33" i="17"/>
  <c r="U33" i="17"/>
  <c r="V33" i="17"/>
  <c r="X33" i="17"/>
  <c r="M34" i="17"/>
  <c r="N34" i="17"/>
  <c r="O34" i="17"/>
  <c r="P34" i="17"/>
  <c r="Q34" i="17"/>
  <c r="R34" i="17"/>
  <c r="S34" i="17"/>
  <c r="T34" i="17"/>
  <c r="U34" i="17"/>
  <c r="V34" i="17"/>
  <c r="X34" i="17"/>
  <c r="M35" i="17"/>
  <c r="N35" i="17"/>
  <c r="O35" i="17"/>
  <c r="P35" i="17"/>
  <c r="Q35" i="17"/>
  <c r="R35" i="17"/>
  <c r="S35" i="17"/>
  <c r="T35" i="17"/>
  <c r="U35" i="17"/>
  <c r="V35" i="17"/>
  <c r="X35" i="17"/>
  <c r="M36" i="17"/>
  <c r="N36" i="17"/>
  <c r="O36" i="17"/>
  <c r="P36" i="17"/>
  <c r="Q36" i="17"/>
  <c r="R36" i="17"/>
  <c r="S36" i="17"/>
  <c r="T36" i="17"/>
  <c r="U36" i="17"/>
  <c r="V36" i="17"/>
  <c r="X36" i="17"/>
  <c r="M37" i="17"/>
  <c r="N37" i="17"/>
  <c r="O37" i="17"/>
  <c r="P37" i="17"/>
  <c r="Q37" i="17"/>
  <c r="R37" i="17"/>
  <c r="S37" i="17"/>
  <c r="T37" i="17"/>
  <c r="U37" i="17"/>
  <c r="V37" i="17"/>
  <c r="X37" i="17"/>
  <c r="M38" i="17"/>
  <c r="N38" i="17"/>
  <c r="O38" i="17"/>
  <c r="P38" i="17"/>
  <c r="Q38" i="17"/>
  <c r="R38" i="17"/>
  <c r="S38" i="17"/>
  <c r="T38" i="17"/>
  <c r="U38" i="17"/>
  <c r="V38" i="17"/>
  <c r="X38" i="17"/>
  <c r="M39" i="17"/>
  <c r="N39" i="17"/>
  <c r="O39" i="17"/>
  <c r="P39" i="17"/>
  <c r="Q39" i="17"/>
  <c r="R39" i="17"/>
  <c r="S39" i="17"/>
  <c r="T39" i="17"/>
  <c r="U39" i="17"/>
  <c r="V39" i="17"/>
  <c r="X39" i="17"/>
  <c r="M40" i="17"/>
  <c r="N40" i="17"/>
  <c r="O40" i="17"/>
  <c r="P40" i="17"/>
  <c r="Q40" i="17"/>
  <c r="R40" i="17"/>
  <c r="S40" i="17"/>
  <c r="T40" i="17"/>
  <c r="U40" i="17"/>
  <c r="V40" i="17"/>
  <c r="X40" i="17"/>
  <c r="M41" i="17"/>
  <c r="N41" i="17"/>
  <c r="O41" i="17"/>
  <c r="P41" i="17"/>
  <c r="Q41" i="17"/>
  <c r="R41" i="17"/>
  <c r="S41" i="17"/>
  <c r="T41" i="17"/>
  <c r="U41" i="17"/>
  <c r="V41" i="17"/>
  <c r="X41" i="17"/>
  <c r="M42" i="17"/>
  <c r="N42" i="17"/>
  <c r="O42" i="17"/>
  <c r="P42" i="17"/>
  <c r="Q42" i="17"/>
  <c r="R42" i="17"/>
  <c r="S42" i="17"/>
  <c r="T42" i="17"/>
  <c r="U42" i="17"/>
  <c r="V42" i="17"/>
  <c r="X42" i="17"/>
  <c r="M43" i="17"/>
  <c r="N43" i="17"/>
  <c r="O43" i="17"/>
  <c r="P43" i="17"/>
  <c r="Q43" i="17"/>
  <c r="R43" i="17"/>
  <c r="S43" i="17"/>
  <c r="T43" i="17"/>
  <c r="U43" i="17"/>
  <c r="V43" i="17"/>
  <c r="X43" i="17"/>
  <c r="M44" i="17"/>
  <c r="N44" i="17"/>
  <c r="O44" i="17"/>
  <c r="P44" i="17"/>
  <c r="Q44" i="17"/>
  <c r="R44" i="17"/>
  <c r="S44" i="17"/>
  <c r="T44" i="17"/>
  <c r="U44" i="17"/>
  <c r="V44" i="17"/>
  <c r="X44" i="17"/>
  <c r="M45" i="17"/>
  <c r="N45" i="17"/>
  <c r="O45" i="17"/>
  <c r="P45" i="17"/>
  <c r="Q45" i="17"/>
  <c r="R45" i="17"/>
  <c r="S45" i="17"/>
  <c r="T45" i="17"/>
  <c r="U45" i="17"/>
  <c r="V45" i="17"/>
  <c r="X45" i="17"/>
  <c r="M46" i="17"/>
  <c r="N46" i="17"/>
  <c r="O46" i="17"/>
  <c r="P46" i="17"/>
  <c r="Q46" i="17"/>
  <c r="R46" i="17"/>
  <c r="S46" i="17"/>
  <c r="T46" i="17"/>
  <c r="U46" i="17"/>
  <c r="V46" i="17"/>
  <c r="X46" i="17"/>
  <c r="M47" i="17"/>
  <c r="N47" i="17"/>
  <c r="O47" i="17"/>
  <c r="P47" i="17"/>
  <c r="Q47" i="17"/>
  <c r="R47" i="17"/>
  <c r="S47" i="17"/>
  <c r="T47" i="17"/>
  <c r="U47" i="17"/>
  <c r="V47" i="17"/>
  <c r="X47" i="17"/>
  <c r="M48" i="17"/>
  <c r="N48" i="17"/>
  <c r="O48" i="17"/>
  <c r="P48" i="17"/>
  <c r="Q48" i="17"/>
  <c r="R48" i="17"/>
  <c r="S48" i="17"/>
  <c r="T48" i="17"/>
  <c r="U48" i="17"/>
  <c r="V48" i="17"/>
  <c r="X48" i="17"/>
  <c r="M49" i="17"/>
  <c r="N49" i="17"/>
  <c r="O49" i="17"/>
  <c r="P49" i="17"/>
  <c r="Q49" i="17"/>
  <c r="R49" i="17"/>
  <c r="S49" i="17"/>
  <c r="T49" i="17"/>
  <c r="U49" i="17"/>
  <c r="V49" i="17"/>
  <c r="X49" i="17"/>
  <c r="M50" i="17"/>
  <c r="N50" i="17"/>
  <c r="O50" i="17"/>
  <c r="P50" i="17"/>
  <c r="Q50" i="17"/>
  <c r="R50" i="17"/>
  <c r="S50" i="17"/>
  <c r="T50" i="17"/>
  <c r="U50" i="17"/>
  <c r="V50" i="17"/>
  <c r="X50" i="17"/>
  <c r="M51" i="17"/>
  <c r="N51" i="17"/>
  <c r="O51" i="17"/>
  <c r="P51" i="17"/>
  <c r="Q51" i="17"/>
  <c r="R51" i="17"/>
  <c r="S51" i="17"/>
  <c r="T51" i="17"/>
  <c r="U51" i="17"/>
  <c r="V51" i="17"/>
  <c r="X51" i="17"/>
  <c r="M52" i="17"/>
  <c r="N52" i="17"/>
  <c r="O52" i="17"/>
  <c r="P52" i="17"/>
  <c r="Q52" i="17"/>
  <c r="R52" i="17"/>
  <c r="S52" i="17"/>
  <c r="T52" i="17"/>
  <c r="U52" i="17"/>
  <c r="V52" i="17"/>
  <c r="X52" i="17"/>
  <c r="M53" i="17"/>
  <c r="N53" i="17"/>
  <c r="O53" i="17"/>
  <c r="P53" i="17"/>
  <c r="Q53" i="17"/>
  <c r="R53" i="17"/>
  <c r="S53" i="17"/>
  <c r="T53" i="17"/>
  <c r="U53" i="17"/>
  <c r="V53" i="17"/>
  <c r="X53" i="17"/>
  <c r="M54" i="17"/>
  <c r="N54" i="17"/>
  <c r="O54" i="17"/>
  <c r="P54" i="17"/>
  <c r="Q54" i="17"/>
  <c r="R54" i="17"/>
  <c r="S54" i="17"/>
  <c r="T54" i="17"/>
  <c r="U54" i="17"/>
  <c r="V54" i="17"/>
  <c r="X54" i="17"/>
  <c r="M55" i="17"/>
  <c r="N55" i="17"/>
  <c r="O55" i="17"/>
  <c r="P55" i="17"/>
  <c r="Q55" i="17"/>
  <c r="R55" i="17"/>
  <c r="S55" i="17"/>
  <c r="T55" i="17"/>
  <c r="U55" i="17"/>
  <c r="V55" i="17"/>
  <c r="X55" i="17"/>
  <c r="M56" i="17"/>
  <c r="N56" i="17"/>
  <c r="O56" i="17"/>
  <c r="P56" i="17"/>
  <c r="Q56" i="17"/>
  <c r="R56" i="17"/>
  <c r="S56" i="17"/>
  <c r="T56" i="17"/>
  <c r="U56" i="17"/>
  <c r="V56" i="17"/>
  <c r="X56" i="17"/>
  <c r="M57" i="17"/>
  <c r="N57" i="17"/>
  <c r="O57" i="17"/>
  <c r="P57" i="17"/>
  <c r="Q57" i="17"/>
  <c r="R57" i="17"/>
  <c r="S57" i="17"/>
  <c r="T57" i="17"/>
  <c r="U57" i="17"/>
  <c r="V57" i="17"/>
  <c r="X57" i="17"/>
  <c r="M58" i="17"/>
  <c r="N58" i="17"/>
  <c r="O58" i="17"/>
  <c r="P58" i="17"/>
  <c r="Q58" i="17"/>
  <c r="R58" i="17"/>
  <c r="S58" i="17"/>
  <c r="T58" i="17"/>
  <c r="U58" i="17"/>
  <c r="V58" i="17"/>
  <c r="X58" i="17"/>
  <c r="M59" i="17"/>
  <c r="N59" i="17"/>
  <c r="O59" i="17"/>
  <c r="P59" i="17"/>
  <c r="Q59" i="17"/>
  <c r="R59" i="17"/>
  <c r="S59" i="17"/>
  <c r="T59" i="17"/>
  <c r="U59" i="17"/>
  <c r="V59" i="17"/>
  <c r="X59" i="17"/>
  <c r="M60" i="17"/>
  <c r="N60" i="17"/>
  <c r="O60" i="17"/>
  <c r="P60" i="17"/>
  <c r="Q60" i="17"/>
  <c r="R60" i="17"/>
  <c r="S60" i="17"/>
  <c r="T60" i="17"/>
  <c r="U60" i="17"/>
  <c r="V60" i="17"/>
  <c r="X60" i="17"/>
  <c r="M61" i="17"/>
  <c r="N61" i="17"/>
  <c r="O61" i="17"/>
  <c r="P61" i="17"/>
  <c r="Q61" i="17"/>
  <c r="R61" i="17"/>
  <c r="S61" i="17"/>
  <c r="T61" i="17"/>
  <c r="U61" i="17"/>
  <c r="V61" i="17"/>
  <c r="X61" i="17"/>
  <c r="M62" i="17"/>
  <c r="N62" i="17"/>
  <c r="O62" i="17"/>
  <c r="P62" i="17"/>
  <c r="Q62" i="17"/>
  <c r="R62" i="17"/>
  <c r="S62" i="17"/>
  <c r="T62" i="17"/>
  <c r="U62" i="17"/>
  <c r="V62" i="17"/>
  <c r="X62" i="17"/>
  <c r="M63" i="17"/>
  <c r="N63" i="17"/>
  <c r="O63" i="17"/>
  <c r="P63" i="17"/>
  <c r="Q63" i="17"/>
  <c r="R63" i="17"/>
  <c r="S63" i="17"/>
  <c r="T63" i="17"/>
  <c r="U63" i="17"/>
  <c r="V63" i="17"/>
  <c r="X63" i="17"/>
  <c r="M64" i="17"/>
  <c r="N64" i="17"/>
  <c r="O64" i="17"/>
  <c r="P64" i="17"/>
  <c r="Q64" i="17"/>
  <c r="R64" i="17"/>
  <c r="S64" i="17"/>
  <c r="T64" i="17"/>
  <c r="U64" i="17"/>
  <c r="V64" i="17"/>
  <c r="X64" i="17"/>
  <c r="M65" i="17"/>
  <c r="N65" i="17"/>
  <c r="O65" i="17"/>
  <c r="P65" i="17"/>
  <c r="Q65" i="17"/>
  <c r="R65" i="17"/>
  <c r="S65" i="17"/>
  <c r="T65" i="17"/>
  <c r="U65" i="17"/>
  <c r="V65" i="17"/>
  <c r="X65" i="17"/>
  <c r="M66" i="17"/>
  <c r="N66" i="17"/>
  <c r="O66" i="17"/>
  <c r="P66" i="17"/>
  <c r="Q66" i="17"/>
  <c r="R66" i="17"/>
  <c r="S66" i="17"/>
  <c r="T66" i="17"/>
  <c r="U66" i="17"/>
  <c r="V66" i="17"/>
  <c r="X66" i="17"/>
  <c r="U5" i="17"/>
  <c r="M5" i="17"/>
  <c r="N5" i="17"/>
  <c r="X5" i="17"/>
  <c r="V5" i="17"/>
  <c r="T5" i="17"/>
  <c r="S5" i="17"/>
  <c r="R5" i="17"/>
  <c r="Q5" i="17"/>
  <c r="P5" i="17"/>
  <c r="U4" i="17"/>
  <c r="M4" i="17"/>
  <c r="N4" i="17"/>
  <c r="X4" i="17"/>
  <c r="V4" i="17"/>
  <c r="T4" i="17"/>
  <c r="S4" i="17"/>
  <c r="R4" i="17"/>
  <c r="Q4" i="17"/>
  <c r="P4" i="17"/>
  <c r="U3" i="17"/>
  <c r="M3" i="17"/>
  <c r="N3" i="17"/>
  <c r="X3" i="17"/>
  <c r="V3" i="17"/>
  <c r="T3" i="17"/>
  <c r="S3" i="17"/>
  <c r="R3" i="17"/>
  <c r="Q3" i="17"/>
  <c r="P3" i="17"/>
  <c r="M53" i="16"/>
  <c r="N5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P53" i="16"/>
  <c r="Q53" i="16"/>
  <c r="R53" i="16"/>
  <c r="S53" i="16"/>
  <c r="T53" i="16"/>
  <c r="U53" i="16"/>
  <c r="V53" i="16"/>
  <c r="X53" i="16"/>
  <c r="M54" i="16"/>
  <c r="N54" i="16"/>
  <c r="O54" i="16"/>
  <c r="P54" i="16"/>
  <c r="Q54" i="16"/>
  <c r="R54" i="16"/>
  <c r="S54" i="16"/>
  <c r="T54" i="16"/>
  <c r="U54" i="16"/>
  <c r="V54" i="16"/>
  <c r="X54" i="16"/>
  <c r="M55" i="16"/>
  <c r="N55" i="16"/>
  <c r="O55" i="16"/>
  <c r="P55" i="16"/>
  <c r="Q55" i="16"/>
  <c r="R55" i="16"/>
  <c r="S55" i="16"/>
  <c r="T55" i="16"/>
  <c r="U55" i="16"/>
  <c r="V55" i="16"/>
  <c r="X55" i="16"/>
  <c r="M56" i="16"/>
  <c r="N56" i="16"/>
  <c r="O56" i="16"/>
  <c r="P56" i="16"/>
  <c r="Q56" i="16"/>
  <c r="R56" i="16"/>
  <c r="S56" i="16"/>
  <c r="T56" i="16"/>
  <c r="U56" i="16"/>
  <c r="V56" i="16"/>
  <c r="X56" i="16"/>
  <c r="M57" i="16"/>
  <c r="N57" i="16"/>
  <c r="O57" i="16"/>
  <c r="P57" i="16"/>
  <c r="Q57" i="16"/>
  <c r="R57" i="16"/>
  <c r="S57" i="16"/>
  <c r="T57" i="16"/>
  <c r="U57" i="16"/>
  <c r="V57" i="16"/>
  <c r="X57" i="16"/>
  <c r="M58" i="16"/>
  <c r="N58" i="16"/>
  <c r="O58" i="16"/>
  <c r="P58" i="16"/>
  <c r="Q58" i="16"/>
  <c r="R58" i="16"/>
  <c r="S58" i="16"/>
  <c r="T58" i="16"/>
  <c r="U58" i="16"/>
  <c r="V58" i="16"/>
  <c r="X58" i="16"/>
  <c r="M59" i="16"/>
  <c r="N59" i="16"/>
  <c r="O59" i="16"/>
  <c r="P59" i="16"/>
  <c r="Q59" i="16"/>
  <c r="R59" i="16"/>
  <c r="S59" i="16"/>
  <c r="T59" i="16"/>
  <c r="U59" i="16"/>
  <c r="V59" i="16"/>
  <c r="X59" i="16"/>
  <c r="M60" i="16"/>
  <c r="N60" i="16"/>
  <c r="O60" i="16"/>
  <c r="P60" i="16"/>
  <c r="Q60" i="16"/>
  <c r="R60" i="16"/>
  <c r="S60" i="16"/>
  <c r="T60" i="16"/>
  <c r="U60" i="16"/>
  <c r="V60" i="16"/>
  <c r="X60" i="16"/>
  <c r="M61" i="16"/>
  <c r="N61" i="16"/>
  <c r="O61" i="16"/>
  <c r="P61" i="16"/>
  <c r="Q61" i="16"/>
  <c r="R61" i="16"/>
  <c r="S61" i="16"/>
  <c r="T61" i="16"/>
  <c r="U61" i="16"/>
  <c r="V61" i="16"/>
  <c r="X61" i="16"/>
  <c r="M62" i="16"/>
  <c r="N62" i="16"/>
  <c r="O62" i="16"/>
  <c r="P62" i="16"/>
  <c r="Q62" i="16"/>
  <c r="R62" i="16"/>
  <c r="S62" i="16"/>
  <c r="T62" i="16"/>
  <c r="U62" i="16"/>
  <c r="V62" i="16"/>
  <c r="X62" i="16"/>
  <c r="M63" i="16"/>
  <c r="N63" i="16"/>
  <c r="O63" i="16"/>
  <c r="P63" i="16"/>
  <c r="Q63" i="16"/>
  <c r="R63" i="16"/>
  <c r="S63" i="16"/>
  <c r="T63" i="16"/>
  <c r="U63" i="16"/>
  <c r="V63" i="16"/>
  <c r="X63" i="16"/>
  <c r="M64" i="16"/>
  <c r="N64" i="16"/>
  <c r="O64" i="16"/>
  <c r="P64" i="16"/>
  <c r="Q64" i="16"/>
  <c r="R64" i="16"/>
  <c r="S64" i="16"/>
  <c r="T64" i="16"/>
  <c r="U64" i="16"/>
  <c r="V64" i="16"/>
  <c r="X64" i="16"/>
  <c r="M65" i="16"/>
  <c r="N65" i="16"/>
  <c r="O65" i="16"/>
  <c r="P65" i="16"/>
  <c r="Q65" i="16"/>
  <c r="R65" i="16"/>
  <c r="S65" i="16"/>
  <c r="T65" i="16"/>
  <c r="U65" i="16"/>
  <c r="V65" i="16"/>
  <c r="X65" i="16"/>
  <c r="M66" i="16"/>
  <c r="N66" i="16"/>
  <c r="O66" i="16"/>
  <c r="P66" i="16"/>
  <c r="Q66" i="16"/>
  <c r="R66" i="16"/>
  <c r="S66" i="16"/>
  <c r="T66" i="16"/>
  <c r="U66" i="16"/>
  <c r="V66" i="16"/>
  <c r="X66" i="16"/>
  <c r="M67" i="16"/>
  <c r="N67" i="16"/>
  <c r="O67" i="16"/>
  <c r="P67" i="16"/>
  <c r="Q67" i="16"/>
  <c r="R67" i="16"/>
  <c r="S67" i="16"/>
  <c r="T67" i="16"/>
  <c r="U67" i="16"/>
  <c r="V67" i="16"/>
  <c r="X67" i="16"/>
  <c r="M68" i="16"/>
  <c r="N68" i="16"/>
  <c r="O68" i="16"/>
  <c r="P68" i="16"/>
  <c r="Q68" i="16"/>
  <c r="R68" i="16"/>
  <c r="S68" i="16"/>
  <c r="T68" i="16"/>
  <c r="U68" i="16"/>
  <c r="V68" i="16"/>
  <c r="X68" i="16"/>
  <c r="M69" i="16"/>
  <c r="N69" i="16"/>
  <c r="O69" i="16"/>
  <c r="P69" i="16"/>
  <c r="Q69" i="16"/>
  <c r="R69" i="16"/>
  <c r="S69" i="16"/>
  <c r="T69" i="16"/>
  <c r="U69" i="16"/>
  <c r="V69" i="16"/>
  <c r="X69" i="16"/>
  <c r="M70" i="16"/>
  <c r="N70" i="16"/>
  <c r="O70" i="16"/>
  <c r="P70" i="16"/>
  <c r="Q70" i="16"/>
  <c r="R70" i="16"/>
  <c r="S70" i="16"/>
  <c r="T70" i="16"/>
  <c r="U70" i="16"/>
  <c r="V70" i="16"/>
  <c r="X70" i="16"/>
  <c r="M71" i="16"/>
  <c r="N71" i="16"/>
  <c r="O71" i="16"/>
  <c r="P71" i="16"/>
  <c r="Q71" i="16"/>
  <c r="R71" i="16"/>
  <c r="S71" i="16"/>
  <c r="T71" i="16"/>
  <c r="U71" i="16"/>
  <c r="V71" i="16"/>
  <c r="X71" i="16"/>
  <c r="M72" i="16"/>
  <c r="N72" i="16"/>
  <c r="O72" i="16"/>
  <c r="P72" i="16"/>
  <c r="Q72" i="16"/>
  <c r="R72" i="16"/>
  <c r="S72" i="16"/>
  <c r="T72" i="16"/>
  <c r="U72" i="16"/>
  <c r="V72" i="16"/>
  <c r="X72" i="16"/>
  <c r="M73" i="16"/>
  <c r="N73" i="16"/>
  <c r="O73" i="16"/>
  <c r="P73" i="16"/>
  <c r="Q73" i="16"/>
  <c r="R73" i="16"/>
  <c r="S73" i="16"/>
  <c r="T73" i="16"/>
  <c r="U73" i="16"/>
  <c r="V73" i="16"/>
  <c r="X73" i="16"/>
  <c r="M74" i="16"/>
  <c r="N74" i="16"/>
  <c r="O74" i="16"/>
  <c r="P74" i="16"/>
  <c r="Q74" i="16"/>
  <c r="R74" i="16"/>
  <c r="S74" i="16"/>
  <c r="T74" i="16"/>
  <c r="U74" i="16"/>
  <c r="V74" i="16"/>
  <c r="X74" i="16"/>
  <c r="M75" i="16"/>
  <c r="N75" i="16"/>
  <c r="O75" i="16"/>
  <c r="P75" i="16"/>
  <c r="Q75" i="16"/>
  <c r="R75" i="16"/>
  <c r="S75" i="16"/>
  <c r="T75" i="16"/>
  <c r="U75" i="16"/>
  <c r="V75" i="16"/>
  <c r="X75" i="16"/>
  <c r="M76" i="16"/>
  <c r="N76" i="16"/>
  <c r="O76" i="16"/>
  <c r="P76" i="16"/>
  <c r="Q76" i="16"/>
  <c r="R76" i="16"/>
  <c r="S76" i="16"/>
  <c r="T76" i="16"/>
  <c r="U76" i="16"/>
  <c r="V76" i="16"/>
  <c r="X76" i="16"/>
  <c r="M77" i="16"/>
  <c r="N77" i="16"/>
  <c r="O77" i="16"/>
  <c r="P77" i="16"/>
  <c r="Q77" i="16"/>
  <c r="R77" i="16"/>
  <c r="S77" i="16"/>
  <c r="T77" i="16"/>
  <c r="U77" i="16"/>
  <c r="V77" i="16"/>
  <c r="X77" i="16"/>
  <c r="M78" i="16"/>
  <c r="N78" i="16"/>
  <c r="O78" i="16"/>
  <c r="P78" i="16"/>
  <c r="Q78" i="16"/>
  <c r="R78" i="16"/>
  <c r="S78" i="16"/>
  <c r="T78" i="16"/>
  <c r="U78" i="16"/>
  <c r="V78" i="16"/>
  <c r="X78" i="16"/>
  <c r="M79" i="16"/>
  <c r="N79" i="16"/>
  <c r="O79" i="16"/>
  <c r="P79" i="16"/>
  <c r="Q79" i="16"/>
  <c r="R79" i="16"/>
  <c r="S79" i="16"/>
  <c r="T79" i="16"/>
  <c r="U79" i="16"/>
  <c r="V79" i="16"/>
  <c r="X79" i="16"/>
  <c r="M6" i="16"/>
  <c r="N6" i="16"/>
  <c r="P6" i="16"/>
  <c r="Q6" i="16"/>
  <c r="R6" i="16"/>
  <c r="S6" i="16"/>
  <c r="T6" i="16"/>
  <c r="U6" i="16"/>
  <c r="V6" i="16"/>
  <c r="X6" i="16"/>
  <c r="M7" i="16"/>
  <c r="N7" i="16"/>
  <c r="P7" i="16"/>
  <c r="Q7" i="16"/>
  <c r="R7" i="16"/>
  <c r="S7" i="16"/>
  <c r="T7" i="16"/>
  <c r="U7" i="16"/>
  <c r="V7" i="16"/>
  <c r="X7" i="16"/>
  <c r="M8" i="16"/>
  <c r="N8" i="16"/>
  <c r="P8" i="16"/>
  <c r="Q8" i="16"/>
  <c r="R8" i="16"/>
  <c r="S8" i="16"/>
  <c r="T8" i="16"/>
  <c r="U8" i="16"/>
  <c r="V8" i="16"/>
  <c r="X8" i="16"/>
  <c r="M9" i="16"/>
  <c r="N9" i="16"/>
  <c r="P9" i="16"/>
  <c r="Q9" i="16"/>
  <c r="R9" i="16"/>
  <c r="S9" i="16"/>
  <c r="T9" i="16"/>
  <c r="U9" i="16"/>
  <c r="V9" i="16"/>
  <c r="X9" i="16"/>
  <c r="M10" i="16"/>
  <c r="N10" i="16"/>
  <c r="P10" i="16"/>
  <c r="Q10" i="16"/>
  <c r="R10" i="16"/>
  <c r="S10" i="16"/>
  <c r="T10" i="16"/>
  <c r="U10" i="16"/>
  <c r="V10" i="16"/>
  <c r="X10" i="16"/>
  <c r="M11" i="16"/>
  <c r="N11" i="16"/>
  <c r="P11" i="16"/>
  <c r="Q11" i="16"/>
  <c r="R11" i="16"/>
  <c r="S11" i="16"/>
  <c r="T11" i="16"/>
  <c r="U11" i="16"/>
  <c r="V11" i="16"/>
  <c r="X11" i="16"/>
  <c r="M12" i="16"/>
  <c r="N12" i="16"/>
  <c r="P12" i="16"/>
  <c r="Q12" i="16"/>
  <c r="R12" i="16"/>
  <c r="S12" i="16"/>
  <c r="T12" i="16"/>
  <c r="U12" i="16"/>
  <c r="V12" i="16"/>
  <c r="X12" i="16"/>
  <c r="M13" i="16"/>
  <c r="N13" i="16"/>
  <c r="P13" i="16"/>
  <c r="Q13" i="16"/>
  <c r="R13" i="16"/>
  <c r="S13" i="16"/>
  <c r="T13" i="16"/>
  <c r="U13" i="16"/>
  <c r="V13" i="16"/>
  <c r="X13" i="16"/>
  <c r="M14" i="16"/>
  <c r="N14" i="16"/>
  <c r="P14" i="16"/>
  <c r="Q14" i="16"/>
  <c r="R14" i="16"/>
  <c r="S14" i="16"/>
  <c r="T14" i="16"/>
  <c r="U14" i="16"/>
  <c r="V14" i="16"/>
  <c r="X14" i="16"/>
  <c r="M15" i="16"/>
  <c r="N15" i="16"/>
  <c r="P15" i="16"/>
  <c r="Q15" i="16"/>
  <c r="R15" i="16"/>
  <c r="S15" i="16"/>
  <c r="T15" i="16"/>
  <c r="U15" i="16"/>
  <c r="V15" i="16"/>
  <c r="X15" i="16"/>
  <c r="M16" i="16"/>
  <c r="N16" i="16"/>
  <c r="P16" i="16"/>
  <c r="Q16" i="16"/>
  <c r="R16" i="16"/>
  <c r="S16" i="16"/>
  <c r="T16" i="16"/>
  <c r="U16" i="16"/>
  <c r="V16" i="16"/>
  <c r="X16" i="16"/>
  <c r="M17" i="16"/>
  <c r="N17" i="16"/>
  <c r="P17" i="16"/>
  <c r="Q17" i="16"/>
  <c r="R17" i="16"/>
  <c r="S17" i="16"/>
  <c r="T17" i="16"/>
  <c r="U17" i="16"/>
  <c r="V17" i="16"/>
  <c r="X17" i="16"/>
  <c r="M18" i="16"/>
  <c r="N18" i="16"/>
  <c r="P18" i="16"/>
  <c r="Q18" i="16"/>
  <c r="R18" i="16"/>
  <c r="S18" i="16"/>
  <c r="T18" i="16"/>
  <c r="U18" i="16"/>
  <c r="V18" i="16"/>
  <c r="X18" i="16"/>
  <c r="M19" i="16"/>
  <c r="N19" i="16"/>
  <c r="P19" i="16"/>
  <c r="Q19" i="16"/>
  <c r="R19" i="16"/>
  <c r="S19" i="16"/>
  <c r="T19" i="16"/>
  <c r="U19" i="16"/>
  <c r="V19" i="16"/>
  <c r="X19" i="16"/>
  <c r="M20" i="16"/>
  <c r="N20" i="16"/>
  <c r="P20" i="16"/>
  <c r="Q20" i="16"/>
  <c r="R20" i="16"/>
  <c r="S20" i="16"/>
  <c r="T20" i="16"/>
  <c r="U20" i="16"/>
  <c r="V20" i="16"/>
  <c r="X20" i="16"/>
  <c r="M21" i="16"/>
  <c r="N21" i="16"/>
  <c r="P21" i="16"/>
  <c r="Q21" i="16"/>
  <c r="R21" i="16"/>
  <c r="S21" i="16"/>
  <c r="T21" i="16"/>
  <c r="U21" i="16"/>
  <c r="V21" i="16"/>
  <c r="X21" i="16"/>
  <c r="M22" i="16"/>
  <c r="N22" i="16"/>
  <c r="P22" i="16"/>
  <c r="Q22" i="16"/>
  <c r="R22" i="16"/>
  <c r="S22" i="16"/>
  <c r="T22" i="16"/>
  <c r="U22" i="16"/>
  <c r="V22" i="16"/>
  <c r="X22" i="16"/>
  <c r="M23" i="16"/>
  <c r="N23" i="16"/>
  <c r="P23" i="16"/>
  <c r="Q23" i="16"/>
  <c r="R23" i="16"/>
  <c r="S23" i="16"/>
  <c r="T23" i="16"/>
  <c r="U23" i="16"/>
  <c r="V23" i="16"/>
  <c r="X23" i="16"/>
  <c r="M24" i="16"/>
  <c r="N24" i="16"/>
  <c r="P24" i="16"/>
  <c r="Q24" i="16"/>
  <c r="R24" i="16"/>
  <c r="S24" i="16"/>
  <c r="T24" i="16"/>
  <c r="U24" i="16"/>
  <c r="V24" i="16"/>
  <c r="X24" i="16"/>
  <c r="M25" i="16"/>
  <c r="N25" i="16"/>
  <c r="P25" i="16"/>
  <c r="Q25" i="16"/>
  <c r="R25" i="16"/>
  <c r="S25" i="16"/>
  <c r="T25" i="16"/>
  <c r="U25" i="16"/>
  <c r="V25" i="16"/>
  <c r="X25" i="16"/>
  <c r="M26" i="16"/>
  <c r="N26" i="16"/>
  <c r="P26" i="16"/>
  <c r="Q26" i="16"/>
  <c r="R26" i="16"/>
  <c r="S26" i="16"/>
  <c r="T26" i="16"/>
  <c r="U26" i="16"/>
  <c r="V26" i="16"/>
  <c r="X26" i="16"/>
  <c r="M27" i="16"/>
  <c r="N27" i="16"/>
  <c r="P27" i="16"/>
  <c r="Q27" i="16"/>
  <c r="R27" i="16"/>
  <c r="S27" i="16"/>
  <c r="T27" i="16"/>
  <c r="U27" i="16"/>
  <c r="V27" i="16"/>
  <c r="X27" i="16"/>
  <c r="M28" i="16"/>
  <c r="N28" i="16"/>
  <c r="P28" i="16"/>
  <c r="Q28" i="16"/>
  <c r="R28" i="16"/>
  <c r="S28" i="16"/>
  <c r="T28" i="16"/>
  <c r="U28" i="16"/>
  <c r="V28" i="16"/>
  <c r="X28" i="16"/>
  <c r="M29" i="16"/>
  <c r="N29" i="16"/>
  <c r="P29" i="16"/>
  <c r="Q29" i="16"/>
  <c r="R29" i="16"/>
  <c r="S29" i="16"/>
  <c r="T29" i="16"/>
  <c r="U29" i="16"/>
  <c r="V29" i="16"/>
  <c r="X29" i="16"/>
  <c r="M30" i="16"/>
  <c r="N30" i="16"/>
  <c r="P30" i="16"/>
  <c r="Q30" i="16"/>
  <c r="R30" i="16"/>
  <c r="S30" i="16"/>
  <c r="T30" i="16"/>
  <c r="U30" i="16"/>
  <c r="V30" i="16"/>
  <c r="X30" i="16"/>
  <c r="M31" i="16"/>
  <c r="N31" i="16"/>
  <c r="P31" i="16"/>
  <c r="Q31" i="16"/>
  <c r="R31" i="16"/>
  <c r="S31" i="16"/>
  <c r="T31" i="16"/>
  <c r="U31" i="16"/>
  <c r="V31" i="16"/>
  <c r="X31" i="16"/>
  <c r="M32" i="16"/>
  <c r="N32" i="16"/>
  <c r="P32" i="16"/>
  <c r="Q32" i="16"/>
  <c r="R32" i="16"/>
  <c r="S32" i="16"/>
  <c r="T32" i="16"/>
  <c r="U32" i="16"/>
  <c r="V32" i="16"/>
  <c r="X32" i="16"/>
  <c r="M33" i="16"/>
  <c r="N33" i="16"/>
  <c r="P33" i="16"/>
  <c r="Q33" i="16"/>
  <c r="R33" i="16"/>
  <c r="S33" i="16"/>
  <c r="T33" i="16"/>
  <c r="U33" i="16"/>
  <c r="V33" i="16"/>
  <c r="X33" i="16"/>
  <c r="M34" i="16"/>
  <c r="N34" i="16"/>
  <c r="P34" i="16"/>
  <c r="Q34" i="16"/>
  <c r="R34" i="16"/>
  <c r="S34" i="16"/>
  <c r="T34" i="16"/>
  <c r="U34" i="16"/>
  <c r="V34" i="16"/>
  <c r="X34" i="16"/>
  <c r="M35" i="16"/>
  <c r="N35" i="16"/>
  <c r="P35" i="16"/>
  <c r="Q35" i="16"/>
  <c r="R35" i="16"/>
  <c r="S35" i="16"/>
  <c r="T35" i="16"/>
  <c r="U35" i="16"/>
  <c r="V35" i="16"/>
  <c r="X35" i="16"/>
  <c r="M36" i="16"/>
  <c r="N36" i="16"/>
  <c r="P36" i="16"/>
  <c r="Q36" i="16"/>
  <c r="R36" i="16"/>
  <c r="S36" i="16"/>
  <c r="T36" i="16"/>
  <c r="U36" i="16"/>
  <c r="V36" i="16"/>
  <c r="X36" i="16"/>
  <c r="M37" i="16"/>
  <c r="N37" i="16"/>
  <c r="P37" i="16"/>
  <c r="Q37" i="16"/>
  <c r="R37" i="16"/>
  <c r="S37" i="16"/>
  <c r="T37" i="16"/>
  <c r="U37" i="16"/>
  <c r="V37" i="16"/>
  <c r="X37" i="16"/>
  <c r="M38" i="16"/>
  <c r="N38" i="16"/>
  <c r="P38" i="16"/>
  <c r="Q38" i="16"/>
  <c r="R38" i="16"/>
  <c r="S38" i="16"/>
  <c r="T38" i="16"/>
  <c r="U38" i="16"/>
  <c r="V38" i="16"/>
  <c r="X38" i="16"/>
  <c r="M39" i="16"/>
  <c r="N39" i="16"/>
  <c r="P39" i="16"/>
  <c r="Q39" i="16"/>
  <c r="R39" i="16"/>
  <c r="S39" i="16"/>
  <c r="T39" i="16"/>
  <c r="U39" i="16"/>
  <c r="V39" i="16"/>
  <c r="X39" i="16"/>
  <c r="M40" i="16"/>
  <c r="N40" i="16"/>
  <c r="P40" i="16"/>
  <c r="Q40" i="16"/>
  <c r="R40" i="16"/>
  <c r="S40" i="16"/>
  <c r="T40" i="16"/>
  <c r="U40" i="16"/>
  <c r="V40" i="16"/>
  <c r="X40" i="16"/>
  <c r="M41" i="16"/>
  <c r="N41" i="16"/>
  <c r="P41" i="16"/>
  <c r="Q41" i="16"/>
  <c r="R41" i="16"/>
  <c r="S41" i="16"/>
  <c r="T41" i="16"/>
  <c r="U41" i="16"/>
  <c r="V41" i="16"/>
  <c r="X41" i="16"/>
  <c r="M42" i="16"/>
  <c r="N42" i="16"/>
  <c r="P42" i="16"/>
  <c r="Q42" i="16"/>
  <c r="R42" i="16"/>
  <c r="S42" i="16"/>
  <c r="T42" i="16"/>
  <c r="U42" i="16"/>
  <c r="V42" i="16"/>
  <c r="X42" i="16"/>
  <c r="M43" i="16"/>
  <c r="N43" i="16"/>
  <c r="P43" i="16"/>
  <c r="Q43" i="16"/>
  <c r="R43" i="16"/>
  <c r="S43" i="16"/>
  <c r="T43" i="16"/>
  <c r="U43" i="16"/>
  <c r="V43" i="16"/>
  <c r="X43" i="16"/>
  <c r="M44" i="16"/>
  <c r="N44" i="16"/>
  <c r="P44" i="16"/>
  <c r="Q44" i="16"/>
  <c r="R44" i="16"/>
  <c r="S44" i="16"/>
  <c r="T44" i="16"/>
  <c r="U44" i="16"/>
  <c r="V44" i="16"/>
  <c r="X44" i="16"/>
  <c r="M45" i="16"/>
  <c r="N45" i="16"/>
  <c r="P45" i="16"/>
  <c r="Q45" i="16"/>
  <c r="R45" i="16"/>
  <c r="S45" i="16"/>
  <c r="T45" i="16"/>
  <c r="U45" i="16"/>
  <c r="V45" i="16"/>
  <c r="X45" i="16"/>
  <c r="M46" i="16"/>
  <c r="N46" i="16"/>
  <c r="P46" i="16"/>
  <c r="Q46" i="16"/>
  <c r="R46" i="16"/>
  <c r="S46" i="16"/>
  <c r="T46" i="16"/>
  <c r="U46" i="16"/>
  <c r="V46" i="16"/>
  <c r="X46" i="16"/>
  <c r="M47" i="16"/>
  <c r="N47" i="16"/>
  <c r="P47" i="16"/>
  <c r="Q47" i="16"/>
  <c r="R47" i="16"/>
  <c r="S47" i="16"/>
  <c r="T47" i="16"/>
  <c r="U47" i="16"/>
  <c r="V47" i="16"/>
  <c r="X47" i="16"/>
  <c r="M48" i="16"/>
  <c r="N48" i="16"/>
  <c r="P48" i="16"/>
  <c r="Q48" i="16"/>
  <c r="R48" i="16"/>
  <c r="S48" i="16"/>
  <c r="T48" i="16"/>
  <c r="U48" i="16"/>
  <c r="V48" i="16"/>
  <c r="X48" i="16"/>
  <c r="M49" i="16"/>
  <c r="N49" i="16"/>
  <c r="P49" i="16"/>
  <c r="Q49" i="16"/>
  <c r="R49" i="16"/>
  <c r="S49" i="16"/>
  <c r="T49" i="16"/>
  <c r="U49" i="16"/>
  <c r="V49" i="16"/>
  <c r="X49" i="16"/>
  <c r="M50" i="16"/>
  <c r="N50" i="16"/>
  <c r="P50" i="16"/>
  <c r="Q50" i="16"/>
  <c r="R50" i="16"/>
  <c r="S50" i="16"/>
  <c r="T50" i="16"/>
  <c r="U50" i="16"/>
  <c r="V50" i="16"/>
  <c r="X50" i="16"/>
  <c r="M51" i="16"/>
  <c r="N51" i="16"/>
  <c r="P51" i="16"/>
  <c r="Q51" i="16"/>
  <c r="R51" i="16"/>
  <c r="S51" i="16"/>
  <c r="T51" i="16"/>
  <c r="U51" i="16"/>
  <c r="V51" i="16"/>
  <c r="X51" i="16"/>
  <c r="M52" i="16"/>
  <c r="N52" i="16"/>
  <c r="P52" i="16"/>
  <c r="Q52" i="16"/>
  <c r="R52" i="16"/>
  <c r="S52" i="16"/>
  <c r="T52" i="16"/>
  <c r="U52" i="16"/>
  <c r="V52" i="16"/>
  <c r="X52" i="16"/>
  <c r="U5" i="16"/>
  <c r="M5" i="16"/>
  <c r="N5" i="16"/>
  <c r="X5" i="16"/>
  <c r="V5" i="16"/>
  <c r="T5" i="16"/>
  <c r="S5" i="16"/>
  <c r="R5" i="16"/>
  <c r="Q5" i="16"/>
  <c r="P5" i="16"/>
  <c r="U4" i="16"/>
  <c r="M4" i="16"/>
  <c r="N4" i="16"/>
  <c r="X4" i="16"/>
  <c r="V4" i="16"/>
  <c r="T4" i="16"/>
  <c r="S4" i="16"/>
  <c r="R4" i="16"/>
  <c r="Q4" i="16"/>
  <c r="P4" i="16"/>
  <c r="U3" i="16"/>
  <c r="M3" i="16"/>
  <c r="N3" i="16"/>
  <c r="X3" i="16"/>
  <c r="V3" i="16"/>
  <c r="T3" i="16"/>
  <c r="S3" i="16"/>
  <c r="R3" i="16"/>
  <c r="Q3" i="16"/>
  <c r="P3" i="16"/>
  <c r="M6" i="15"/>
  <c r="N6" i="15"/>
  <c r="O4" i="15"/>
  <c r="O5" i="15"/>
  <c r="O6" i="15"/>
  <c r="P6" i="15"/>
  <c r="Q6" i="15"/>
  <c r="R6" i="15"/>
  <c r="S6" i="15"/>
  <c r="T6" i="15"/>
  <c r="U6" i="15"/>
  <c r="V6" i="15"/>
  <c r="X6" i="15"/>
  <c r="M7" i="15"/>
  <c r="N7" i="15"/>
  <c r="O7" i="15"/>
  <c r="P7" i="15"/>
  <c r="Q7" i="15"/>
  <c r="R7" i="15"/>
  <c r="S7" i="15"/>
  <c r="T7" i="15"/>
  <c r="U7" i="15"/>
  <c r="V7" i="15"/>
  <c r="X7" i="15"/>
  <c r="M8" i="15"/>
  <c r="N8" i="15"/>
  <c r="O8" i="15"/>
  <c r="P8" i="15"/>
  <c r="Q8" i="15"/>
  <c r="R8" i="15"/>
  <c r="S8" i="15"/>
  <c r="T8" i="15"/>
  <c r="U8" i="15"/>
  <c r="V8" i="15"/>
  <c r="X8" i="15"/>
  <c r="M9" i="15"/>
  <c r="N9" i="15"/>
  <c r="O9" i="15"/>
  <c r="P9" i="15"/>
  <c r="Q9" i="15"/>
  <c r="R9" i="15"/>
  <c r="S9" i="15"/>
  <c r="T9" i="15"/>
  <c r="U9" i="15"/>
  <c r="V9" i="15"/>
  <c r="X9" i="15"/>
  <c r="M10" i="15"/>
  <c r="N10" i="15"/>
  <c r="O10" i="15"/>
  <c r="P10" i="15"/>
  <c r="Q10" i="15"/>
  <c r="R10" i="15"/>
  <c r="S10" i="15"/>
  <c r="T10" i="15"/>
  <c r="U10" i="15"/>
  <c r="V10" i="15"/>
  <c r="X10" i="15"/>
  <c r="M11" i="15"/>
  <c r="N11" i="15"/>
  <c r="O11" i="15"/>
  <c r="P11" i="15"/>
  <c r="Q11" i="15"/>
  <c r="R11" i="15"/>
  <c r="S11" i="15"/>
  <c r="T11" i="15"/>
  <c r="U11" i="15"/>
  <c r="V11" i="15"/>
  <c r="X11" i="15"/>
  <c r="M12" i="15"/>
  <c r="N12" i="15"/>
  <c r="O12" i="15"/>
  <c r="P12" i="15"/>
  <c r="Q12" i="15"/>
  <c r="R12" i="15"/>
  <c r="S12" i="15"/>
  <c r="T12" i="15"/>
  <c r="U12" i="15"/>
  <c r="V12" i="15"/>
  <c r="X12" i="15"/>
  <c r="M13" i="15"/>
  <c r="N13" i="15"/>
  <c r="O13" i="15"/>
  <c r="P13" i="15"/>
  <c r="Q13" i="15"/>
  <c r="R13" i="15"/>
  <c r="S13" i="15"/>
  <c r="T13" i="15"/>
  <c r="U13" i="15"/>
  <c r="V13" i="15"/>
  <c r="X13" i="15"/>
  <c r="M14" i="15"/>
  <c r="N14" i="15"/>
  <c r="O14" i="15"/>
  <c r="P14" i="15"/>
  <c r="Q14" i="15"/>
  <c r="R14" i="15"/>
  <c r="S14" i="15"/>
  <c r="T14" i="15"/>
  <c r="U14" i="15"/>
  <c r="V14" i="15"/>
  <c r="X14" i="15"/>
  <c r="M15" i="15"/>
  <c r="N15" i="15"/>
  <c r="O15" i="15"/>
  <c r="P15" i="15"/>
  <c r="Q15" i="15"/>
  <c r="R15" i="15"/>
  <c r="S15" i="15"/>
  <c r="T15" i="15"/>
  <c r="U15" i="15"/>
  <c r="V15" i="15"/>
  <c r="X15" i="15"/>
  <c r="M16" i="15"/>
  <c r="N16" i="15"/>
  <c r="O16" i="15"/>
  <c r="P16" i="15"/>
  <c r="Q16" i="15"/>
  <c r="R16" i="15"/>
  <c r="S16" i="15"/>
  <c r="T16" i="15"/>
  <c r="U16" i="15"/>
  <c r="V16" i="15"/>
  <c r="X16" i="15"/>
  <c r="M17" i="15"/>
  <c r="N17" i="15"/>
  <c r="O17" i="15"/>
  <c r="P17" i="15"/>
  <c r="Q17" i="15"/>
  <c r="R17" i="15"/>
  <c r="S17" i="15"/>
  <c r="T17" i="15"/>
  <c r="U17" i="15"/>
  <c r="V17" i="15"/>
  <c r="X17" i="15"/>
  <c r="M18" i="15"/>
  <c r="N18" i="15"/>
  <c r="O18" i="15"/>
  <c r="P18" i="15"/>
  <c r="Q18" i="15"/>
  <c r="R18" i="15"/>
  <c r="S18" i="15"/>
  <c r="T18" i="15"/>
  <c r="U18" i="15"/>
  <c r="V18" i="15"/>
  <c r="X18" i="15"/>
  <c r="M19" i="15"/>
  <c r="N19" i="15"/>
  <c r="O19" i="15"/>
  <c r="P19" i="15"/>
  <c r="Q19" i="15"/>
  <c r="R19" i="15"/>
  <c r="S19" i="15"/>
  <c r="T19" i="15"/>
  <c r="U19" i="15"/>
  <c r="V19" i="15"/>
  <c r="X19" i="15"/>
  <c r="M20" i="15"/>
  <c r="N20" i="15"/>
  <c r="O20" i="15"/>
  <c r="P20" i="15"/>
  <c r="Q20" i="15"/>
  <c r="R20" i="15"/>
  <c r="S20" i="15"/>
  <c r="T20" i="15"/>
  <c r="U20" i="15"/>
  <c r="V20" i="15"/>
  <c r="X20" i="15"/>
  <c r="M21" i="15"/>
  <c r="N21" i="15"/>
  <c r="O21" i="15"/>
  <c r="P21" i="15"/>
  <c r="Q21" i="15"/>
  <c r="R21" i="15"/>
  <c r="S21" i="15"/>
  <c r="T21" i="15"/>
  <c r="U21" i="15"/>
  <c r="V21" i="15"/>
  <c r="X21" i="15"/>
  <c r="M22" i="15"/>
  <c r="N22" i="15"/>
  <c r="O22" i="15"/>
  <c r="P22" i="15"/>
  <c r="Q22" i="15"/>
  <c r="R22" i="15"/>
  <c r="S22" i="15"/>
  <c r="T22" i="15"/>
  <c r="U22" i="15"/>
  <c r="V22" i="15"/>
  <c r="X22" i="15"/>
  <c r="M23" i="15"/>
  <c r="N23" i="15"/>
  <c r="O23" i="15"/>
  <c r="P23" i="15"/>
  <c r="Q23" i="15"/>
  <c r="R23" i="15"/>
  <c r="S23" i="15"/>
  <c r="T23" i="15"/>
  <c r="U23" i="15"/>
  <c r="V23" i="15"/>
  <c r="X23" i="15"/>
  <c r="M24" i="15"/>
  <c r="N24" i="15"/>
  <c r="O24" i="15"/>
  <c r="P24" i="15"/>
  <c r="Q24" i="15"/>
  <c r="R24" i="15"/>
  <c r="S24" i="15"/>
  <c r="T24" i="15"/>
  <c r="U24" i="15"/>
  <c r="V24" i="15"/>
  <c r="X24" i="15"/>
  <c r="M25" i="15"/>
  <c r="N25" i="15"/>
  <c r="O25" i="15"/>
  <c r="P25" i="15"/>
  <c r="Q25" i="15"/>
  <c r="R25" i="15"/>
  <c r="S25" i="15"/>
  <c r="T25" i="15"/>
  <c r="U25" i="15"/>
  <c r="V25" i="15"/>
  <c r="X25" i="15"/>
  <c r="M26" i="15"/>
  <c r="N26" i="15"/>
  <c r="O26" i="15"/>
  <c r="P26" i="15"/>
  <c r="Q26" i="15"/>
  <c r="R26" i="15"/>
  <c r="S26" i="15"/>
  <c r="T26" i="15"/>
  <c r="U26" i="15"/>
  <c r="V26" i="15"/>
  <c r="X26" i="15"/>
  <c r="M27" i="15"/>
  <c r="N27" i="15"/>
  <c r="O27" i="15"/>
  <c r="P27" i="15"/>
  <c r="Q27" i="15"/>
  <c r="R27" i="15"/>
  <c r="S27" i="15"/>
  <c r="T27" i="15"/>
  <c r="U27" i="15"/>
  <c r="V27" i="15"/>
  <c r="X27" i="15"/>
  <c r="M28" i="15"/>
  <c r="N28" i="15"/>
  <c r="O28" i="15"/>
  <c r="P28" i="15"/>
  <c r="Q28" i="15"/>
  <c r="R28" i="15"/>
  <c r="S28" i="15"/>
  <c r="T28" i="15"/>
  <c r="U28" i="15"/>
  <c r="V28" i="15"/>
  <c r="X28" i="15"/>
  <c r="M29" i="15"/>
  <c r="N29" i="15"/>
  <c r="O29" i="15"/>
  <c r="P29" i="15"/>
  <c r="Q29" i="15"/>
  <c r="R29" i="15"/>
  <c r="S29" i="15"/>
  <c r="T29" i="15"/>
  <c r="U29" i="15"/>
  <c r="V29" i="15"/>
  <c r="X29" i="15"/>
  <c r="M30" i="15"/>
  <c r="N30" i="15"/>
  <c r="O30" i="15"/>
  <c r="P30" i="15"/>
  <c r="Q30" i="15"/>
  <c r="R30" i="15"/>
  <c r="S30" i="15"/>
  <c r="T30" i="15"/>
  <c r="U30" i="15"/>
  <c r="V30" i="15"/>
  <c r="X30" i="15"/>
  <c r="M31" i="15"/>
  <c r="N31" i="15"/>
  <c r="O31" i="15"/>
  <c r="P31" i="15"/>
  <c r="Q31" i="15"/>
  <c r="R31" i="15"/>
  <c r="S31" i="15"/>
  <c r="T31" i="15"/>
  <c r="U31" i="15"/>
  <c r="V31" i="15"/>
  <c r="X31" i="15"/>
  <c r="M32" i="15"/>
  <c r="N32" i="15"/>
  <c r="O32" i="15"/>
  <c r="P32" i="15"/>
  <c r="Q32" i="15"/>
  <c r="R32" i="15"/>
  <c r="S32" i="15"/>
  <c r="T32" i="15"/>
  <c r="U32" i="15"/>
  <c r="V32" i="15"/>
  <c r="X32" i="15"/>
  <c r="M33" i="15"/>
  <c r="N33" i="15"/>
  <c r="O33" i="15"/>
  <c r="P33" i="15"/>
  <c r="Q33" i="15"/>
  <c r="R33" i="15"/>
  <c r="S33" i="15"/>
  <c r="T33" i="15"/>
  <c r="U33" i="15"/>
  <c r="V33" i="15"/>
  <c r="X33" i="15"/>
  <c r="M34" i="15"/>
  <c r="N34" i="15"/>
  <c r="O34" i="15"/>
  <c r="P34" i="15"/>
  <c r="Q34" i="15"/>
  <c r="R34" i="15"/>
  <c r="S34" i="15"/>
  <c r="T34" i="15"/>
  <c r="U34" i="15"/>
  <c r="V34" i="15"/>
  <c r="X34" i="15"/>
  <c r="M35" i="15"/>
  <c r="N35" i="15"/>
  <c r="O35" i="15"/>
  <c r="P35" i="15"/>
  <c r="Q35" i="15"/>
  <c r="R35" i="15"/>
  <c r="S35" i="15"/>
  <c r="T35" i="15"/>
  <c r="U35" i="15"/>
  <c r="V35" i="15"/>
  <c r="X35" i="15"/>
  <c r="M36" i="15"/>
  <c r="N36" i="15"/>
  <c r="O36" i="15"/>
  <c r="P36" i="15"/>
  <c r="Q36" i="15"/>
  <c r="R36" i="15"/>
  <c r="S36" i="15"/>
  <c r="T36" i="15"/>
  <c r="U36" i="15"/>
  <c r="V36" i="15"/>
  <c r="X36" i="15"/>
  <c r="M37" i="15"/>
  <c r="N37" i="15"/>
  <c r="O37" i="15"/>
  <c r="P37" i="15"/>
  <c r="Q37" i="15"/>
  <c r="R37" i="15"/>
  <c r="S37" i="15"/>
  <c r="T37" i="15"/>
  <c r="U37" i="15"/>
  <c r="V37" i="15"/>
  <c r="X37" i="15"/>
  <c r="M38" i="15"/>
  <c r="N38" i="15"/>
  <c r="O38" i="15"/>
  <c r="P38" i="15"/>
  <c r="Q38" i="15"/>
  <c r="R38" i="15"/>
  <c r="S38" i="15"/>
  <c r="T38" i="15"/>
  <c r="U38" i="15"/>
  <c r="V38" i="15"/>
  <c r="X38" i="15"/>
  <c r="M39" i="15"/>
  <c r="N39" i="15"/>
  <c r="O39" i="15"/>
  <c r="P39" i="15"/>
  <c r="Q39" i="15"/>
  <c r="R39" i="15"/>
  <c r="S39" i="15"/>
  <c r="T39" i="15"/>
  <c r="U39" i="15"/>
  <c r="V39" i="15"/>
  <c r="X39" i="15"/>
  <c r="M40" i="15"/>
  <c r="N40" i="15"/>
  <c r="O40" i="15"/>
  <c r="P40" i="15"/>
  <c r="Q40" i="15"/>
  <c r="R40" i="15"/>
  <c r="S40" i="15"/>
  <c r="T40" i="15"/>
  <c r="U40" i="15"/>
  <c r="V40" i="15"/>
  <c r="X40" i="15"/>
  <c r="M41" i="15"/>
  <c r="N41" i="15"/>
  <c r="O41" i="15"/>
  <c r="P41" i="15"/>
  <c r="Q41" i="15"/>
  <c r="R41" i="15"/>
  <c r="S41" i="15"/>
  <c r="T41" i="15"/>
  <c r="U41" i="15"/>
  <c r="V41" i="15"/>
  <c r="X41" i="15"/>
  <c r="M42" i="15"/>
  <c r="N42" i="15"/>
  <c r="O42" i="15"/>
  <c r="P42" i="15"/>
  <c r="Q42" i="15"/>
  <c r="R42" i="15"/>
  <c r="S42" i="15"/>
  <c r="T42" i="15"/>
  <c r="U42" i="15"/>
  <c r="V42" i="15"/>
  <c r="X42" i="15"/>
  <c r="M43" i="15"/>
  <c r="N43" i="15"/>
  <c r="O43" i="15"/>
  <c r="P43" i="15"/>
  <c r="Q43" i="15"/>
  <c r="R43" i="15"/>
  <c r="S43" i="15"/>
  <c r="T43" i="15"/>
  <c r="U43" i="15"/>
  <c r="V43" i="15"/>
  <c r="X43" i="15"/>
  <c r="M44" i="15"/>
  <c r="N44" i="15"/>
  <c r="O44" i="15"/>
  <c r="P44" i="15"/>
  <c r="Q44" i="15"/>
  <c r="R44" i="15"/>
  <c r="S44" i="15"/>
  <c r="T44" i="15"/>
  <c r="U44" i="15"/>
  <c r="V44" i="15"/>
  <c r="X44" i="15"/>
  <c r="M45" i="15"/>
  <c r="N45" i="15"/>
  <c r="O45" i="15"/>
  <c r="P45" i="15"/>
  <c r="Q45" i="15"/>
  <c r="R45" i="15"/>
  <c r="S45" i="15"/>
  <c r="T45" i="15"/>
  <c r="U45" i="15"/>
  <c r="V45" i="15"/>
  <c r="X45" i="15"/>
  <c r="M46" i="15"/>
  <c r="N46" i="15"/>
  <c r="O46" i="15"/>
  <c r="P46" i="15"/>
  <c r="Q46" i="15"/>
  <c r="R46" i="15"/>
  <c r="S46" i="15"/>
  <c r="T46" i="15"/>
  <c r="U46" i="15"/>
  <c r="V46" i="15"/>
  <c r="X46" i="15"/>
  <c r="M47" i="15"/>
  <c r="N47" i="15"/>
  <c r="O47" i="15"/>
  <c r="P47" i="15"/>
  <c r="Q47" i="15"/>
  <c r="R47" i="15"/>
  <c r="S47" i="15"/>
  <c r="T47" i="15"/>
  <c r="U47" i="15"/>
  <c r="V47" i="15"/>
  <c r="X47" i="15"/>
  <c r="M48" i="15"/>
  <c r="N48" i="15"/>
  <c r="O48" i="15"/>
  <c r="P48" i="15"/>
  <c r="Q48" i="15"/>
  <c r="R48" i="15"/>
  <c r="S48" i="15"/>
  <c r="T48" i="15"/>
  <c r="U48" i="15"/>
  <c r="V48" i="15"/>
  <c r="X48" i="15"/>
  <c r="M49" i="15"/>
  <c r="N49" i="15"/>
  <c r="O49" i="15"/>
  <c r="P49" i="15"/>
  <c r="Q49" i="15"/>
  <c r="R49" i="15"/>
  <c r="S49" i="15"/>
  <c r="T49" i="15"/>
  <c r="U49" i="15"/>
  <c r="V49" i="15"/>
  <c r="X49" i="15"/>
  <c r="M50" i="15"/>
  <c r="N50" i="15"/>
  <c r="O50" i="15"/>
  <c r="P50" i="15"/>
  <c r="Q50" i="15"/>
  <c r="R50" i="15"/>
  <c r="S50" i="15"/>
  <c r="T50" i="15"/>
  <c r="U50" i="15"/>
  <c r="V50" i="15"/>
  <c r="X50" i="15"/>
  <c r="M51" i="15"/>
  <c r="N51" i="15"/>
  <c r="O51" i="15"/>
  <c r="P51" i="15"/>
  <c r="Q51" i="15"/>
  <c r="R51" i="15"/>
  <c r="S51" i="15"/>
  <c r="T51" i="15"/>
  <c r="U51" i="15"/>
  <c r="V51" i="15"/>
  <c r="X51" i="15"/>
  <c r="M52" i="15"/>
  <c r="N52" i="15"/>
  <c r="O52" i="15"/>
  <c r="P52" i="15"/>
  <c r="Q52" i="15"/>
  <c r="R52" i="15"/>
  <c r="S52" i="15"/>
  <c r="T52" i="15"/>
  <c r="U52" i="15"/>
  <c r="V52" i="15"/>
  <c r="X52" i="15"/>
  <c r="M53" i="15"/>
  <c r="N53" i="15"/>
  <c r="O53" i="15"/>
  <c r="P53" i="15"/>
  <c r="Q53" i="15"/>
  <c r="R53" i="15"/>
  <c r="S53" i="15"/>
  <c r="T53" i="15"/>
  <c r="U53" i="15"/>
  <c r="V53" i="15"/>
  <c r="X53" i="15"/>
  <c r="M54" i="15"/>
  <c r="N54" i="15"/>
  <c r="O54" i="15"/>
  <c r="P54" i="15"/>
  <c r="Q54" i="15"/>
  <c r="R54" i="15"/>
  <c r="S54" i="15"/>
  <c r="T54" i="15"/>
  <c r="U54" i="15"/>
  <c r="V54" i="15"/>
  <c r="X54" i="15"/>
  <c r="M55" i="15"/>
  <c r="N55" i="15"/>
  <c r="O55" i="15"/>
  <c r="P55" i="15"/>
  <c r="Q55" i="15"/>
  <c r="R55" i="15"/>
  <c r="S55" i="15"/>
  <c r="T55" i="15"/>
  <c r="U55" i="15"/>
  <c r="V55" i="15"/>
  <c r="X55" i="15"/>
  <c r="M56" i="15"/>
  <c r="N56" i="15"/>
  <c r="O56" i="15"/>
  <c r="P56" i="15"/>
  <c r="Q56" i="15"/>
  <c r="R56" i="15"/>
  <c r="S56" i="15"/>
  <c r="T56" i="15"/>
  <c r="U56" i="15"/>
  <c r="V56" i="15"/>
  <c r="X56" i="15"/>
  <c r="M57" i="15"/>
  <c r="N57" i="15"/>
  <c r="O57" i="15"/>
  <c r="P57" i="15"/>
  <c r="Q57" i="15"/>
  <c r="R57" i="15"/>
  <c r="S57" i="15"/>
  <c r="T57" i="15"/>
  <c r="U57" i="15"/>
  <c r="V57" i="15"/>
  <c r="X57" i="15"/>
  <c r="M58" i="15"/>
  <c r="N58" i="15"/>
  <c r="O58" i="15"/>
  <c r="P58" i="15"/>
  <c r="Q58" i="15"/>
  <c r="R58" i="15"/>
  <c r="S58" i="15"/>
  <c r="T58" i="15"/>
  <c r="U58" i="15"/>
  <c r="V58" i="15"/>
  <c r="X58" i="15"/>
  <c r="M59" i="15"/>
  <c r="N59" i="15"/>
  <c r="O59" i="15"/>
  <c r="P59" i="15"/>
  <c r="Q59" i="15"/>
  <c r="R59" i="15"/>
  <c r="S59" i="15"/>
  <c r="T59" i="15"/>
  <c r="U59" i="15"/>
  <c r="V59" i="15"/>
  <c r="X59" i="15"/>
  <c r="M60" i="15"/>
  <c r="N60" i="15"/>
  <c r="O60" i="15"/>
  <c r="P60" i="15"/>
  <c r="Q60" i="15"/>
  <c r="R60" i="15"/>
  <c r="S60" i="15"/>
  <c r="T60" i="15"/>
  <c r="U60" i="15"/>
  <c r="V60" i="15"/>
  <c r="X60" i="15"/>
  <c r="M61" i="15"/>
  <c r="N61" i="15"/>
  <c r="O61" i="15"/>
  <c r="P61" i="15"/>
  <c r="Q61" i="15"/>
  <c r="R61" i="15"/>
  <c r="S61" i="15"/>
  <c r="T61" i="15"/>
  <c r="U61" i="15"/>
  <c r="V61" i="15"/>
  <c r="X61" i="15"/>
  <c r="M62" i="15"/>
  <c r="N62" i="15"/>
  <c r="O62" i="15"/>
  <c r="P62" i="15"/>
  <c r="Q62" i="15"/>
  <c r="R62" i="15"/>
  <c r="S62" i="15"/>
  <c r="T62" i="15"/>
  <c r="U62" i="15"/>
  <c r="V62" i="15"/>
  <c r="X62" i="15"/>
  <c r="M63" i="15"/>
  <c r="N63" i="15"/>
  <c r="O63" i="15"/>
  <c r="P63" i="15"/>
  <c r="Q63" i="15"/>
  <c r="R63" i="15"/>
  <c r="S63" i="15"/>
  <c r="T63" i="15"/>
  <c r="U63" i="15"/>
  <c r="V63" i="15"/>
  <c r="X63" i="15"/>
  <c r="M64" i="15"/>
  <c r="N64" i="15"/>
  <c r="O64" i="15"/>
  <c r="P64" i="15"/>
  <c r="Q64" i="15"/>
  <c r="R64" i="15"/>
  <c r="S64" i="15"/>
  <c r="T64" i="15"/>
  <c r="U64" i="15"/>
  <c r="V64" i="15"/>
  <c r="X64" i="15"/>
  <c r="M65" i="15"/>
  <c r="N65" i="15"/>
  <c r="O65" i="15"/>
  <c r="P65" i="15"/>
  <c r="Q65" i="15"/>
  <c r="R65" i="15"/>
  <c r="S65" i="15"/>
  <c r="T65" i="15"/>
  <c r="U65" i="15"/>
  <c r="V65" i="15"/>
  <c r="X65" i="15"/>
  <c r="M66" i="15"/>
  <c r="N66" i="15"/>
  <c r="O66" i="15"/>
  <c r="P66" i="15"/>
  <c r="Q66" i="15"/>
  <c r="R66" i="15"/>
  <c r="S66" i="15"/>
  <c r="T66" i="15"/>
  <c r="U66" i="15"/>
  <c r="V66" i="15"/>
  <c r="X66" i="15"/>
  <c r="M67" i="15"/>
  <c r="N67" i="15"/>
  <c r="O67" i="15"/>
  <c r="P67" i="15"/>
  <c r="Q67" i="15"/>
  <c r="R67" i="15"/>
  <c r="S67" i="15"/>
  <c r="T67" i="15"/>
  <c r="U67" i="15"/>
  <c r="V67" i="15"/>
  <c r="X67" i="15"/>
  <c r="M68" i="15"/>
  <c r="N68" i="15"/>
  <c r="O68" i="15"/>
  <c r="P68" i="15"/>
  <c r="Q68" i="15"/>
  <c r="R68" i="15"/>
  <c r="S68" i="15"/>
  <c r="T68" i="15"/>
  <c r="U68" i="15"/>
  <c r="V68" i="15"/>
  <c r="X68" i="15"/>
  <c r="M69" i="15"/>
  <c r="N69" i="15"/>
  <c r="O69" i="15"/>
  <c r="P69" i="15"/>
  <c r="Q69" i="15"/>
  <c r="R69" i="15"/>
  <c r="S69" i="15"/>
  <c r="T69" i="15"/>
  <c r="U69" i="15"/>
  <c r="V69" i="15"/>
  <c r="X69" i="15"/>
  <c r="M70" i="15"/>
  <c r="N70" i="15"/>
  <c r="O70" i="15"/>
  <c r="P70" i="15"/>
  <c r="Q70" i="15"/>
  <c r="R70" i="15"/>
  <c r="S70" i="15"/>
  <c r="T70" i="15"/>
  <c r="U70" i="15"/>
  <c r="V70" i="15"/>
  <c r="X70" i="15"/>
  <c r="M71" i="15"/>
  <c r="N71" i="15"/>
  <c r="O71" i="15"/>
  <c r="P71" i="15"/>
  <c r="Q71" i="15"/>
  <c r="R71" i="15"/>
  <c r="S71" i="15"/>
  <c r="T71" i="15"/>
  <c r="U71" i="15"/>
  <c r="V71" i="15"/>
  <c r="X71" i="15"/>
  <c r="M72" i="15"/>
  <c r="N72" i="15"/>
  <c r="O72" i="15"/>
  <c r="P72" i="15"/>
  <c r="Q72" i="15"/>
  <c r="R72" i="15"/>
  <c r="S72" i="15"/>
  <c r="T72" i="15"/>
  <c r="U72" i="15"/>
  <c r="V72" i="15"/>
  <c r="X72" i="15"/>
  <c r="M73" i="15"/>
  <c r="N73" i="15"/>
  <c r="O73" i="15"/>
  <c r="P73" i="15"/>
  <c r="Q73" i="15"/>
  <c r="R73" i="15"/>
  <c r="S73" i="15"/>
  <c r="T73" i="15"/>
  <c r="U73" i="15"/>
  <c r="V73" i="15"/>
  <c r="X73" i="15"/>
  <c r="M74" i="15"/>
  <c r="N74" i="15"/>
  <c r="O74" i="15"/>
  <c r="P74" i="15"/>
  <c r="Q74" i="15"/>
  <c r="R74" i="15"/>
  <c r="S74" i="15"/>
  <c r="T74" i="15"/>
  <c r="U74" i="15"/>
  <c r="V74" i="15"/>
  <c r="X74" i="15"/>
  <c r="M75" i="15"/>
  <c r="N75" i="15"/>
  <c r="O75" i="15"/>
  <c r="P75" i="15"/>
  <c r="Q75" i="15"/>
  <c r="R75" i="15"/>
  <c r="S75" i="15"/>
  <c r="T75" i="15"/>
  <c r="U75" i="15"/>
  <c r="V75" i="15"/>
  <c r="X75" i="15"/>
  <c r="U5" i="15"/>
  <c r="M5" i="15"/>
  <c r="N5" i="15"/>
  <c r="X5" i="15"/>
  <c r="V5" i="15"/>
  <c r="T5" i="15"/>
  <c r="S5" i="15"/>
  <c r="R5" i="15"/>
  <c r="Q5" i="15"/>
  <c r="P5" i="15"/>
  <c r="U4" i="15"/>
  <c r="M4" i="15"/>
  <c r="N4" i="15"/>
  <c r="X4" i="15"/>
  <c r="V4" i="15"/>
  <c r="T4" i="15"/>
  <c r="S4" i="15"/>
  <c r="R4" i="15"/>
  <c r="Q4" i="15"/>
  <c r="P4" i="15"/>
  <c r="U3" i="15"/>
  <c r="M3" i="15"/>
  <c r="N3" i="15"/>
  <c r="X3" i="15"/>
  <c r="V3" i="15"/>
  <c r="T3" i="15"/>
  <c r="S3" i="15"/>
  <c r="R3" i="15"/>
  <c r="Q3" i="15"/>
  <c r="P3" i="15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Q95" i="14"/>
  <c r="R95" i="14"/>
  <c r="S95" i="14"/>
  <c r="T95" i="14"/>
  <c r="U95" i="14"/>
  <c r="M95" i="14"/>
  <c r="N95" i="14"/>
  <c r="V95" i="14"/>
  <c r="X95" i="14"/>
  <c r="O96" i="14"/>
  <c r="Q96" i="14"/>
  <c r="R96" i="14"/>
  <c r="S96" i="14"/>
  <c r="T96" i="14"/>
  <c r="U96" i="14"/>
  <c r="M96" i="14"/>
  <c r="N96" i="14"/>
  <c r="V96" i="14"/>
  <c r="X96" i="14"/>
  <c r="O97" i="14"/>
  <c r="Q97" i="14"/>
  <c r="R97" i="14"/>
  <c r="S97" i="14"/>
  <c r="T97" i="14"/>
  <c r="U97" i="14"/>
  <c r="M97" i="14"/>
  <c r="N97" i="14"/>
  <c r="V97" i="14"/>
  <c r="X97" i="14"/>
  <c r="O98" i="14"/>
  <c r="Q98" i="14"/>
  <c r="R98" i="14"/>
  <c r="S98" i="14"/>
  <c r="T98" i="14"/>
  <c r="U98" i="14"/>
  <c r="M98" i="14"/>
  <c r="N98" i="14"/>
  <c r="V98" i="14"/>
  <c r="X98" i="14"/>
  <c r="O99" i="14"/>
  <c r="Q99" i="14"/>
  <c r="R99" i="14"/>
  <c r="S99" i="14"/>
  <c r="T99" i="14"/>
  <c r="U99" i="14"/>
  <c r="M99" i="14"/>
  <c r="N99" i="14"/>
  <c r="V99" i="14"/>
  <c r="X99" i="14"/>
  <c r="O100" i="14"/>
  <c r="Q100" i="14"/>
  <c r="R100" i="14"/>
  <c r="S100" i="14"/>
  <c r="T100" i="14"/>
  <c r="U100" i="14"/>
  <c r="M100" i="14"/>
  <c r="N100" i="14"/>
  <c r="V100" i="14"/>
  <c r="X100" i="14"/>
  <c r="O101" i="14"/>
  <c r="Q101" i="14"/>
  <c r="R101" i="14"/>
  <c r="S101" i="14"/>
  <c r="T101" i="14"/>
  <c r="U101" i="14"/>
  <c r="M101" i="14"/>
  <c r="N101" i="14"/>
  <c r="V101" i="14"/>
  <c r="X101" i="14"/>
  <c r="O102" i="14"/>
  <c r="Q102" i="14"/>
  <c r="R102" i="14"/>
  <c r="S102" i="14"/>
  <c r="T102" i="14"/>
  <c r="U102" i="14"/>
  <c r="M102" i="14"/>
  <c r="N102" i="14"/>
  <c r="V102" i="14"/>
  <c r="X102" i="14"/>
  <c r="O103" i="14"/>
  <c r="Q103" i="14"/>
  <c r="R103" i="14"/>
  <c r="S103" i="14"/>
  <c r="T103" i="14"/>
  <c r="U103" i="14"/>
  <c r="M103" i="14"/>
  <c r="N103" i="14"/>
  <c r="V103" i="14"/>
  <c r="X103" i="14"/>
  <c r="O104" i="14"/>
  <c r="Q104" i="14"/>
  <c r="R104" i="14"/>
  <c r="S104" i="14"/>
  <c r="T104" i="14"/>
  <c r="U104" i="14"/>
  <c r="M104" i="14"/>
  <c r="N104" i="14"/>
  <c r="V104" i="14"/>
  <c r="X104" i="14"/>
  <c r="O105" i="14"/>
  <c r="Q105" i="14"/>
  <c r="R105" i="14"/>
  <c r="S105" i="14"/>
  <c r="T105" i="14"/>
  <c r="U105" i="14"/>
  <c r="M105" i="14"/>
  <c r="N105" i="14"/>
  <c r="V105" i="14"/>
  <c r="X105" i="14"/>
  <c r="O106" i="14"/>
  <c r="Q106" i="14"/>
  <c r="R106" i="14"/>
  <c r="S106" i="14"/>
  <c r="T106" i="14"/>
  <c r="U106" i="14"/>
  <c r="M106" i="14"/>
  <c r="N106" i="14"/>
  <c r="V106" i="14"/>
  <c r="X106" i="14"/>
  <c r="O107" i="14"/>
  <c r="Q107" i="14"/>
  <c r="R107" i="14"/>
  <c r="S107" i="14"/>
  <c r="T107" i="14"/>
  <c r="U107" i="14"/>
  <c r="M107" i="14"/>
  <c r="N107" i="14"/>
  <c r="V107" i="14"/>
  <c r="X107" i="14"/>
  <c r="O108" i="14"/>
  <c r="Q108" i="14"/>
  <c r="R108" i="14"/>
  <c r="S108" i="14"/>
  <c r="T108" i="14"/>
  <c r="U108" i="14"/>
  <c r="M108" i="14"/>
  <c r="N108" i="14"/>
  <c r="V108" i="14"/>
  <c r="X108" i="14"/>
  <c r="O109" i="14"/>
  <c r="Q109" i="14"/>
  <c r="R109" i="14"/>
  <c r="S109" i="14"/>
  <c r="T109" i="14"/>
  <c r="U109" i="14"/>
  <c r="M109" i="14"/>
  <c r="N109" i="14"/>
  <c r="V109" i="14"/>
  <c r="X109" i="14"/>
  <c r="O110" i="14"/>
  <c r="Q110" i="14"/>
  <c r="R110" i="14"/>
  <c r="S110" i="14"/>
  <c r="T110" i="14"/>
  <c r="U110" i="14"/>
  <c r="M110" i="14"/>
  <c r="N110" i="14"/>
  <c r="V110" i="14"/>
  <c r="X110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106" i="14"/>
  <c r="P107" i="14"/>
  <c r="P108" i="14"/>
  <c r="P109" i="14"/>
  <c r="P110" i="14"/>
  <c r="M77" i="14"/>
  <c r="N77" i="14"/>
  <c r="P77" i="14"/>
  <c r="Q77" i="14"/>
  <c r="R77" i="14"/>
  <c r="S77" i="14"/>
  <c r="T77" i="14"/>
  <c r="U77" i="14"/>
  <c r="V77" i="14"/>
  <c r="X77" i="14"/>
  <c r="M78" i="14"/>
  <c r="N78" i="14"/>
  <c r="P78" i="14"/>
  <c r="Q78" i="14"/>
  <c r="R78" i="14"/>
  <c r="S78" i="14"/>
  <c r="T78" i="14"/>
  <c r="U78" i="14"/>
  <c r="V78" i="14"/>
  <c r="X78" i="14"/>
  <c r="M79" i="14"/>
  <c r="N79" i="14"/>
  <c r="P79" i="14"/>
  <c r="Q79" i="14"/>
  <c r="R79" i="14"/>
  <c r="S79" i="14"/>
  <c r="T79" i="14"/>
  <c r="U79" i="14"/>
  <c r="V79" i="14"/>
  <c r="X79" i="14"/>
  <c r="M80" i="14"/>
  <c r="N80" i="14"/>
  <c r="P80" i="14"/>
  <c r="Q80" i="14"/>
  <c r="R80" i="14"/>
  <c r="S80" i="14"/>
  <c r="T80" i="14"/>
  <c r="U80" i="14"/>
  <c r="V80" i="14"/>
  <c r="X80" i="14"/>
  <c r="M81" i="14"/>
  <c r="N81" i="14"/>
  <c r="P81" i="14"/>
  <c r="Q81" i="14"/>
  <c r="R81" i="14"/>
  <c r="S81" i="14"/>
  <c r="T81" i="14"/>
  <c r="U81" i="14"/>
  <c r="V81" i="14"/>
  <c r="X81" i="14"/>
  <c r="M82" i="14"/>
  <c r="N82" i="14"/>
  <c r="P82" i="14"/>
  <c r="Q82" i="14"/>
  <c r="R82" i="14"/>
  <c r="S82" i="14"/>
  <c r="T82" i="14"/>
  <c r="U82" i="14"/>
  <c r="V82" i="14"/>
  <c r="X82" i="14"/>
  <c r="M83" i="14"/>
  <c r="N83" i="14"/>
  <c r="P83" i="14"/>
  <c r="Q83" i="14"/>
  <c r="R83" i="14"/>
  <c r="S83" i="14"/>
  <c r="T83" i="14"/>
  <c r="U83" i="14"/>
  <c r="V83" i="14"/>
  <c r="X83" i="14"/>
  <c r="M84" i="14"/>
  <c r="N84" i="14"/>
  <c r="P84" i="14"/>
  <c r="Q84" i="14"/>
  <c r="R84" i="14"/>
  <c r="S84" i="14"/>
  <c r="T84" i="14"/>
  <c r="U84" i="14"/>
  <c r="V84" i="14"/>
  <c r="X84" i="14"/>
  <c r="M85" i="14"/>
  <c r="N85" i="14"/>
  <c r="P85" i="14"/>
  <c r="Q85" i="14"/>
  <c r="R85" i="14"/>
  <c r="S85" i="14"/>
  <c r="T85" i="14"/>
  <c r="U85" i="14"/>
  <c r="V85" i="14"/>
  <c r="X85" i="14"/>
  <c r="M86" i="14"/>
  <c r="N86" i="14"/>
  <c r="P86" i="14"/>
  <c r="Q86" i="14"/>
  <c r="R86" i="14"/>
  <c r="S86" i="14"/>
  <c r="T86" i="14"/>
  <c r="U86" i="14"/>
  <c r="V86" i="14"/>
  <c r="X86" i="14"/>
  <c r="M87" i="14"/>
  <c r="N87" i="14"/>
  <c r="P87" i="14"/>
  <c r="Q87" i="14"/>
  <c r="R87" i="14"/>
  <c r="S87" i="14"/>
  <c r="T87" i="14"/>
  <c r="U87" i="14"/>
  <c r="V87" i="14"/>
  <c r="X87" i="14"/>
  <c r="M88" i="14"/>
  <c r="N88" i="14"/>
  <c r="P88" i="14"/>
  <c r="Q88" i="14"/>
  <c r="R88" i="14"/>
  <c r="S88" i="14"/>
  <c r="T88" i="14"/>
  <c r="U88" i="14"/>
  <c r="V88" i="14"/>
  <c r="X88" i="14"/>
  <c r="M89" i="14"/>
  <c r="N89" i="14"/>
  <c r="P89" i="14"/>
  <c r="Q89" i="14"/>
  <c r="R89" i="14"/>
  <c r="S89" i="14"/>
  <c r="T89" i="14"/>
  <c r="U89" i="14"/>
  <c r="V89" i="14"/>
  <c r="X89" i="14"/>
  <c r="M90" i="14"/>
  <c r="N90" i="14"/>
  <c r="P90" i="14"/>
  <c r="Q90" i="14"/>
  <c r="R90" i="14"/>
  <c r="S90" i="14"/>
  <c r="T90" i="14"/>
  <c r="U90" i="14"/>
  <c r="V90" i="14"/>
  <c r="X90" i="14"/>
  <c r="M91" i="14"/>
  <c r="N91" i="14"/>
  <c r="P91" i="14"/>
  <c r="Q91" i="14"/>
  <c r="R91" i="14"/>
  <c r="S91" i="14"/>
  <c r="T91" i="14"/>
  <c r="U91" i="14"/>
  <c r="V91" i="14"/>
  <c r="X91" i="14"/>
  <c r="M92" i="14"/>
  <c r="N92" i="14"/>
  <c r="P92" i="14"/>
  <c r="Q92" i="14"/>
  <c r="R92" i="14"/>
  <c r="S92" i="14"/>
  <c r="T92" i="14"/>
  <c r="U92" i="14"/>
  <c r="V92" i="14"/>
  <c r="X92" i="14"/>
  <c r="M93" i="14"/>
  <c r="N93" i="14"/>
  <c r="P93" i="14"/>
  <c r="Q93" i="14"/>
  <c r="R93" i="14"/>
  <c r="S93" i="14"/>
  <c r="T93" i="14"/>
  <c r="U93" i="14"/>
  <c r="V93" i="14"/>
  <c r="X93" i="14"/>
  <c r="M94" i="14"/>
  <c r="N94" i="14"/>
  <c r="Q94" i="14"/>
  <c r="R94" i="14"/>
  <c r="S94" i="14"/>
  <c r="T94" i="14"/>
  <c r="U94" i="14"/>
  <c r="V94" i="14"/>
  <c r="X9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5" i="14"/>
  <c r="N5" i="14"/>
  <c r="P5" i="14"/>
  <c r="Q5" i="14"/>
  <c r="R5" i="14"/>
  <c r="S5" i="14"/>
  <c r="T5" i="14"/>
  <c r="U5" i="14"/>
  <c r="V5" i="14"/>
  <c r="X5" i="14"/>
  <c r="M6" i="14"/>
  <c r="N6" i="14"/>
  <c r="P6" i="14"/>
  <c r="Q6" i="14"/>
  <c r="R6" i="14"/>
  <c r="S6" i="14"/>
  <c r="T6" i="14"/>
  <c r="U6" i="14"/>
  <c r="V6" i="14"/>
  <c r="X6" i="14"/>
  <c r="M7" i="14"/>
  <c r="N7" i="14"/>
  <c r="P7" i="14"/>
  <c r="Q7" i="14"/>
  <c r="R7" i="14"/>
  <c r="S7" i="14"/>
  <c r="T7" i="14"/>
  <c r="U7" i="14"/>
  <c r="V7" i="14"/>
  <c r="X7" i="14"/>
  <c r="M8" i="14"/>
  <c r="N8" i="14"/>
  <c r="P8" i="14"/>
  <c r="Q8" i="14"/>
  <c r="R8" i="14"/>
  <c r="S8" i="14"/>
  <c r="T8" i="14"/>
  <c r="U8" i="14"/>
  <c r="V8" i="14"/>
  <c r="X8" i="14"/>
  <c r="M9" i="14"/>
  <c r="N9" i="14"/>
  <c r="P9" i="14"/>
  <c r="Q9" i="14"/>
  <c r="R9" i="14"/>
  <c r="S9" i="14"/>
  <c r="T9" i="14"/>
  <c r="U9" i="14"/>
  <c r="V9" i="14"/>
  <c r="X9" i="14"/>
  <c r="M10" i="14"/>
  <c r="N10" i="14"/>
  <c r="P10" i="14"/>
  <c r="Q10" i="14"/>
  <c r="R10" i="14"/>
  <c r="S10" i="14"/>
  <c r="T10" i="14"/>
  <c r="U10" i="14"/>
  <c r="V10" i="14"/>
  <c r="X10" i="14"/>
  <c r="M11" i="14"/>
  <c r="N11" i="14"/>
  <c r="P11" i="14"/>
  <c r="Q11" i="14"/>
  <c r="R11" i="14"/>
  <c r="S11" i="14"/>
  <c r="T11" i="14"/>
  <c r="U11" i="14"/>
  <c r="V11" i="14"/>
  <c r="X11" i="14"/>
  <c r="M12" i="14"/>
  <c r="N12" i="14"/>
  <c r="P12" i="14"/>
  <c r="Q12" i="14"/>
  <c r="R12" i="14"/>
  <c r="S12" i="14"/>
  <c r="T12" i="14"/>
  <c r="U12" i="14"/>
  <c r="V12" i="14"/>
  <c r="X12" i="14"/>
  <c r="M13" i="14"/>
  <c r="N13" i="14"/>
  <c r="P13" i="14"/>
  <c r="Q13" i="14"/>
  <c r="R13" i="14"/>
  <c r="S13" i="14"/>
  <c r="T13" i="14"/>
  <c r="U13" i="14"/>
  <c r="V13" i="14"/>
  <c r="X13" i="14"/>
  <c r="M14" i="14"/>
  <c r="N14" i="14"/>
  <c r="P14" i="14"/>
  <c r="Q14" i="14"/>
  <c r="R14" i="14"/>
  <c r="S14" i="14"/>
  <c r="T14" i="14"/>
  <c r="U14" i="14"/>
  <c r="V14" i="14"/>
  <c r="X14" i="14"/>
  <c r="M15" i="14"/>
  <c r="N15" i="14"/>
  <c r="P15" i="14"/>
  <c r="Q15" i="14"/>
  <c r="R15" i="14"/>
  <c r="S15" i="14"/>
  <c r="T15" i="14"/>
  <c r="U15" i="14"/>
  <c r="V15" i="14"/>
  <c r="X15" i="14"/>
  <c r="M16" i="14"/>
  <c r="N16" i="14"/>
  <c r="P16" i="14"/>
  <c r="Q16" i="14"/>
  <c r="R16" i="14"/>
  <c r="S16" i="14"/>
  <c r="T16" i="14"/>
  <c r="U16" i="14"/>
  <c r="V16" i="14"/>
  <c r="X16" i="14"/>
  <c r="M17" i="14"/>
  <c r="N17" i="14"/>
  <c r="P17" i="14"/>
  <c r="Q17" i="14"/>
  <c r="R17" i="14"/>
  <c r="S17" i="14"/>
  <c r="T17" i="14"/>
  <c r="U17" i="14"/>
  <c r="V17" i="14"/>
  <c r="X17" i="14"/>
  <c r="M18" i="14"/>
  <c r="N18" i="14"/>
  <c r="P18" i="14"/>
  <c r="Q18" i="14"/>
  <c r="R18" i="14"/>
  <c r="S18" i="14"/>
  <c r="T18" i="14"/>
  <c r="U18" i="14"/>
  <c r="V18" i="14"/>
  <c r="X18" i="14"/>
  <c r="M19" i="14"/>
  <c r="N19" i="14"/>
  <c r="P19" i="14"/>
  <c r="Q19" i="14"/>
  <c r="R19" i="14"/>
  <c r="S19" i="14"/>
  <c r="T19" i="14"/>
  <c r="U19" i="14"/>
  <c r="V19" i="14"/>
  <c r="X19" i="14"/>
  <c r="M20" i="14"/>
  <c r="N20" i="14"/>
  <c r="P20" i="14"/>
  <c r="Q20" i="14"/>
  <c r="R20" i="14"/>
  <c r="S20" i="14"/>
  <c r="T20" i="14"/>
  <c r="U20" i="14"/>
  <c r="V20" i="14"/>
  <c r="X20" i="14"/>
  <c r="M21" i="14"/>
  <c r="N21" i="14"/>
  <c r="P21" i="14"/>
  <c r="Q21" i="14"/>
  <c r="R21" i="14"/>
  <c r="S21" i="14"/>
  <c r="T21" i="14"/>
  <c r="U21" i="14"/>
  <c r="V21" i="14"/>
  <c r="X21" i="14"/>
  <c r="M22" i="14"/>
  <c r="N22" i="14"/>
  <c r="P22" i="14"/>
  <c r="Q22" i="14"/>
  <c r="R22" i="14"/>
  <c r="S22" i="14"/>
  <c r="T22" i="14"/>
  <c r="U22" i="14"/>
  <c r="V22" i="14"/>
  <c r="X22" i="14"/>
  <c r="M23" i="14"/>
  <c r="N23" i="14"/>
  <c r="P23" i="14"/>
  <c r="Q23" i="14"/>
  <c r="R23" i="14"/>
  <c r="S23" i="14"/>
  <c r="T23" i="14"/>
  <c r="U23" i="14"/>
  <c r="V23" i="14"/>
  <c r="X23" i="14"/>
  <c r="M24" i="14"/>
  <c r="N24" i="14"/>
  <c r="P24" i="14"/>
  <c r="Q24" i="14"/>
  <c r="R24" i="14"/>
  <c r="S24" i="14"/>
  <c r="T24" i="14"/>
  <c r="U24" i="14"/>
  <c r="V24" i="14"/>
  <c r="X24" i="14"/>
  <c r="M25" i="14"/>
  <c r="N25" i="14"/>
  <c r="P25" i="14"/>
  <c r="Q25" i="14"/>
  <c r="R25" i="14"/>
  <c r="S25" i="14"/>
  <c r="T25" i="14"/>
  <c r="U25" i="14"/>
  <c r="V25" i="14"/>
  <c r="X25" i="14"/>
  <c r="M26" i="14"/>
  <c r="N26" i="14"/>
  <c r="P26" i="14"/>
  <c r="Q26" i="14"/>
  <c r="R26" i="14"/>
  <c r="S26" i="14"/>
  <c r="T26" i="14"/>
  <c r="U26" i="14"/>
  <c r="V26" i="14"/>
  <c r="X26" i="14"/>
  <c r="M27" i="14"/>
  <c r="N27" i="14"/>
  <c r="P27" i="14"/>
  <c r="Q27" i="14"/>
  <c r="R27" i="14"/>
  <c r="S27" i="14"/>
  <c r="T27" i="14"/>
  <c r="U27" i="14"/>
  <c r="V27" i="14"/>
  <c r="X27" i="14"/>
  <c r="M28" i="14"/>
  <c r="N28" i="14"/>
  <c r="P28" i="14"/>
  <c r="Q28" i="14"/>
  <c r="R28" i="14"/>
  <c r="S28" i="14"/>
  <c r="T28" i="14"/>
  <c r="U28" i="14"/>
  <c r="V28" i="14"/>
  <c r="X28" i="14"/>
  <c r="M29" i="14"/>
  <c r="N29" i="14"/>
  <c r="P29" i="14"/>
  <c r="Q29" i="14"/>
  <c r="R29" i="14"/>
  <c r="S29" i="14"/>
  <c r="T29" i="14"/>
  <c r="U29" i="14"/>
  <c r="V29" i="14"/>
  <c r="X29" i="14"/>
  <c r="M30" i="14"/>
  <c r="N30" i="14"/>
  <c r="P30" i="14"/>
  <c r="Q30" i="14"/>
  <c r="R30" i="14"/>
  <c r="S30" i="14"/>
  <c r="T30" i="14"/>
  <c r="U30" i="14"/>
  <c r="V30" i="14"/>
  <c r="X30" i="14"/>
  <c r="M31" i="14"/>
  <c r="N31" i="14"/>
  <c r="P31" i="14"/>
  <c r="Q31" i="14"/>
  <c r="R31" i="14"/>
  <c r="S31" i="14"/>
  <c r="T31" i="14"/>
  <c r="U31" i="14"/>
  <c r="V31" i="14"/>
  <c r="X31" i="14"/>
  <c r="M32" i="14"/>
  <c r="N32" i="14"/>
  <c r="P32" i="14"/>
  <c r="Q32" i="14"/>
  <c r="R32" i="14"/>
  <c r="S32" i="14"/>
  <c r="T32" i="14"/>
  <c r="U32" i="14"/>
  <c r="V32" i="14"/>
  <c r="X32" i="14"/>
  <c r="M33" i="14"/>
  <c r="N33" i="14"/>
  <c r="P33" i="14"/>
  <c r="Q33" i="14"/>
  <c r="R33" i="14"/>
  <c r="S33" i="14"/>
  <c r="T33" i="14"/>
  <c r="U33" i="14"/>
  <c r="V33" i="14"/>
  <c r="X33" i="14"/>
  <c r="M34" i="14"/>
  <c r="N34" i="14"/>
  <c r="P34" i="14"/>
  <c r="Q34" i="14"/>
  <c r="R34" i="14"/>
  <c r="S34" i="14"/>
  <c r="T34" i="14"/>
  <c r="U34" i="14"/>
  <c r="V34" i="14"/>
  <c r="X34" i="14"/>
  <c r="N35" i="14"/>
  <c r="P35" i="14"/>
  <c r="Q35" i="14"/>
  <c r="R35" i="14"/>
  <c r="S35" i="14"/>
  <c r="T35" i="14"/>
  <c r="U35" i="14"/>
  <c r="V35" i="14"/>
  <c r="X35" i="14"/>
  <c r="N36" i="14"/>
  <c r="P36" i="14"/>
  <c r="Q36" i="14"/>
  <c r="R36" i="14"/>
  <c r="S36" i="14"/>
  <c r="T36" i="14"/>
  <c r="U36" i="14"/>
  <c r="V36" i="14"/>
  <c r="X36" i="14"/>
  <c r="N37" i="14"/>
  <c r="P37" i="14"/>
  <c r="Q37" i="14"/>
  <c r="R37" i="14"/>
  <c r="S37" i="14"/>
  <c r="T37" i="14"/>
  <c r="U37" i="14"/>
  <c r="V37" i="14"/>
  <c r="X37" i="14"/>
  <c r="N38" i="14"/>
  <c r="P38" i="14"/>
  <c r="Q38" i="14"/>
  <c r="R38" i="14"/>
  <c r="S38" i="14"/>
  <c r="T38" i="14"/>
  <c r="U38" i="14"/>
  <c r="V38" i="14"/>
  <c r="X38" i="14"/>
  <c r="N39" i="14"/>
  <c r="P39" i="14"/>
  <c r="Q39" i="14"/>
  <c r="R39" i="14"/>
  <c r="S39" i="14"/>
  <c r="T39" i="14"/>
  <c r="U39" i="14"/>
  <c r="V39" i="14"/>
  <c r="X39" i="14"/>
  <c r="N40" i="14"/>
  <c r="P40" i="14"/>
  <c r="Q40" i="14"/>
  <c r="R40" i="14"/>
  <c r="S40" i="14"/>
  <c r="T40" i="14"/>
  <c r="U40" i="14"/>
  <c r="V40" i="14"/>
  <c r="X40" i="14"/>
  <c r="N41" i="14"/>
  <c r="P41" i="14"/>
  <c r="Q41" i="14"/>
  <c r="R41" i="14"/>
  <c r="S41" i="14"/>
  <c r="T41" i="14"/>
  <c r="U41" i="14"/>
  <c r="V41" i="14"/>
  <c r="X41" i="14"/>
  <c r="N42" i="14"/>
  <c r="P42" i="14"/>
  <c r="Q42" i="14"/>
  <c r="R42" i="14"/>
  <c r="S42" i="14"/>
  <c r="T42" i="14"/>
  <c r="U42" i="14"/>
  <c r="V42" i="14"/>
  <c r="X42" i="14"/>
  <c r="N43" i="14"/>
  <c r="P43" i="14"/>
  <c r="Q43" i="14"/>
  <c r="R43" i="14"/>
  <c r="S43" i="14"/>
  <c r="T43" i="14"/>
  <c r="U43" i="14"/>
  <c r="V43" i="14"/>
  <c r="X43" i="14"/>
  <c r="N44" i="14"/>
  <c r="P44" i="14"/>
  <c r="Q44" i="14"/>
  <c r="R44" i="14"/>
  <c r="S44" i="14"/>
  <c r="T44" i="14"/>
  <c r="U44" i="14"/>
  <c r="V44" i="14"/>
  <c r="X44" i="14"/>
  <c r="N45" i="14"/>
  <c r="P45" i="14"/>
  <c r="Q45" i="14"/>
  <c r="R45" i="14"/>
  <c r="S45" i="14"/>
  <c r="T45" i="14"/>
  <c r="U45" i="14"/>
  <c r="V45" i="14"/>
  <c r="X45" i="14"/>
  <c r="N46" i="14"/>
  <c r="P46" i="14"/>
  <c r="Q46" i="14"/>
  <c r="R46" i="14"/>
  <c r="S46" i="14"/>
  <c r="T46" i="14"/>
  <c r="U46" i="14"/>
  <c r="V46" i="14"/>
  <c r="X46" i="14"/>
  <c r="N47" i="14"/>
  <c r="P47" i="14"/>
  <c r="Q47" i="14"/>
  <c r="R47" i="14"/>
  <c r="S47" i="14"/>
  <c r="T47" i="14"/>
  <c r="U47" i="14"/>
  <c r="V47" i="14"/>
  <c r="X47" i="14"/>
  <c r="N48" i="14"/>
  <c r="P48" i="14"/>
  <c r="Q48" i="14"/>
  <c r="R48" i="14"/>
  <c r="S48" i="14"/>
  <c r="T48" i="14"/>
  <c r="U48" i="14"/>
  <c r="V48" i="14"/>
  <c r="X48" i="14"/>
  <c r="N49" i="14"/>
  <c r="P49" i="14"/>
  <c r="Q49" i="14"/>
  <c r="R49" i="14"/>
  <c r="S49" i="14"/>
  <c r="T49" i="14"/>
  <c r="U49" i="14"/>
  <c r="V49" i="14"/>
  <c r="X49" i="14"/>
  <c r="N50" i="14"/>
  <c r="P50" i="14"/>
  <c r="Q50" i="14"/>
  <c r="R50" i="14"/>
  <c r="S50" i="14"/>
  <c r="T50" i="14"/>
  <c r="U50" i="14"/>
  <c r="V50" i="14"/>
  <c r="X50" i="14"/>
  <c r="N51" i="14"/>
  <c r="P51" i="14"/>
  <c r="Q51" i="14"/>
  <c r="R51" i="14"/>
  <c r="S51" i="14"/>
  <c r="T51" i="14"/>
  <c r="U51" i="14"/>
  <c r="V51" i="14"/>
  <c r="X51" i="14"/>
  <c r="N52" i="14"/>
  <c r="P52" i="14"/>
  <c r="Q52" i="14"/>
  <c r="R52" i="14"/>
  <c r="S52" i="14"/>
  <c r="T52" i="14"/>
  <c r="U52" i="14"/>
  <c r="V52" i="14"/>
  <c r="X52" i="14"/>
  <c r="N53" i="14"/>
  <c r="P53" i="14"/>
  <c r="Q53" i="14"/>
  <c r="R53" i="14"/>
  <c r="S53" i="14"/>
  <c r="T53" i="14"/>
  <c r="U53" i="14"/>
  <c r="V53" i="14"/>
  <c r="X53" i="14"/>
  <c r="N54" i="14"/>
  <c r="P54" i="14"/>
  <c r="Q54" i="14"/>
  <c r="R54" i="14"/>
  <c r="S54" i="14"/>
  <c r="T54" i="14"/>
  <c r="U54" i="14"/>
  <c r="V54" i="14"/>
  <c r="X54" i="14"/>
  <c r="N55" i="14"/>
  <c r="P55" i="14"/>
  <c r="Q55" i="14"/>
  <c r="R55" i="14"/>
  <c r="S55" i="14"/>
  <c r="T55" i="14"/>
  <c r="U55" i="14"/>
  <c r="V55" i="14"/>
  <c r="X55" i="14"/>
  <c r="N56" i="14"/>
  <c r="P56" i="14"/>
  <c r="Q56" i="14"/>
  <c r="R56" i="14"/>
  <c r="S56" i="14"/>
  <c r="T56" i="14"/>
  <c r="U56" i="14"/>
  <c r="V56" i="14"/>
  <c r="X56" i="14"/>
  <c r="N57" i="14"/>
  <c r="P57" i="14"/>
  <c r="Q57" i="14"/>
  <c r="R57" i="14"/>
  <c r="S57" i="14"/>
  <c r="T57" i="14"/>
  <c r="U57" i="14"/>
  <c r="V57" i="14"/>
  <c r="X57" i="14"/>
  <c r="N58" i="14"/>
  <c r="P58" i="14"/>
  <c r="Q58" i="14"/>
  <c r="R58" i="14"/>
  <c r="S58" i="14"/>
  <c r="T58" i="14"/>
  <c r="U58" i="14"/>
  <c r="V58" i="14"/>
  <c r="X58" i="14"/>
  <c r="N59" i="14"/>
  <c r="P59" i="14"/>
  <c r="Q59" i="14"/>
  <c r="R59" i="14"/>
  <c r="S59" i="14"/>
  <c r="T59" i="14"/>
  <c r="U59" i="14"/>
  <c r="V59" i="14"/>
  <c r="X59" i="14"/>
  <c r="N60" i="14"/>
  <c r="P60" i="14"/>
  <c r="Q60" i="14"/>
  <c r="R60" i="14"/>
  <c r="S60" i="14"/>
  <c r="T60" i="14"/>
  <c r="U60" i="14"/>
  <c r="V60" i="14"/>
  <c r="X60" i="14"/>
  <c r="N61" i="14"/>
  <c r="P61" i="14"/>
  <c r="Q61" i="14"/>
  <c r="R61" i="14"/>
  <c r="S61" i="14"/>
  <c r="T61" i="14"/>
  <c r="U61" i="14"/>
  <c r="V61" i="14"/>
  <c r="X61" i="14"/>
  <c r="N62" i="14"/>
  <c r="P62" i="14"/>
  <c r="Q62" i="14"/>
  <c r="R62" i="14"/>
  <c r="S62" i="14"/>
  <c r="T62" i="14"/>
  <c r="U62" i="14"/>
  <c r="V62" i="14"/>
  <c r="X62" i="14"/>
  <c r="N63" i="14"/>
  <c r="P63" i="14"/>
  <c r="Q63" i="14"/>
  <c r="R63" i="14"/>
  <c r="S63" i="14"/>
  <c r="T63" i="14"/>
  <c r="U63" i="14"/>
  <c r="V63" i="14"/>
  <c r="X63" i="14"/>
  <c r="N64" i="14"/>
  <c r="P64" i="14"/>
  <c r="Q64" i="14"/>
  <c r="R64" i="14"/>
  <c r="S64" i="14"/>
  <c r="T64" i="14"/>
  <c r="U64" i="14"/>
  <c r="V64" i="14"/>
  <c r="X64" i="14"/>
  <c r="N65" i="14"/>
  <c r="P65" i="14"/>
  <c r="Q65" i="14"/>
  <c r="R65" i="14"/>
  <c r="S65" i="14"/>
  <c r="T65" i="14"/>
  <c r="U65" i="14"/>
  <c r="V65" i="14"/>
  <c r="X65" i="14"/>
  <c r="N66" i="14"/>
  <c r="P66" i="14"/>
  <c r="Q66" i="14"/>
  <c r="R66" i="14"/>
  <c r="S66" i="14"/>
  <c r="T66" i="14"/>
  <c r="U66" i="14"/>
  <c r="V66" i="14"/>
  <c r="X66" i="14"/>
  <c r="N67" i="14"/>
  <c r="P67" i="14"/>
  <c r="Q67" i="14"/>
  <c r="R67" i="14"/>
  <c r="S67" i="14"/>
  <c r="T67" i="14"/>
  <c r="U67" i="14"/>
  <c r="V67" i="14"/>
  <c r="X67" i="14"/>
  <c r="N68" i="14"/>
  <c r="P68" i="14"/>
  <c r="Q68" i="14"/>
  <c r="R68" i="14"/>
  <c r="S68" i="14"/>
  <c r="T68" i="14"/>
  <c r="U68" i="14"/>
  <c r="V68" i="14"/>
  <c r="X68" i="14"/>
  <c r="N69" i="14"/>
  <c r="P69" i="14"/>
  <c r="Q69" i="14"/>
  <c r="R69" i="14"/>
  <c r="S69" i="14"/>
  <c r="T69" i="14"/>
  <c r="U69" i="14"/>
  <c r="V69" i="14"/>
  <c r="X69" i="14"/>
  <c r="N70" i="14"/>
  <c r="P70" i="14"/>
  <c r="Q70" i="14"/>
  <c r="R70" i="14"/>
  <c r="S70" i="14"/>
  <c r="T70" i="14"/>
  <c r="U70" i="14"/>
  <c r="V70" i="14"/>
  <c r="X70" i="14"/>
  <c r="N71" i="14"/>
  <c r="P71" i="14"/>
  <c r="Q71" i="14"/>
  <c r="R71" i="14"/>
  <c r="S71" i="14"/>
  <c r="T71" i="14"/>
  <c r="U71" i="14"/>
  <c r="V71" i="14"/>
  <c r="X71" i="14"/>
  <c r="N72" i="14"/>
  <c r="P72" i="14"/>
  <c r="Q72" i="14"/>
  <c r="R72" i="14"/>
  <c r="S72" i="14"/>
  <c r="T72" i="14"/>
  <c r="U72" i="14"/>
  <c r="V72" i="14"/>
  <c r="X72" i="14"/>
  <c r="N73" i="14"/>
  <c r="P73" i="14"/>
  <c r="Q73" i="14"/>
  <c r="R73" i="14"/>
  <c r="S73" i="14"/>
  <c r="T73" i="14"/>
  <c r="U73" i="14"/>
  <c r="V73" i="14"/>
  <c r="X73" i="14"/>
  <c r="N74" i="14"/>
  <c r="P74" i="14"/>
  <c r="Q74" i="14"/>
  <c r="R74" i="14"/>
  <c r="S74" i="14"/>
  <c r="T74" i="14"/>
  <c r="U74" i="14"/>
  <c r="V74" i="14"/>
  <c r="X74" i="14"/>
  <c r="N75" i="14"/>
  <c r="P75" i="14"/>
  <c r="Q75" i="14"/>
  <c r="R75" i="14"/>
  <c r="S75" i="14"/>
  <c r="T75" i="14"/>
  <c r="U75" i="14"/>
  <c r="V75" i="14"/>
  <c r="X75" i="14"/>
  <c r="N76" i="14"/>
  <c r="P76" i="14"/>
  <c r="Q76" i="14"/>
  <c r="R76" i="14"/>
  <c r="S76" i="14"/>
  <c r="T76" i="14"/>
  <c r="U76" i="14"/>
  <c r="V76" i="14"/>
  <c r="X76" i="14"/>
  <c r="U4" i="14"/>
  <c r="M4" i="14"/>
  <c r="N4" i="14"/>
  <c r="X4" i="14"/>
  <c r="V4" i="14"/>
  <c r="T4" i="14"/>
  <c r="S4" i="14"/>
  <c r="R4" i="14"/>
  <c r="Q4" i="14"/>
  <c r="P4" i="14"/>
  <c r="U3" i="14"/>
  <c r="M3" i="14"/>
  <c r="N3" i="14"/>
  <c r="X3" i="14"/>
  <c r="V3" i="14"/>
  <c r="T3" i="14"/>
  <c r="S3" i="14"/>
  <c r="R3" i="14"/>
  <c r="Q3" i="14"/>
  <c r="P3" i="14"/>
  <c r="M85" i="13"/>
  <c r="N85" i="13"/>
  <c r="O76" i="13"/>
  <c r="O77" i="13"/>
  <c r="O78" i="13"/>
  <c r="O79" i="13"/>
  <c r="O80" i="13"/>
  <c r="O81" i="13"/>
  <c r="O82" i="13"/>
  <c r="O83" i="13"/>
  <c r="O84" i="13"/>
  <c r="O85" i="13"/>
  <c r="P85" i="13"/>
  <c r="Q85" i="13"/>
  <c r="R85" i="13"/>
  <c r="S85" i="13"/>
  <c r="T85" i="13"/>
  <c r="U85" i="13"/>
  <c r="V85" i="13"/>
  <c r="X85" i="13"/>
  <c r="M86" i="13"/>
  <c r="N86" i="13"/>
  <c r="O86" i="13"/>
  <c r="P86" i="13"/>
  <c r="Q86" i="13"/>
  <c r="R86" i="13"/>
  <c r="S86" i="13"/>
  <c r="T86" i="13"/>
  <c r="U86" i="13"/>
  <c r="V86" i="13"/>
  <c r="X86" i="13"/>
  <c r="M87" i="13"/>
  <c r="N87" i="13"/>
  <c r="O87" i="13"/>
  <c r="P87" i="13"/>
  <c r="Q87" i="13"/>
  <c r="R87" i="13"/>
  <c r="S87" i="13"/>
  <c r="T87" i="13"/>
  <c r="U87" i="13"/>
  <c r="V87" i="13"/>
  <c r="X87" i="13"/>
  <c r="M88" i="13"/>
  <c r="N88" i="13"/>
  <c r="O88" i="13"/>
  <c r="P88" i="13"/>
  <c r="Q88" i="13"/>
  <c r="R88" i="13"/>
  <c r="S88" i="13"/>
  <c r="T88" i="13"/>
  <c r="U88" i="13"/>
  <c r="V88" i="13"/>
  <c r="X88" i="13"/>
  <c r="M89" i="13"/>
  <c r="N89" i="13"/>
  <c r="O89" i="13"/>
  <c r="P89" i="13"/>
  <c r="Q89" i="13"/>
  <c r="R89" i="13"/>
  <c r="S89" i="13"/>
  <c r="T89" i="13"/>
  <c r="U89" i="13"/>
  <c r="V89" i="13"/>
  <c r="X89" i="13"/>
  <c r="M90" i="13"/>
  <c r="N90" i="13"/>
  <c r="O90" i="13"/>
  <c r="P90" i="13"/>
  <c r="Q90" i="13"/>
  <c r="R90" i="13"/>
  <c r="S90" i="13"/>
  <c r="T90" i="13"/>
  <c r="U90" i="13"/>
  <c r="V90" i="13"/>
  <c r="X90" i="13"/>
  <c r="M91" i="13"/>
  <c r="N91" i="13"/>
  <c r="O91" i="13"/>
  <c r="P91" i="13"/>
  <c r="Q91" i="13"/>
  <c r="R91" i="13"/>
  <c r="S91" i="13"/>
  <c r="T91" i="13"/>
  <c r="U91" i="13"/>
  <c r="V91" i="13"/>
  <c r="X91" i="13"/>
  <c r="M92" i="13"/>
  <c r="N92" i="13"/>
  <c r="O92" i="13"/>
  <c r="P92" i="13"/>
  <c r="Q92" i="13"/>
  <c r="R92" i="13"/>
  <c r="S92" i="13"/>
  <c r="T92" i="13"/>
  <c r="U92" i="13"/>
  <c r="V92" i="13"/>
  <c r="X92" i="13"/>
  <c r="M93" i="13"/>
  <c r="N93" i="13"/>
  <c r="O93" i="13"/>
  <c r="P93" i="13"/>
  <c r="Q93" i="13"/>
  <c r="R93" i="13"/>
  <c r="S93" i="13"/>
  <c r="T93" i="13"/>
  <c r="U93" i="13"/>
  <c r="V93" i="13"/>
  <c r="X93" i="13"/>
  <c r="M94" i="13"/>
  <c r="N94" i="13"/>
  <c r="O94" i="13"/>
  <c r="P94" i="13"/>
  <c r="Q94" i="13"/>
  <c r="R94" i="13"/>
  <c r="S94" i="13"/>
  <c r="T94" i="13"/>
  <c r="U94" i="13"/>
  <c r="V94" i="13"/>
  <c r="X94" i="13"/>
  <c r="M95" i="13"/>
  <c r="N95" i="13"/>
  <c r="O95" i="13"/>
  <c r="P95" i="13"/>
  <c r="Q95" i="13"/>
  <c r="R95" i="13"/>
  <c r="S95" i="13"/>
  <c r="T95" i="13"/>
  <c r="U95" i="13"/>
  <c r="V95" i="13"/>
  <c r="X95" i="13"/>
  <c r="M96" i="13"/>
  <c r="N96" i="13"/>
  <c r="O96" i="13"/>
  <c r="P96" i="13"/>
  <c r="Q96" i="13"/>
  <c r="R96" i="13"/>
  <c r="S96" i="13"/>
  <c r="T96" i="13"/>
  <c r="U96" i="13"/>
  <c r="V96" i="13"/>
  <c r="X96" i="13"/>
  <c r="M97" i="13"/>
  <c r="N97" i="13"/>
  <c r="O97" i="13"/>
  <c r="P97" i="13"/>
  <c r="Q97" i="13"/>
  <c r="R97" i="13"/>
  <c r="S97" i="13"/>
  <c r="T97" i="13"/>
  <c r="U97" i="13"/>
  <c r="V97" i="13"/>
  <c r="X97" i="13"/>
  <c r="M98" i="13"/>
  <c r="N98" i="13"/>
  <c r="O98" i="13"/>
  <c r="P98" i="13"/>
  <c r="Q98" i="13"/>
  <c r="R98" i="13"/>
  <c r="S98" i="13"/>
  <c r="T98" i="13"/>
  <c r="U98" i="13"/>
  <c r="V98" i="13"/>
  <c r="X98" i="13"/>
  <c r="M99" i="13"/>
  <c r="N99" i="13"/>
  <c r="O99" i="13"/>
  <c r="P99" i="13"/>
  <c r="Q99" i="13"/>
  <c r="R99" i="13"/>
  <c r="S99" i="13"/>
  <c r="T99" i="13"/>
  <c r="U99" i="13"/>
  <c r="V99" i="13"/>
  <c r="X99" i="13"/>
  <c r="M100" i="13"/>
  <c r="N100" i="13"/>
  <c r="O100" i="13"/>
  <c r="P100" i="13"/>
  <c r="Q100" i="13"/>
  <c r="R100" i="13"/>
  <c r="S100" i="13"/>
  <c r="T100" i="13"/>
  <c r="U100" i="13"/>
  <c r="V100" i="13"/>
  <c r="X100" i="13"/>
  <c r="M101" i="13"/>
  <c r="N101" i="13"/>
  <c r="O101" i="13"/>
  <c r="P101" i="13"/>
  <c r="Q101" i="13"/>
  <c r="R101" i="13"/>
  <c r="S101" i="13"/>
  <c r="T101" i="13"/>
  <c r="U101" i="13"/>
  <c r="V101" i="13"/>
  <c r="X101" i="13"/>
  <c r="M102" i="13"/>
  <c r="N102" i="13"/>
  <c r="O102" i="13"/>
  <c r="P102" i="13"/>
  <c r="Q102" i="13"/>
  <c r="R102" i="13"/>
  <c r="S102" i="13"/>
  <c r="T102" i="13"/>
  <c r="U102" i="13"/>
  <c r="V102" i="13"/>
  <c r="X102" i="13"/>
  <c r="M103" i="13"/>
  <c r="N103" i="13"/>
  <c r="O103" i="13"/>
  <c r="P103" i="13"/>
  <c r="Q103" i="13"/>
  <c r="R103" i="13"/>
  <c r="S103" i="13"/>
  <c r="T103" i="13"/>
  <c r="U103" i="13"/>
  <c r="V103" i="13"/>
  <c r="X103" i="13"/>
  <c r="M104" i="13"/>
  <c r="N104" i="13"/>
  <c r="O104" i="13"/>
  <c r="P104" i="13"/>
  <c r="Q104" i="13"/>
  <c r="R104" i="13"/>
  <c r="S104" i="13"/>
  <c r="T104" i="13"/>
  <c r="U104" i="13"/>
  <c r="V104" i="13"/>
  <c r="X104" i="13"/>
  <c r="M105" i="13"/>
  <c r="N105" i="13"/>
  <c r="O105" i="13"/>
  <c r="P105" i="13"/>
  <c r="Q105" i="13"/>
  <c r="R105" i="13"/>
  <c r="S105" i="13"/>
  <c r="T105" i="13"/>
  <c r="U105" i="13"/>
  <c r="V105" i="13"/>
  <c r="X105" i="13"/>
  <c r="M106" i="13"/>
  <c r="N106" i="13"/>
  <c r="O106" i="13"/>
  <c r="P106" i="13"/>
  <c r="Q106" i="13"/>
  <c r="R106" i="13"/>
  <c r="S106" i="13"/>
  <c r="T106" i="13"/>
  <c r="U106" i="13"/>
  <c r="V106" i="13"/>
  <c r="X106" i="13"/>
  <c r="M107" i="13"/>
  <c r="N107" i="13"/>
  <c r="O107" i="13"/>
  <c r="P107" i="13"/>
  <c r="Q107" i="13"/>
  <c r="R107" i="13"/>
  <c r="S107" i="13"/>
  <c r="T107" i="13"/>
  <c r="U107" i="13"/>
  <c r="V107" i="13"/>
  <c r="X107" i="13"/>
  <c r="O74" i="13"/>
  <c r="O72" i="13"/>
  <c r="O66" i="13"/>
  <c r="O67" i="13"/>
  <c r="O68" i="13"/>
  <c r="O64" i="13"/>
  <c r="O62" i="13"/>
  <c r="O56" i="13"/>
  <c r="O57" i="13"/>
  <c r="O58" i="13"/>
  <c r="O54" i="13"/>
  <c r="O52" i="13"/>
  <c r="O46" i="13"/>
  <c r="O47" i="13"/>
  <c r="O48" i="13"/>
  <c r="O44" i="13"/>
  <c r="O42" i="13"/>
  <c r="O36" i="13"/>
  <c r="O37" i="13"/>
  <c r="O38" i="13"/>
  <c r="O34" i="13"/>
  <c r="O32" i="13"/>
  <c r="O26" i="13"/>
  <c r="O27" i="13"/>
  <c r="O28" i="13"/>
  <c r="O24" i="13"/>
  <c r="O22" i="13"/>
  <c r="O17" i="13"/>
  <c r="O14" i="13"/>
  <c r="O12" i="13"/>
  <c r="O10" i="13"/>
  <c r="O8" i="13"/>
  <c r="O6" i="13"/>
  <c r="O18" i="13"/>
  <c r="M53" i="13"/>
  <c r="N53" i="13"/>
  <c r="P53" i="13"/>
  <c r="Q53" i="13"/>
  <c r="R53" i="13"/>
  <c r="S53" i="13"/>
  <c r="T53" i="13"/>
  <c r="U53" i="13"/>
  <c r="V53" i="13"/>
  <c r="X53" i="13"/>
  <c r="M54" i="13"/>
  <c r="N54" i="13"/>
  <c r="P54" i="13"/>
  <c r="Q54" i="13"/>
  <c r="R54" i="13"/>
  <c r="S54" i="13"/>
  <c r="T54" i="13"/>
  <c r="U54" i="13"/>
  <c r="V54" i="13"/>
  <c r="X54" i="13"/>
  <c r="M55" i="13"/>
  <c r="N55" i="13"/>
  <c r="P55" i="13"/>
  <c r="Q55" i="13"/>
  <c r="R55" i="13"/>
  <c r="S55" i="13"/>
  <c r="T55" i="13"/>
  <c r="U55" i="13"/>
  <c r="V55" i="13"/>
  <c r="X55" i="13"/>
  <c r="M56" i="13"/>
  <c r="N56" i="13"/>
  <c r="P56" i="13"/>
  <c r="Q56" i="13"/>
  <c r="R56" i="13"/>
  <c r="S56" i="13"/>
  <c r="T56" i="13"/>
  <c r="U56" i="13"/>
  <c r="V56" i="13"/>
  <c r="X56" i="13"/>
  <c r="M57" i="13"/>
  <c r="N57" i="13"/>
  <c r="P57" i="13"/>
  <c r="Q57" i="13"/>
  <c r="R57" i="13"/>
  <c r="S57" i="13"/>
  <c r="T57" i="13"/>
  <c r="U57" i="13"/>
  <c r="V57" i="13"/>
  <c r="X57" i="13"/>
  <c r="M58" i="13"/>
  <c r="N58" i="13"/>
  <c r="P58" i="13"/>
  <c r="Q58" i="13"/>
  <c r="R58" i="13"/>
  <c r="S58" i="13"/>
  <c r="T58" i="13"/>
  <c r="U58" i="13"/>
  <c r="V58" i="13"/>
  <c r="X58" i="13"/>
  <c r="M59" i="13"/>
  <c r="N59" i="13"/>
  <c r="P59" i="13"/>
  <c r="Q59" i="13"/>
  <c r="R59" i="13"/>
  <c r="S59" i="13"/>
  <c r="T59" i="13"/>
  <c r="U59" i="13"/>
  <c r="V59" i="13"/>
  <c r="X59" i="13"/>
  <c r="M60" i="13"/>
  <c r="N60" i="13"/>
  <c r="P60" i="13"/>
  <c r="Q60" i="13"/>
  <c r="R60" i="13"/>
  <c r="S60" i="13"/>
  <c r="T60" i="13"/>
  <c r="U60" i="13"/>
  <c r="V60" i="13"/>
  <c r="X60" i="13"/>
  <c r="M61" i="13"/>
  <c r="N61" i="13"/>
  <c r="P61" i="13"/>
  <c r="Q61" i="13"/>
  <c r="R61" i="13"/>
  <c r="S61" i="13"/>
  <c r="T61" i="13"/>
  <c r="U61" i="13"/>
  <c r="V61" i="13"/>
  <c r="X61" i="13"/>
  <c r="M62" i="13"/>
  <c r="N62" i="13"/>
  <c r="P62" i="13"/>
  <c r="Q62" i="13"/>
  <c r="R62" i="13"/>
  <c r="S62" i="13"/>
  <c r="T62" i="13"/>
  <c r="U62" i="13"/>
  <c r="V62" i="13"/>
  <c r="X62" i="13"/>
  <c r="M63" i="13"/>
  <c r="N63" i="13"/>
  <c r="P63" i="13"/>
  <c r="Q63" i="13"/>
  <c r="R63" i="13"/>
  <c r="S63" i="13"/>
  <c r="T63" i="13"/>
  <c r="U63" i="13"/>
  <c r="V63" i="13"/>
  <c r="X63" i="13"/>
  <c r="M64" i="13"/>
  <c r="N64" i="13"/>
  <c r="P64" i="13"/>
  <c r="Q64" i="13"/>
  <c r="R64" i="13"/>
  <c r="S64" i="13"/>
  <c r="T64" i="13"/>
  <c r="U64" i="13"/>
  <c r="V64" i="13"/>
  <c r="X64" i="13"/>
  <c r="M65" i="13"/>
  <c r="N65" i="13"/>
  <c r="P65" i="13"/>
  <c r="Q65" i="13"/>
  <c r="R65" i="13"/>
  <c r="S65" i="13"/>
  <c r="T65" i="13"/>
  <c r="U65" i="13"/>
  <c r="V65" i="13"/>
  <c r="X65" i="13"/>
  <c r="M66" i="13"/>
  <c r="N66" i="13"/>
  <c r="P66" i="13"/>
  <c r="Q66" i="13"/>
  <c r="R66" i="13"/>
  <c r="S66" i="13"/>
  <c r="T66" i="13"/>
  <c r="U66" i="13"/>
  <c r="V66" i="13"/>
  <c r="X66" i="13"/>
  <c r="M67" i="13"/>
  <c r="N67" i="13"/>
  <c r="P67" i="13"/>
  <c r="Q67" i="13"/>
  <c r="R67" i="13"/>
  <c r="S67" i="13"/>
  <c r="T67" i="13"/>
  <c r="U67" i="13"/>
  <c r="V67" i="13"/>
  <c r="X67" i="13"/>
  <c r="M68" i="13"/>
  <c r="N68" i="13"/>
  <c r="P68" i="13"/>
  <c r="Q68" i="13"/>
  <c r="R68" i="13"/>
  <c r="S68" i="13"/>
  <c r="T68" i="13"/>
  <c r="U68" i="13"/>
  <c r="V68" i="13"/>
  <c r="X68" i="13"/>
  <c r="M69" i="13"/>
  <c r="N69" i="13"/>
  <c r="P69" i="13"/>
  <c r="Q69" i="13"/>
  <c r="R69" i="13"/>
  <c r="S69" i="13"/>
  <c r="T69" i="13"/>
  <c r="U69" i="13"/>
  <c r="V69" i="13"/>
  <c r="X69" i="13"/>
  <c r="M70" i="13"/>
  <c r="N70" i="13"/>
  <c r="P70" i="13"/>
  <c r="Q70" i="13"/>
  <c r="R70" i="13"/>
  <c r="S70" i="13"/>
  <c r="T70" i="13"/>
  <c r="U70" i="13"/>
  <c r="V70" i="13"/>
  <c r="X70" i="13"/>
  <c r="M71" i="13"/>
  <c r="N71" i="13"/>
  <c r="P71" i="13"/>
  <c r="Q71" i="13"/>
  <c r="R71" i="13"/>
  <c r="S71" i="13"/>
  <c r="T71" i="13"/>
  <c r="U71" i="13"/>
  <c r="V71" i="13"/>
  <c r="X71" i="13"/>
  <c r="M72" i="13"/>
  <c r="N72" i="13"/>
  <c r="P72" i="13"/>
  <c r="Q72" i="13"/>
  <c r="R72" i="13"/>
  <c r="S72" i="13"/>
  <c r="T72" i="13"/>
  <c r="U72" i="13"/>
  <c r="V72" i="13"/>
  <c r="X72" i="13"/>
  <c r="M73" i="13"/>
  <c r="N73" i="13"/>
  <c r="P73" i="13"/>
  <c r="Q73" i="13"/>
  <c r="R73" i="13"/>
  <c r="S73" i="13"/>
  <c r="T73" i="13"/>
  <c r="U73" i="13"/>
  <c r="V73" i="13"/>
  <c r="X73" i="13"/>
  <c r="M74" i="13"/>
  <c r="N74" i="13"/>
  <c r="P74" i="13"/>
  <c r="Q74" i="13"/>
  <c r="R74" i="13"/>
  <c r="S74" i="13"/>
  <c r="T74" i="13"/>
  <c r="U74" i="13"/>
  <c r="V74" i="13"/>
  <c r="X74" i="13"/>
  <c r="M75" i="13"/>
  <c r="N75" i="13"/>
  <c r="P75" i="13"/>
  <c r="Q75" i="13"/>
  <c r="R75" i="13"/>
  <c r="S75" i="13"/>
  <c r="T75" i="13"/>
  <c r="U75" i="13"/>
  <c r="V75" i="13"/>
  <c r="X75" i="13"/>
  <c r="M76" i="13"/>
  <c r="N76" i="13"/>
  <c r="P76" i="13"/>
  <c r="Q76" i="13"/>
  <c r="R76" i="13"/>
  <c r="S76" i="13"/>
  <c r="T76" i="13"/>
  <c r="U76" i="13"/>
  <c r="V76" i="13"/>
  <c r="X76" i="13"/>
  <c r="M77" i="13"/>
  <c r="N77" i="13"/>
  <c r="P77" i="13"/>
  <c r="Q77" i="13"/>
  <c r="R77" i="13"/>
  <c r="S77" i="13"/>
  <c r="T77" i="13"/>
  <c r="U77" i="13"/>
  <c r="V77" i="13"/>
  <c r="X77" i="13"/>
  <c r="M78" i="13"/>
  <c r="N78" i="13"/>
  <c r="P78" i="13"/>
  <c r="Q78" i="13"/>
  <c r="R78" i="13"/>
  <c r="S78" i="13"/>
  <c r="T78" i="13"/>
  <c r="U78" i="13"/>
  <c r="V78" i="13"/>
  <c r="X78" i="13"/>
  <c r="M79" i="13"/>
  <c r="N79" i="13"/>
  <c r="P79" i="13"/>
  <c r="Q79" i="13"/>
  <c r="R79" i="13"/>
  <c r="S79" i="13"/>
  <c r="T79" i="13"/>
  <c r="U79" i="13"/>
  <c r="V79" i="13"/>
  <c r="X79" i="13"/>
  <c r="M80" i="13"/>
  <c r="N80" i="13"/>
  <c r="P80" i="13"/>
  <c r="Q80" i="13"/>
  <c r="R80" i="13"/>
  <c r="S80" i="13"/>
  <c r="T80" i="13"/>
  <c r="U80" i="13"/>
  <c r="V80" i="13"/>
  <c r="X80" i="13"/>
  <c r="M81" i="13"/>
  <c r="N81" i="13"/>
  <c r="P81" i="13"/>
  <c r="Q81" i="13"/>
  <c r="R81" i="13"/>
  <c r="S81" i="13"/>
  <c r="T81" i="13"/>
  <c r="U81" i="13"/>
  <c r="V81" i="13"/>
  <c r="X81" i="13"/>
  <c r="M82" i="13"/>
  <c r="N82" i="13"/>
  <c r="P82" i="13"/>
  <c r="Q82" i="13"/>
  <c r="R82" i="13"/>
  <c r="S82" i="13"/>
  <c r="T82" i="13"/>
  <c r="U82" i="13"/>
  <c r="V82" i="13"/>
  <c r="X82" i="13"/>
  <c r="M83" i="13"/>
  <c r="N83" i="13"/>
  <c r="P83" i="13"/>
  <c r="Q83" i="13"/>
  <c r="R83" i="13"/>
  <c r="S83" i="13"/>
  <c r="T83" i="13"/>
  <c r="U83" i="13"/>
  <c r="V83" i="13"/>
  <c r="X83" i="13"/>
  <c r="M84" i="13"/>
  <c r="N84" i="13"/>
  <c r="P84" i="13"/>
  <c r="Q84" i="13"/>
  <c r="R84" i="13"/>
  <c r="S84" i="13"/>
  <c r="T84" i="13"/>
  <c r="U84" i="13"/>
  <c r="V84" i="13"/>
  <c r="X84" i="13"/>
  <c r="M5" i="13"/>
  <c r="N5" i="13"/>
  <c r="P5" i="13"/>
  <c r="Q5" i="13"/>
  <c r="R5" i="13"/>
  <c r="S5" i="13"/>
  <c r="T5" i="13"/>
  <c r="U5" i="13"/>
  <c r="V5" i="13"/>
  <c r="X5" i="13"/>
  <c r="M6" i="13"/>
  <c r="N6" i="13"/>
  <c r="P6" i="13"/>
  <c r="Q6" i="13"/>
  <c r="R6" i="13"/>
  <c r="S6" i="13"/>
  <c r="T6" i="13"/>
  <c r="U6" i="13"/>
  <c r="V6" i="13"/>
  <c r="X6" i="13"/>
  <c r="M7" i="13"/>
  <c r="N7" i="13"/>
  <c r="P7" i="13"/>
  <c r="Q7" i="13"/>
  <c r="R7" i="13"/>
  <c r="S7" i="13"/>
  <c r="T7" i="13"/>
  <c r="U7" i="13"/>
  <c r="V7" i="13"/>
  <c r="X7" i="13"/>
  <c r="M8" i="13"/>
  <c r="N8" i="13"/>
  <c r="P8" i="13"/>
  <c r="Q8" i="13"/>
  <c r="R8" i="13"/>
  <c r="S8" i="13"/>
  <c r="T8" i="13"/>
  <c r="U8" i="13"/>
  <c r="V8" i="13"/>
  <c r="X8" i="13"/>
  <c r="M9" i="13"/>
  <c r="N9" i="13"/>
  <c r="P9" i="13"/>
  <c r="Q9" i="13"/>
  <c r="R9" i="13"/>
  <c r="S9" i="13"/>
  <c r="T9" i="13"/>
  <c r="U9" i="13"/>
  <c r="V9" i="13"/>
  <c r="X9" i="13"/>
  <c r="M10" i="13"/>
  <c r="N10" i="13"/>
  <c r="P10" i="13"/>
  <c r="Q10" i="13"/>
  <c r="R10" i="13"/>
  <c r="S10" i="13"/>
  <c r="T10" i="13"/>
  <c r="U10" i="13"/>
  <c r="V10" i="13"/>
  <c r="X10" i="13"/>
  <c r="M11" i="13"/>
  <c r="N11" i="13"/>
  <c r="P11" i="13"/>
  <c r="Q11" i="13"/>
  <c r="R11" i="13"/>
  <c r="S11" i="13"/>
  <c r="T11" i="13"/>
  <c r="U11" i="13"/>
  <c r="V11" i="13"/>
  <c r="X11" i="13"/>
  <c r="M12" i="13"/>
  <c r="N12" i="13"/>
  <c r="P12" i="13"/>
  <c r="Q12" i="13"/>
  <c r="R12" i="13"/>
  <c r="S12" i="13"/>
  <c r="T12" i="13"/>
  <c r="U12" i="13"/>
  <c r="V12" i="13"/>
  <c r="X12" i="13"/>
  <c r="M13" i="13"/>
  <c r="N13" i="13"/>
  <c r="P13" i="13"/>
  <c r="Q13" i="13"/>
  <c r="R13" i="13"/>
  <c r="S13" i="13"/>
  <c r="T13" i="13"/>
  <c r="U13" i="13"/>
  <c r="V13" i="13"/>
  <c r="X13" i="13"/>
  <c r="M14" i="13"/>
  <c r="N14" i="13"/>
  <c r="P14" i="13"/>
  <c r="Q14" i="13"/>
  <c r="R14" i="13"/>
  <c r="S14" i="13"/>
  <c r="T14" i="13"/>
  <c r="U14" i="13"/>
  <c r="V14" i="13"/>
  <c r="X14" i="13"/>
  <c r="M15" i="13"/>
  <c r="N15" i="13"/>
  <c r="P15" i="13"/>
  <c r="Q15" i="13"/>
  <c r="R15" i="13"/>
  <c r="S15" i="13"/>
  <c r="T15" i="13"/>
  <c r="U15" i="13"/>
  <c r="V15" i="13"/>
  <c r="X15" i="13"/>
  <c r="M16" i="13"/>
  <c r="N16" i="13"/>
  <c r="P16" i="13"/>
  <c r="Q16" i="13"/>
  <c r="R16" i="13"/>
  <c r="S16" i="13"/>
  <c r="T16" i="13"/>
  <c r="U16" i="13"/>
  <c r="V16" i="13"/>
  <c r="X16" i="13"/>
  <c r="M17" i="13"/>
  <c r="N17" i="13"/>
  <c r="P17" i="13"/>
  <c r="Q17" i="13"/>
  <c r="R17" i="13"/>
  <c r="S17" i="13"/>
  <c r="T17" i="13"/>
  <c r="U17" i="13"/>
  <c r="V17" i="13"/>
  <c r="X17" i="13"/>
  <c r="M18" i="13"/>
  <c r="N18" i="13"/>
  <c r="P18" i="13"/>
  <c r="Q18" i="13"/>
  <c r="R18" i="13"/>
  <c r="S18" i="13"/>
  <c r="T18" i="13"/>
  <c r="U18" i="13"/>
  <c r="V18" i="13"/>
  <c r="X18" i="13"/>
  <c r="M19" i="13"/>
  <c r="N19" i="13"/>
  <c r="P19" i="13"/>
  <c r="Q19" i="13"/>
  <c r="R19" i="13"/>
  <c r="S19" i="13"/>
  <c r="T19" i="13"/>
  <c r="U19" i="13"/>
  <c r="V19" i="13"/>
  <c r="X19" i="13"/>
  <c r="M20" i="13"/>
  <c r="N20" i="13"/>
  <c r="P20" i="13"/>
  <c r="Q20" i="13"/>
  <c r="R20" i="13"/>
  <c r="S20" i="13"/>
  <c r="T20" i="13"/>
  <c r="U20" i="13"/>
  <c r="V20" i="13"/>
  <c r="X20" i="13"/>
  <c r="M21" i="13"/>
  <c r="N21" i="13"/>
  <c r="P21" i="13"/>
  <c r="Q21" i="13"/>
  <c r="R21" i="13"/>
  <c r="S21" i="13"/>
  <c r="T21" i="13"/>
  <c r="U21" i="13"/>
  <c r="V21" i="13"/>
  <c r="X21" i="13"/>
  <c r="M22" i="13"/>
  <c r="N22" i="13"/>
  <c r="P22" i="13"/>
  <c r="Q22" i="13"/>
  <c r="R22" i="13"/>
  <c r="S22" i="13"/>
  <c r="T22" i="13"/>
  <c r="U22" i="13"/>
  <c r="V22" i="13"/>
  <c r="X22" i="13"/>
  <c r="M23" i="13"/>
  <c r="N23" i="13"/>
  <c r="P23" i="13"/>
  <c r="Q23" i="13"/>
  <c r="R23" i="13"/>
  <c r="S23" i="13"/>
  <c r="T23" i="13"/>
  <c r="U23" i="13"/>
  <c r="V23" i="13"/>
  <c r="X23" i="13"/>
  <c r="M24" i="13"/>
  <c r="N24" i="13"/>
  <c r="P24" i="13"/>
  <c r="Q24" i="13"/>
  <c r="R24" i="13"/>
  <c r="S24" i="13"/>
  <c r="T24" i="13"/>
  <c r="U24" i="13"/>
  <c r="V24" i="13"/>
  <c r="X24" i="13"/>
  <c r="M25" i="13"/>
  <c r="N25" i="13"/>
  <c r="P25" i="13"/>
  <c r="Q25" i="13"/>
  <c r="R25" i="13"/>
  <c r="S25" i="13"/>
  <c r="T25" i="13"/>
  <c r="U25" i="13"/>
  <c r="V25" i="13"/>
  <c r="X25" i="13"/>
  <c r="M26" i="13"/>
  <c r="N26" i="13"/>
  <c r="P26" i="13"/>
  <c r="Q26" i="13"/>
  <c r="R26" i="13"/>
  <c r="S26" i="13"/>
  <c r="T26" i="13"/>
  <c r="U26" i="13"/>
  <c r="V26" i="13"/>
  <c r="X26" i="13"/>
  <c r="M27" i="13"/>
  <c r="N27" i="13"/>
  <c r="P27" i="13"/>
  <c r="Q27" i="13"/>
  <c r="R27" i="13"/>
  <c r="S27" i="13"/>
  <c r="T27" i="13"/>
  <c r="U27" i="13"/>
  <c r="V27" i="13"/>
  <c r="X27" i="13"/>
  <c r="M28" i="13"/>
  <c r="N28" i="13"/>
  <c r="P28" i="13"/>
  <c r="Q28" i="13"/>
  <c r="R28" i="13"/>
  <c r="S28" i="13"/>
  <c r="T28" i="13"/>
  <c r="U28" i="13"/>
  <c r="V28" i="13"/>
  <c r="X28" i="13"/>
  <c r="M29" i="13"/>
  <c r="N29" i="13"/>
  <c r="P29" i="13"/>
  <c r="Q29" i="13"/>
  <c r="R29" i="13"/>
  <c r="S29" i="13"/>
  <c r="T29" i="13"/>
  <c r="U29" i="13"/>
  <c r="V29" i="13"/>
  <c r="X29" i="13"/>
  <c r="M30" i="13"/>
  <c r="N30" i="13"/>
  <c r="P30" i="13"/>
  <c r="Q30" i="13"/>
  <c r="R30" i="13"/>
  <c r="S30" i="13"/>
  <c r="T30" i="13"/>
  <c r="U30" i="13"/>
  <c r="V30" i="13"/>
  <c r="X30" i="13"/>
  <c r="M31" i="13"/>
  <c r="N31" i="13"/>
  <c r="P31" i="13"/>
  <c r="Q31" i="13"/>
  <c r="R31" i="13"/>
  <c r="S31" i="13"/>
  <c r="T31" i="13"/>
  <c r="U31" i="13"/>
  <c r="V31" i="13"/>
  <c r="X31" i="13"/>
  <c r="M32" i="13"/>
  <c r="N32" i="13"/>
  <c r="P32" i="13"/>
  <c r="Q32" i="13"/>
  <c r="R32" i="13"/>
  <c r="S32" i="13"/>
  <c r="T32" i="13"/>
  <c r="U32" i="13"/>
  <c r="V32" i="13"/>
  <c r="X32" i="13"/>
  <c r="M33" i="13"/>
  <c r="N33" i="13"/>
  <c r="P33" i="13"/>
  <c r="Q33" i="13"/>
  <c r="R33" i="13"/>
  <c r="S33" i="13"/>
  <c r="T33" i="13"/>
  <c r="U33" i="13"/>
  <c r="V33" i="13"/>
  <c r="X33" i="13"/>
  <c r="M34" i="13"/>
  <c r="N34" i="13"/>
  <c r="P34" i="13"/>
  <c r="Q34" i="13"/>
  <c r="R34" i="13"/>
  <c r="S34" i="13"/>
  <c r="T34" i="13"/>
  <c r="U34" i="13"/>
  <c r="V34" i="13"/>
  <c r="X34" i="13"/>
  <c r="M35" i="13"/>
  <c r="N35" i="13"/>
  <c r="P35" i="13"/>
  <c r="Q35" i="13"/>
  <c r="R35" i="13"/>
  <c r="S35" i="13"/>
  <c r="T35" i="13"/>
  <c r="U35" i="13"/>
  <c r="V35" i="13"/>
  <c r="X35" i="13"/>
  <c r="M36" i="13"/>
  <c r="N36" i="13"/>
  <c r="P36" i="13"/>
  <c r="Q36" i="13"/>
  <c r="R36" i="13"/>
  <c r="S36" i="13"/>
  <c r="T36" i="13"/>
  <c r="U36" i="13"/>
  <c r="V36" i="13"/>
  <c r="X36" i="13"/>
  <c r="M37" i="13"/>
  <c r="N37" i="13"/>
  <c r="P37" i="13"/>
  <c r="Q37" i="13"/>
  <c r="R37" i="13"/>
  <c r="S37" i="13"/>
  <c r="T37" i="13"/>
  <c r="U37" i="13"/>
  <c r="V37" i="13"/>
  <c r="X37" i="13"/>
  <c r="M38" i="13"/>
  <c r="N38" i="13"/>
  <c r="P38" i="13"/>
  <c r="Q38" i="13"/>
  <c r="R38" i="13"/>
  <c r="S38" i="13"/>
  <c r="T38" i="13"/>
  <c r="U38" i="13"/>
  <c r="V38" i="13"/>
  <c r="X38" i="13"/>
  <c r="M39" i="13"/>
  <c r="N39" i="13"/>
  <c r="P39" i="13"/>
  <c r="Q39" i="13"/>
  <c r="R39" i="13"/>
  <c r="S39" i="13"/>
  <c r="T39" i="13"/>
  <c r="U39" i="13"/>
  <c r="V39" i="13"/>
  <c r="X39" i="13"/>
  <c r="M40" i="13"/>
  <c r="N40" i="13"/>
  <c r="P40" i="13"/>
  <c r="Q40" i="13"/>
  <c r="R40" i="13"/>
  <c r="S40" i="13"/>
  <c r="T40" i="13"/>
  <c r="U40" i="13"/>
  <c r="V40" i="13"/>
  <c r="X40" i="13"/>
  <c r="M41" i="13"/>
  <c r="N41" i="13"/>
  <c r="P41" i="13"/>
  <c r="Q41" i="13"/>
  <c r="R41" i="13"/>
  <c r="S41" i="13"/>
  <c r="T41" i="13"/>
  <c r="U41" i="13"/>
  <c r="V41" i="13"/>
  <c r="X41" i="13"/>
  <c r="M42" i="13"/>
  <c r="N42" i="13"/>
  <c r="P42" i="13"/>
  <c r="Q42" i="13"/>
  <c r="R42" i="13"/>
  <c r="S42" i="13"/>
  <c r="T42" i="13"/>
  <c r="U42" i="13"/>
  <c r="V42" i="13"/>
  <c r="X42" i="13"/>
  <c r="M43" i="13"/>
  <c r="N43" i="13"/>
  <c r="P43" i="13"/>
  <c r="Q43" i="13"/>
  <c r="R43" i="13"/>
  <c r="S43" i="13"/>
  <c r="T43" i="13"/>
  <c r="U43" i="13"/>
  <c r="V43" i="13"/>
  <c r="X43" i="13"/>
  <c r="M44" i="13"/>
  <c r="N44" i="13"/>
  <c r="P44" i="13"/>
  <c r="Q44" i="13"/>
  <c r="R44" i="13"/>
  <c r="S44" i="13"/>
  <c r="T44" i="13"/>
  <c r="U44" i="13"/>
  <c r="V44" i="13"/>
  <c r="X44" i="13"/>
  <c r="M45" i="13"/>
  <c r="N45" i="13"/>
  <c r="P45" i="13"/>
  <c r="Q45" i="13"/>
  <c r="R45" i="13"/>
  <c r="S45" i="13"/>
  <c r="T45" i="13"/>
  <c r="U45" i="13"/>
  <c r="V45" i="13"/>
  <c r="X45" i="13"/>
  <c r="M46" i="13"/>
  <c r="N46" i="13"/>
  <c r="P46" i="13"/>
  <c r="Q46" i="13"/>
  <c r="R46" i="13"/>
  <c r="S46" i="13"/>
  <c r="T46" i="13"/>
  <c r="U46" i="13"/>
  <c r="V46" i="13"/>
  <c r="X46" i="13"/>
  <c r="M47" i="13"/>
  <c r="N47" i="13"/>
  <c r="P47" i="13"/>
  <c r="Q47" i="13"/>
  <c r="R47" i="13"/>
  <c r="S47" i="13"/>
  <c r="T47" i="13"/>
  <c r="U47" i="13"/>
  <c r="V47" i="13"/>
  <c r="X47" i="13"/>
  <c r="M48" i="13"/>
  <c r="N48" i="13"/>
  <c r="P48" i="13"/>
  <c r="Q48" i="13"/>
  <c r="R48" i="13"/>
  <c r="S48" i="13"/>
  <c r="T48" i="13"/>
  <c r="U48" i="13"/>
  <c r="V48" i="13"/>
  <c r="X48" i="13"/>
  <c r="M49" i="13"/>
  <c r="N49" i="13"/>
  <c r="P49" i="13"/>
  <c r="Q49" i="13"/>
  <c r="R49" i="13"/>
  <c r="S49" i="13"/>
  <c r="T49" i="13"/>
  <c r="U49" i="13"/>
  <c r="V49" i="13"/>
  <c r="X49" i="13"/>
  <c r="M50" i="13"/>
  <c r="N50" i="13"/>
  <c r="P50" i="13"/>
  <c r="Q50" i="13"/>
  <c r="R50" i="13"/>
  <c r="S50" i="13"/>
  <c r="T50" i="13"/>
  <c r="U50" i="13"/>
  <c r="V50" i="13"/>
  <c r="X50" i="13"/>
  <c r="M51" i="13"/>
  <c r="N51" i="13"/>
  <c r="P51" i="13"/>
  <c r="Q51" i="13"/>
  <c r="R51" i="13"/>
  <c r="S51" i="13"/>
  <c r="T51" i="13"/>
  <c r="U51" i="13"/>
  <c r="V51" i="13"/>
  <c r="X51" i="13"/>
  <c r="M52" i="13"/>
  <c r="N52" i="13"/>
  <c r="P52" i="13"/>
  <c r="Q52" i="13"/>
  <c r="R52" i="13"/>
  <c r="S52" i="13"/>
  <c r="T52" i="13"/>
  <c r="U52" i="13"/>
  <c r="V52" i="13"/>
  <c r="X52" i="13"/>
  <c r="O4" i="13"/>
  <c r="U4" i="13"/>
  <c r="M4" i="13"/>
  <c r="N4" i="13"/>
  <c r="X4" i="13"/>
  <c r="V4" i="13"/>
  <c r="T4" i="13"/>
  <c r="S4" i="13"/>
  <c r="R4" i="13"/>
  <c r="Q4" i="13"/>
  <c r="P4" i="13"/>
  <c r="U3" i="13"/>
  <c r="M3" i="13"/>
  <c r="N3" i="13"/>
  <c r="X3" i="13"/>
  <c r="V3" i="13"/>
  <c r="T3" i="13"/>
  <c r="S3" i="13"/>
  <c r="R3" i="13"/>
  <c r="Q3" i="13"/>
  <c r="P3" i="13"/>
  <c r="M77" i="12"/>
  <c r="N77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P77" i="12"/>
  <c r="Q77" i="12"/>
  <c r="R77" i="12"/>
  <c r="S77" i="12"/>
  <c r="T77" i="12"/>
  <c r="U77" i="12"/>
  <c r="V77" i="12"/>
  <c r="X77" i="12"/>
  <c r="M74" i="12"/>
  <c r="N74" i="12"/>
  <c r="P74" i="12"/>
  <c r="Q74" i="12"/>
  <c r="R74" i="12"/>
  <c r="S74" i="12"/>
  <c r="T74" i="12"/>
  <c r="U74" i="12"/>
  <c r="V74" i="12"/>
  <c r="X74" i="12"/>
  <c r="M75" i="12"/>
  <c r="N75" i="12"/>
  <c r="P75" i="12"/>
  <c r="Q75" i="12"/>
  <c r="R75" i="12"/>
  <c r="S75" i="12"/>
  <c r="T75" i="12"/>
  <c r="U75" i="12"/>
  <c r="V75" i="12"/>
  <c r="X75" i="12"/>
  <c r="M76" i="12"/>
  <c r="N76" i="12"/>
  <c r="P76" i="12"/>
  <c r="Q76" i="12"/>
  <c r="R76" i="12"/>
  <c r="S76" i="12"/>
  <c r="T76" i="12"/>
  <c r="U76" i="12"/>
  <c r="V76" i="12"/>
  <c r="X76" i="12"/>
  <c r="M46" i="12"/>
  <c r="N46" i="12"/>
  <c r="P46" i="12"/>
  <c r="Q46" i="12"/>
  <c r="R46" i="12"/>
  <c r="S46" i="12"/>
  <c r="T46" i="12"/>
  <c r="U46" i="12"/>
  <c r="V46" i="12"/>
  <c r="X46" i="12"/>
  <c r="M47" i="12"/>
  <c r="N47" i="12"/>
  <c r="P47" i="12"/>
  <c r="Q47" i="12"/>
  <c r="R47" i="12"/>
  <c r="S47" i="12"/>
  <c r="T47" i="12"/>
  <c r="U47" i="12"/>
  <c r="V47" i="12"/>
  <c r="X47" i="12"/>
  <c r="M48" i="12"/>
  <c r="N48" i="12"/>
  <c r="P48" i="12"/>
  <c r="Q48" i="12"/>
  <c r="R48" i="12"/>
  <c r="S48" i="12"/>
  <c r="T48" i="12"/>
  <c r="U48" i="12"/>
  <c r="V48" i="12"/>
  <c r="X48" i="12"/>
  <c r="M49" i="12"/>
  <c r="N49" i="12"/>
  <c r="P49" i="12"/>
  <c r="Q49" i="12"/>
  <c r="R49" i="12"/>
  <c r="S49" i="12"/>
  <c r="T49" i="12"/>
  <c r="U49" i="12"/>
  <c r="V49" i="12"/>
  <c r="X49" i="12"/>
  <c r="M50" i="12"/>
  <c r="N50" i="12"/>
  <c r="P50" i="12"/>
  <c r="Q50" i="12"/>
  <c r="R50" i="12"/>
  <c r="S50" i="12"/>
  <c r="T50" i="12"/>
  <c r="U50" i="12"/>
  <c r="V50" i="12"/>
  <c r="X50" i="12"/>
  <c r="M51" i="12"/>
  <c r="N51" i="12"/>
  <c r="P51" i="12"/>
  <c r="Q51" i="12"/>
  <c r="R51" i="12"/>
  <c r="S51" i="12"/>
  <c r="T51" i="12"/>
  <c r="U51" i="12"/>
  <c r="V51" i="12"/>
  <c r="X51" i="12"/>
  <c r="M52" i="12"/>
  <c r="N52" i="12"/>
  <c r="P52" i="12"/>
  <c r="Q52" i="12"/>
  <c r="R52" i="12"/>
  <c r="S52" i="12"/>
  <c r="T52" i="12"/>
  <c r="U52" i="12"/>
  <c r="V52" i="12"/>
  <c r="X52" i="12"/>
  <c r="M53" i="12"/>
  <c r="N53" i="12"/>
  <c r="P53" i="12"/>
  <c r="Q53" i="12"/>
  <c r="R53" i="12"/>
  <c r="S53" i="12"/>
  <c r="T53" i="12"/>
  <c r="U53" i="12"/>
  <c r="V53" i="12"/>
  <c r="X53" i="12"/>
  <c r="M54" i="12"/>
  <c r="N54" i="12"/>
  <c r="P54" i="12"/>
  <c r="Q54" i="12"/>
  <c r="R54" i="12"/>
  <c r="S54" i="12"/>
  <c r="T54" i="12"/>
  <c r="U54" i="12"/>
  <c r="V54" i="12"/>
  <c r="X54" i="12"/>
  <c r="M55" i="12"/>
  <c r="N55" i="12"/>
  <c r="P55" i="12"/>
  <c r="Q55" i="12"/>
  <c r="R55" i="12"/>
  <c r="S55" i="12"/>
  <c r="T55" i="12"/>
  <c r="U55" i="12"/>
  <c r="V55" i="12"/>
  <c r="X55" i="12"/>
  <c r="M56" i="12"/>
  <c r="N56" i="12"/>
  <c r="P56" i="12"/>
  <c r="Q56" i="12"/>
  <c r="R56" i="12"/>
  <c r="S56" i="12"/>
  <c r="T56" i="12"/>
  <c r="U56" i="12"/>
  <c r="V56" i="12"/>
  <c r="X56" i="12"/>
  <c r="M57" i="12"/>
  <c r="N57" i="12"/>
  <c r="P57" i="12"/>
  <c r="Q57" i="12"/>
  <c r="R57" i="12"/>
  <c r="S57" i="12"/>
  <c r="T57" i="12"/>
  <c r="U57" i="12"/>
  <c r="V57" i="12"/>
  <c r="X57" i="12"/>
  <c r="M58" i="12"/>
  <c r="N58" i="12"/>
  <c r="P58" i="12"/>
  <c r="Q58" i="12"/>
  <c r="R58" i="12"/>
  <c r="S58" i="12"/>
  <c r="T58" i="12"/>
  <c r="U58" i="12"/>
  <c r="V58" i="12"/>
  <c r="X58" i="12"/>
  <c r="M59" i="12"/>
  <c r="N59" i="12"/>
  <c r="P59" i="12"/>
  <c r="Q59" i="12"/>
  <c r="R59" i="12"/>
  <c r="S59" i="12"/>
  <c r="T59" i="12"/>
  <c r="U59" i="12"/>
  <c r="V59" i="12"/>
  <c r="X59" i="12"/>
  <c r="M60" i="12"/>
  <c r="N60" i="12"/>
  <c r="P60" i="12"/>
  <c r="Q60" i="12"/>
  <c r="R60" i="12"/>
  <c r="S60" i="12"/>
  <c r="T60" i="12"/>
  <c r="U60" i="12"/>
  <c r="V60" i="12"/>
  <c r="X60" i="12"/>
  <c r="M61" i="12"/>
  <c r="N61" i="12"/>
  <c r="P61" i="12"/>
  <c r="Q61" i="12"/>
  <c r="R61" i="12"/>
  <c r="S61" i="12"/>
  <c r="T61" i="12"/>
  <c r="U61" i="12"/>
  <c r="V61" i="12"/>
  <c r="X61" i="12"/>
  <c r="M62" i="12"/>
  <c r="N62" i="12"/>
  <c r="P62" i="12"/>
  <c r="Q62" i="12"/>
  <c r="R62" i="12"/>
  <c r="S62" i="12"/>
  <c r="T62" i="12"/>
  <c r="U62" i="12"/>
  <c r="V62" i="12"/>
  <c r="X62" i="12"/>
  <c r="M63" i="12"/>
  <c r="N63" i="12"/>
  <c r="P63" i="12"/>
  <c r="Q63" i="12"/>
  <c r="R63" i="12"/>
  <c r="S63" i="12"/>
  <c r="T63" i="12"/>
  <c r="U63" i="12"/>
  <c r="V63" i="12"/>
  <c r="X63" i="12"/>
  <c r="M64" i="12"/>
  <c r="N64" i="12"/>
  <c r="P64" i="12"/>
  <c r="Q64" i="12"/>
  <c r="R64" i="12"/>
  <c r="S64" i="12"/>
  <c r="T64" i="12"/>
  <c r="U64" i="12"/>
  <c r="V64" i="12"/>
  <c r="X64" i="12"/>
  <c r="M65" i="12"/>
  <c r="N65" i="12"/>
  <c r="P65" i="12"/>
  <c r="Q65" i="12"/>
  <c r="R65" i="12"/>
  <c r="S65" i="12"/>
  <c r="T65" i="12"/>
  <c r="U65" i="12"/>
  <c r="V65" i="12"/>
  <c r="X65" i="12"/>
  <c r="M66" i="12"/>
  <c r="N66" i="12"/>
  <c r="P66" i="12"/>
  <c r="Q66" i="12"/>
  <c r="R66" i="12"/>
  <c r="S66" i="12"/>
  <c r="T66" i="12"/>
  <c r="U66" i="12"/>
  <c r="V66" i="12"/>
  <c r="X66" i="12"/>
  <c r="M67" i="12"/>
  <c r="N67" i="12"/>
  <c r="P67" i="12"/>
  <c r="Q67" i="12"/>
  <c r="R67" i="12"/>
  <c r="S67" i="12"/>
  <c r="T67" i="12"/>
  <c r="U67" i="12"/>
  <c r="V67" i="12"/>
  <c r="X67" i="12"/>
  <c r="M68" i="12"/>
  <c r="N68" i="12"/>
  <c r="P68" i="12"/>
  <c r="Q68" i="12"/>
  <c r="R68" i="12"/>
  <c r="S68" i="12"/>
  <c r="T68" i="12"/>
  <c r="U68" i="12"/>
  <c r="V68" i="12"/>
  <c r="X68" i="12"/>
  <c r="M69" i="12"/>
  <c r="N69" i="12"/>
  <c r="P69" i="12"/>
  <c r="Q69" i="12"/>
  <c r="R69" i="12"/>
  <c r="S69" i="12"/>
  <c r="T69" i="12"/>
  <c r="U69" i="12"/>
  <c r="V69" i="12"/>
  <c r="X69" i="12"/>
  <c r="M70" i="12"/>
  <c r="N70" i="12"/>
  <c r="P70" i="12"/>
  <c r="Q70" i="12"/>
  <c r="R70" i="12"/>
  <c r="S70" i="12"/>
  <c r="T70" i="12"/>
  <c r="U70" i="12"/>
  <c r="V70" i="12"/>
  <c r="X70" i="12"/>
  <c r="M71" i="12"/>
  <c r="N71" i="12"/>
  <c r="P71" i="12"/>
  <c r="Q71" i="12"/>
  <c r="R71" i="12"/>
  <c r="S71" i="12"/>
  <c r="T71" i="12"/>
  <c r="U71" i="12"/>
  <c r="V71" i="12"/>
  <c r="X71" i="12"/>
  <c r="M72" i="12"/>
  <c r="N72" i="12"/>
  <c r="P72" i="12"/>
  <c r="Q72" i="12"/>
  <c r="R72" i="12"/>
  <c r="S72" i="12"/>
  <c r="T72" i="12"/>
  <c r="U72" i="12"/>
  <c r="V72" i="12"/>
  <c r="X72" i="12"/>
  <c r="M73" i="12"/>
  <c r="N73" i="12"/>
  <c r="P73" i="12"/>
  <c r="Q73" i="12"/>
  <c r="R73" i="12"/>
  <c r="S73" i="12"/>
  <c r="T73" i="12"/>
  <c r="U73" i="12"/>
  <c r="V73" i="12"/>
  <c r="X73" i="12"/>
  <c r="M7" i="12"/>
  <c r="N7" i="12"/>
  <c r="P7" i="12"/>
  <c r="Q7" i="12"/>
  <c r="R7" i="12"/>
  <c r="S7" i="12"/>
  <c r="T7" i="12"/>
  <c r="U7" i="12"/>
  <c r="V7" i="12"/>
  <c r="X7" i="12"/>
  <c r="M8" i="12"/>
  <c r="N8" i="12"/>
  <c r="P8" i="12"/>
  <c r="Q8" i="12"/>
  <c r="R8" i="12"/>
  <c r="S8" i="12"/>
  <c r="T8" i="12"/>
  <c r="U8" i="12"/>
  <c r="V8" i="12"/>
  <c r="X8" i="12"/>
  <c r="M9" i="12"/>
  <c r="N9" i="12"/>
  <c r="P9" i="12"/>
  <c r="Q9" i="12"/>
  <c r="R9" i="12"/>
  <c r="S9" i="12"/>
  <c r="T9" i="12"/>
  <c r="U9" i="12"/>
  <c r="V9" i="12"/>
  <c r="X9" i="12"/>
  <c r="M10" i="12"/>
  <c r="N10" i="12"/>
  <c r="P10" i="12"/>
  <c r="Q10" i="12"/>
  <c r="R10" i="12"/>
  <c r="S10" i="12"/>
  <c r="T10" i="12"/>
  <c r="U10" i="12"/>
  <c r="V10" i="12"/>
  <c r="X10" i="12"/>
  <c r="M11" i="12"/>
  <c r="N11" i="12"/>
  <c r="P11" i="12"/>
  <c r="Q11" i="12"/>
  <c r="R11" i="12"/>
  <c r="S11" i="12"/>
  <c r="T11" i="12"/>
  <c r="U11" i="12"/>
  <c r="V11" i="12"/>
  <c r="X11" i="12"/>
  <c r="M12" i="12"/>
  <c r="N12" i="12"/>
  <c r="P12" i="12"/>
  <c r="Q12" i="12"/>
  <c r="R12" i="12"/>
  <c r="S12" i="12"/>
  <c r="T12" i="12"/>
  <c r="U12" i="12"/>
  <c r="V12" i="12"/>
  <c r="X12" i="12"/>
  <c r="M13" i="12"/>
  <c r="N13" i="12"/>
  <c r="P13" i="12"/>
  <c r="Q13" i="12"/>
  <c r="R13" i="12"/>
  <c r="S13" i="12"/>
  <c r="T13" i="12"/>
  <c r="U13" i="12"/>
  <c r="V13" i="12"/>
  <c r="X13" i="12"/>
  <c r="M14" i="12"/>
  <c r="N14" i="12"/>
  <c r="P14" i="12"/>
  <c r="Q14" i="12"/>
  <c r="R14" i="12"/>
  <c r="S14" i="12"/>
  <c r="T14" i="12"/>
  <c r="U14" i="12"/>
  <c r="V14" i="12"/>
  <c r="X14" i="12"/>
  <c r="M15" i="12"/>
  <c r="N15" i="12"/>
  <c r="P15" i="12"/>
  <c r="Q15" i="12"/>
  <c r="R15" i="12"/>
  <c r="S15" i="12"/>
  <c r="T15" i="12"/>
  <c r="U15" i="12"/>
  <c r="V15" i="12"/>
  <c r="X15" i="12"/>
  <c r="M16" i="12"/>
  <c r="N16" i="12"/>
  <c r="P16" i="12"/>
  <c r="Q16" i="12"/>
  <c r="R16" i="12"/>
  <c r="S16" i="12"/>
  <c r="T16" i="12"/>
  <c r="U16" i="12"/>
  <c r="V16" i="12"/>
  <c r="X16" i="12"/>
  <c r="M17" i="12"/>
  <c r="N17" i="12"/>
  <c r="P17" i="12"/>
  <c r="Q17" i="12"/>
  <c r="R17" i="12"/>
  <c r="S17" i="12"/>
  <c r="T17" i="12"/>
  <c r="U17" i="12"/>
  <c r="V17" i="12"/>
  <c r="X17" i="12"/>
  <c r="M18" i="12"/>
  <c r="N18" i="12"/>
  <c r="P18" i="12"/>
  <c r="Q18" i="12"/>
  <c r="R18" i="12"/>
  <c r="S18" i="12"/>
  <c r="T18" i="12"/>
  <c r="U18" i="12"/>
  <c r="V18" i="12"/>
  <c r="X18" i="12"/>
  <c r="M19" i="12"/>
  <c r="N19" i="12"/>
  <c r="P19" i="12"/>
  <c r="Q19" i="12"/>
  <c r="R19" i="12"/>
  <c r="S19" i="12"/>
  <c r="T19" i="12"/>
  <c r="U19" i="12"/>
  <c r="V19" i="12"/>
  <c r="X19" i="12"/>
  <c r="M20" i="12"/>
  <c r="N20" i="12"/>
  <c r="P20" i="12"/>
  <c r="Q20" i="12"/>
  <c r="R20" i="12"/>
  <c r="S20" i="12"/>
  <c r="T20" i="12"/>
  <c r="U20" i="12"/>
  <c r="V20" i="12"/>
  <c r="X20" i="12"/>
  <c r="M21" i="12"/>
  <c r="N21" i="12"/>
  <c r="P21" i="12"/>
  <c r="Q21" i="12"/>
  <c r="R21" i="12"/>
  <c r="S21" i="12"/>
  <c r="T21" i="12"/>
  <c r="U21" i="12"/>
  <c r="V21" i="12"/>
  <c r="X21" i="12"/>
  <c r="M22" i="12"/>
  <c r="N22" i="12"/>
  <c r="P22" i="12"/>
  <c r="Q22" i="12"/>
  <c r="R22" i="12"/>
  <c r="S22" i="12"/>
  <c r="T22" i="12"/>
  <c r="U22" i="12"/>
  <c r="V22" i="12"/>
  <c r="X22" i="12"/>
  <c r="M23" i="12"/>
  <c r="N23" i="12"/>
  <c r="P23" i="12"/>
  <c r="Q23" i="12"/>
  <c r="R23" i="12"/>
  <c r="S23" i="12"/>
  <c r="T23" i="12"/>
  <c r="U23" i="12"/>
  <c r="V23" i="12"/>
  <c r="X23" i="12"/>
  <c r="M24" i="12"/>
  <c r="N24" i="12"/>
  <c r="P24" i="12"/>
  <c r="Q24" i="12"/>
  <c r="R24" i="12"/>
  <c r="S24" i="12"/>
  <c r="T24" i="12"/>
  <c r="U24" i="12"/>
  <c r="V24" i="12"/>
  <c r="X24" i="12"/>
  <c r="M25" i="12"/>
  <c r="N25" i="12"/>
  <c r="P25" i="12"/>
  <c r="Q25" i="12"/>
  <c r="R25" i="12"/>
  <c r="S25" i="12"/>
  <c r="T25" i="12"/>
  <c r="U25" i="12"/>
  <c r="V25" i="12"/>
  <c r="X25" i="12"/>
  <c r="M26" i="12"/>
  <c r="N26" i="12"/>
  <c r="P26" i="12"/>
  <c r="Q26" i="12"/>
  <c r="R26" i="12"/>
  <c r="S26" i="12"/>
  <c r="T26" i="12"/>
  <c r="U26" i="12"/>
  <c r="V26" i="12"/>
  <c r="X26" i="12"/>
  <c r="M27" i="12"/>
  <c r="N27" i="12"/>
  <c r="P27" i="12"/>
  <c r="Q27" i="12"/>
  <c r="R27" i="12"/>
  <c r="S27" i="12"/>
  <c r="T27" i="12"/>
  <c r="U27" i="12"/>
  <c r="V27" i="12"/>
  <c r="X27" i="12"/>
  <c r="M28" i="12"/>
  <c r="N28" i="12"/>
  <c r="P28" i="12"/>
  <c r="Q28" i="12"/>
  <c r="R28" i="12"/>
  <c r="S28" i="12"/>
  <c r="T28" i="12"/>
  <c r="U28" i="12"/>
  <c r="V28" i="12"/>
  <c r="X28" i="12"/>
  <c r="M29" i="12"/>
  <c r="N29" i="12"/>
  <c r="P29" i="12"/>
  <c r="Q29" i="12"/>
  <c r="R29" i="12"/>
  <c r="S29" i="12"/>
  <c r="T29" i="12"/>
  <c r="U29" i="12"/>
  <c r="V29" i="12"/>
  <c r="X29" i="12"/>
  <c r="M30" i="12"/>
  <c r="N30" i="12"/>
  <c r="P30" i="12"/>
  <c r="Q30" i="12"/>
  <c r="R30" i="12"/>
  <c r="S30" i="12"/>
  <c r="T30" i="12"/>
  <c r="U30" i="12"/>
  <c r="V30" i="12"/>
  <c r="X30" i="12"/>
  <c r="M31" i="12"/>
  <c r="N31" i="12"/>
  <c r="P31" i="12"/>
  <c r="Q31" i="12"/>
  <c r="R31" i="12"/>
  <c r="S31" i="12"/>
  <c r="T31" i="12"/>
  <c r="U31" i="12"/>
  <c r="V31" i="12"/>
  <c r="X31" i="12"/>
  <c r="M32" i="12"/>
  <c r="N32" i="12"/>
  <c r="P32" i="12"/>
  <c r="Q32" i="12"/>
  <c r="R32" i="12"/>
  <c r="S32" i="12"/>
  <c r="T32" i="12"/>
  <c r="U32" i="12"/>
  <c r="V32" i="12"/>
  <c r="X32" i="12"/>
  <c r="M33" i="12"/>
  <c r="N33" i="12"/>
  <c r="P33" i="12"/>
  <c r="Q33" i="12"/>
  <c r="R33" i="12"/>
  <c r="S33" i="12"/>
  <c r="T33" i="12"/>
  <c r="U33" i="12"/>
  <c r="V33" i="12"/>
  <c r="X33" i="12"/>
  <c r="M34" i="12"/>
  <c r="N34" i="12"/>
  <c r="P34" i="12"/>
  <c r="Q34" i="12"/>
  <c r="R34" i="12"/>
  <c r="S34" i="12"/>
  <c r="T34" i="12"/>
  <c r="U34" i="12"/>
  <c r="V34" i="12"/>
  <c r="X34" i="12"/>
  <c r="M35" i="12"/>
  <c r="N35" i="12"/>
  <c r="P35" i="12"/>
  <c r="Q35" i="12"/>
  <c r="R35" i="12"/>
  <c r="S35" i="12"/>
  <c r="T35" i="12"/>
  <c r="U35" i="12"/>
  <c r="V35" i="12"/>
  <c r="X35" i="12"/>
  <c r="M36" i="12"/>
  <c r="N36" i="12"/>
  <c r="P36" i="12"/>
  <c r="Q36" i="12"/>
  <c r="R36" i="12"/>
  <c r="S36" i="12"/>
  <c r="T36" i="12"/>
  <c r="U36" i="12"/>
  <c r="V36" i="12"/>
  <c r="X36" i="12"/>
  <c r="M37" i="12"/>
  <c r="N37" i="12"/>
  <c r="P37" i="12"/>
  <c r="Q37" i="12"/>
  <c r="R37" i="12"/>
  <c r="S37" i="12"/>
  <c r="T37" i="12"/>
  <c r="U37" i="12"/>
  <c r="V37" i="12"/>
  <c r="X37" i="12"/>
  <c r="M38" i="12"/>
  <c r="N38" i="12"/>
  <c r="P38" i="12"/>
  <c r="Q38" i="12"/>
  <c r="R38" i="12"/>
  <c r="S38" i="12"/>
  <c r="T38" i="12"/>
  <c r="U38" i="12"/>
  <c r="V38" i="12"/>
  <c r="X38" i="12"/>
  <c r="M39" i="12"/>
  <c r="N39" i="12"/>
  <c r="P39" i="12"/>
  <c r="Q39" i="12"/>
  <c r="R39" i="12"/>
  <c r="S39" i="12"/>
  <c r="T39" i="12"/>
  <c r="U39" i="12"/>
  <c r="V39" i="12"/>
  <c r="X39" i="12"/>
  <c r="M40" i="12"/>
  <c r="N40" i="12"/>
  <c r="P40" i="12"/>
  <c r="Q40" i="12"/>
  <c r="R40" i="12"/>
  <c r="S40" i="12"/>
  <c r="T40" i="12"/>
  <c r="U40" i="12"/>
  <c r="V40" i="12"/>
  <c r="X40" i="12"/>
  <c r="M41" i="12"/>
  <c r="N41" i="12"/>
  <c r="P41" i="12"/>
  <c r="Q41" i="12"/>
  <c r="R41" i="12"/>
  <c r="S41" i="12"/>
  <c r="T41" i="12"/>
  <c r="U41" i="12"/>
  <c r="V41" i="12"/>
  <c r="X41" i="12"/>
  <c r="M42" i="12"/>
  <c r="N42" i="12"/>
  <c r="P42" i="12"/>
  <c r="Q42" i="12"/>
  <c r="R42" i="12"/>
  <c r="S42" i="12"/>
  <c r="T42" i="12"/>
  <c r="U42" i="12"/>
  <c r="V42" i="12"/>
  <c r="X42" i="12"/>
  <c r="M43" i="12"/>
  <c r="N43" i="12"/>
  <c r="P43" i="12"/>
  <c r="Q43" i="12"/>
  <c r="R43" i="12"/>
  <c r="S43" i="12"/>
  <c r="T43" i="12"/>
  <c r="U43" i="12"/>
  <c r="V43" i="12"/>
  <c r="X43" i="12"/>
  <c r="M44" i="12"/>
  <c r="N44" i="12"/>
  <c r="P44" i="12"/>
  <c r="Q44" i="12"/>
  <c r="R44" i="12"/>
  <c r="S44" i="12"/>
  <c r="T44" i="12"/>
  <c r="U44" i="12"/>
  <c r="V44" i="12"/>
  <c r="X44" i="12"/>
  <c r="M45" i="12"/>
  <c r="N45" i="12"/>
  <c r="P45" i="12"/>
  <c r="Q45" i="12"/>
  <c r="R45" i="12"/>
  <c r="S45" i="12"/>
  <c r="T45" i="12"/>
  <c r="U45" i="12"/>
  <c r="V45" i="12"/>
  <c r="X45" i="12"/>
  <c r="U6" i="12"/>
  <c r="M6" i="12"/>
  <c r="N6" i="12"/>
  <c r="X6" i="12"/>
  <c r="V6" i="12"/>
  <c r="T6" i="12"/>
  <c r="S6" i="12"/>
  <c r="R6" i="12"/>
  <c r="Q6" i="12"/>
  <c r="P6" i="12"/>
  <c r="U5" i="12"/>
  <c r="M5" i="12"/>
  <c r="N5" i="12"/>
  <c r="X5" i="12"/>
  <c r="V5" i="12"/>
  <c r="T5" i="12"/>
  <c r="S5" i="12"/>
  <c r="R5" i="12"/>
  <c r="Q5" i="12"/>
  <c r="P5" i="12"/>
  <c r="U4" i="12"/>
  <c r="M4" i="12"/>
  <c r="N4" i="12"/>
  <c r="X4" i="12"/>
  <c r="V4" i="12"/>
  <c r="T4" i="12"/>
  <c r="S4" i="12"/>
  <c r="R4" i="12"/>
  <c r="Q4" i="12"/>
  <c r="P4" i="12"/>
  <c r="U3" i="12"/>
  <c r="M3" i="12"/>
  <c r="N3" i="12"/>
  <c r="X3" i="12"/>
  <c r="V3" i="12"/>
  <c r="T3" i="12"/>
  <c r="S3" i="12"/>
  <c r="R3" i="12"/>
  <c r="Q3" i="12"/>
  <c r="P3" i="12"/>
  <c r="M65" i="11"/>
  <c r="N65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P65" i="11"/>
  <c r="Q65" i="11"/>
  <c r="R65" i="11"/>
  <c r="S65" i="11"/>
  <c r="T65" i="11"/>
  <c r="U65" i="11"/>
  <c r="V65" i="11"/>
  <c r="X65" i="11"/>
  <c r="AA65" i="11"/>
  <c r="M66" i="11"/>
  <c r="N66" i="11"/>
  <c r="O66" i="11"/>
  <c r="P66" i="11"/>
  <c r="Q66" i="11"/>
  <c r="R66" i="11"/>
  <c r="S66" i="11"/>
  <c r="T66" i="11"/>
  <c r="U66" i="11"/>
  <c r="V66" i="11"/>
  <c r="X66" i="11"/>
  <c r="AA66" i="11"/>
  <c r="M67" i="11"/>
  <c r="N67" i="11"/>
  <c r="O67" i="11"/>
  <c r="P67" i="11"/>
  <c r="Q67" i="11"/>
  <c r="R67" i="11"/>
  <c r="S67" i="11"/>
  <c r="T67" i="11"/>
  <c r="U67" i="11"/>
  <c r="V67" i="11"/>
  <c r="X67" i="11"/>
  <c r="AA67" i="11"/>
  <c r="M68" i="11"/>
  <c r="N68" i="11"/>
  <c r="O68" i="11"/>
  <c r="P68" i="11"/>
  <c r="Q68" i="11"/>
  <c r="R68" i="11"/>
  <c r="S68" i="11"/>
  <c r="T68" i="11"/>
  <c r="U68" i="11"/>
  <c r="V68" i="11"/>
  <c r="X68" i="11"/>
  <c r="AA68" i="11"/>
  <c r="M69" i="11"/>
  <c r="N69" i="11"/>
  <c r="O69" i="11"/>
  <c r="P69" i="11"/>
  <c r="Q69" i="11"/>
  <c r="R69" i="11"/>
  <c r="S69" i="11"/>
  <c r="T69" i="11"/>
  <c r="U69" i="11"/>
  <c r="V69" i="11"/>
  <c r="X69" i="11"/>
  <c r="AA69" i="11"/>
  <c r="M70" i="11"/>
  <c r="N70" i="11"/>
  <c r="O70" i="11"/>
  <c r="P70" i="11"/>
  <c r="Q70" i="11"/>
  <c r="R70" i="11"/>
  <c r="S70" i="11"/>
  <c r="T70" i="11"/>
  <c r="U70" i="11"/>
  <c r="V70" i="11"/>
  <c r="X70" i="11"/>
  <c r="AA70" i="11"/>
  <c r="M71" i="11"/>
  <c r="N71" i="11"/>
  <c r="O71" i="11"/>
  <c r="P71" i="11"/>
  <c r="Q71" i="11"/>
  <c r="R71" i="11"/>
  <c r="S71" i="11"/>
  <c r="T71" i="11"/>
  <c r="U71" i="11"/>
  <c r="V71" i="11"/>
  <c r="X71" i="11"/>
  <c r="AA71" i="11"/>
  <c r="M72" i="11"/>
  <c r="N72" i="11"/>
  <c r="O72" i="11"/>
  <c r="P72" i="11"/>
  <c r="Q72" i="11"/>
  <c r="R72" i="11"/>
  <c r="S72" i="11"/>
  <c r="T72" i="11"/>
  <c r="U72" i="11"/>
  <c r="V72" i="11"/>
  <c r="X72" i="11"/>
  <c r="AA72" i="11"/>
  <c r="M73" i="11"/>
  <c r="N73" i="11"/>
  <c r="O73" i="11"/>
  <c r="P73" i="11"/>
  <c r="Q73" i="11"/>
  <c r="R73" i="11"/>
  <c r="S73" i="11"/>
  <c r="T73" i="11"/>
  <c r="U73" i="11"/>
  <c r="V73" i="11"/>
  <c r="X73" i="11"/>
  <c r="AA73" i="11"/>
  <c r="M74" i="11"/>
  <c r="N74" i="11"/>
  <c r="O74" i="11"/>
  <c r="P74" i="11"/>
  <c r="Q74" i="11"/>
  <c r="R74" i="11"/>
  <c r="S74" i="11"/>
  <c r="T74" i="11"/>
  <c r="U74" i="11"/>
  <c r="V74" i="11"/>
  <c r="X74" i="11"/>
  <c r="AA74" i="11"/>
  <c r="M75" i="11"/>
  <c r="N75" i="11"/>
  <c r="O75" i="11"/>
  <c r="P75" i="11"/>
  <c r="Q75" i="11"/>
  <c r="R75" i="11"/>
  <c r="S75" i="11"/>
  <c r="T75" i="11"/>
  <c r="U75" i="11"/>
  <c r="V75" i="11"/>
  <c r="X75" i="11"/>
  <c r="AA75" i="11"/>
  <c r="M76" i="11"/>
  <c r="N76" i="11"/>
  <c r="O76" i="11"/>
  <c r="P76" i="11"/>
  <c r="Q76" i="11"/>
  <c r="R76" i="11"/>
  <c r="S76" i="11"/>
  <c r="T76" i="11"/>
  <c r="U76" i="11"/>
  <c r="V76" i="11"/>
  <c r="X76" i="11"/>
  <c r="AA76" i="11"/>
  <c r="M77" i="11"/>
  <c r="N77" i="11"/>
  <c r="O77" i="11"/>
  <c r="P77" i="11"/>
  <c r="Q77" i="11"/>
  <c r="R77" i="11"/>
  <c r="S77" i="11"/>
  <c r="T77" i="11"/>
  <c r="U77" i="11"/>
  <c r="V77" i="11"/>
  <c r="X77" i="11"/>
  <c r="AA77" i="11"/>
  <c r="M78" i="11"/>
  <c r="N78" i="11"/>
  <c r="O78" i="11"/>
  <c r="P78" i="11"/>
  <c r="Q78" i="11"/>
  <c r="R78" i="11"/>
  <c r="S78" i="11"/>
  <c r="T78" i="11"/>
  <c r="U78" i="11"/>
  <c r="V78" i="11"/>
  <c r="X78" i="11"/>
  <c r="AA78" i="11"/>
  <c r="M79" i="11"/>
  <c r="N79" i="11"/>
  <c r="O79" i="11"/>
  <c r="P79" i="11"/>
  <c r="Q79" i="11"/>
  <c r="R79" i="11"/>
  <c r="S79" i="11"/>
  <c r="T79" i="11"/>
  <c r="U79" i="11"/>
  <c r="V79" i="11"/>
  <c r="X79" i="11"/>
  <c r="AA79" i="11"/>
  <c r="M80" i="11"/>
  <c r="N80" i="11"/>
  <c r="O80" i="11"/>
  <c r="P80" i="11"/>
  <c r="Q80" i="11"/>
  <c r="R80" i="11"/>
  <c r="S80" i="11"/>
  <c r="T80" i="11"/>
  <c r="U80" i="11"/>
  <c r="V80" i="11"/>
  <c r="X80" i="11"/>
  <c r="AA80" i="11"/>
  <c r="M81" i="11"/>
  <c r="N81" i="11"/>
  <c r="O81" i="11"/>
  <c r="P81" i="11"/>
  <c r="Q81" i="11"/>
  <c r="R81" i="11"/>
  <c r="S81" i="11"/>
  <c r="T81" i="11"/>
  <c r="U81" i="11"/>
  <c r="V81" i="11"/>
  <c r="X81" i="11"/>
  <c r="AA81" i="11"/>
  <c r="M82" i="11"/>
  <c r="N82" i="11"/>
  <c r="O82" i="11"/>
  <c r="P82" i="11"/>
  <c r="Q82" i="11"/>
  <c r="R82" i="11"/>
  <c r="S82" i="11"/>
  <c r="T82" i="11"/>
  <c r="U82" i="11"/>
  <c r="V82" i="11"/>
  <c r="X82" i="11"/>
  <c r="AA82" i="11"/>
  <c r="M83" i="11"/>
  <c r="N83" i="11"/>
  <c r="O83" i="11"/>
  <c r="P83" i="11"/>
  <c r="Q83" i="11"/>
  <c r="R83" i="11"/>
  <c r="S83" i="11"/>
  <c r="T83" i="11"/>
  <c r="U83" i="11"/>
  <c r="V83" i="11"/>
  <c r="X83" i="11"/>
  <c r="AA83" i="11"/>
  <c r="M84" i="11"/>
  <c r="N84" i="11"/>
  <c r="O84" i="11"/>
  <c r="P84" i="11"/>
  <c r="Q84" i="11"/>
  <c r="R84" i="11"/>
  <c r="S84" i="11"/>
  <c r="T84" i="11"/>
  <c r="U84" i="11"/>
  <c r="V84" i="11"/>
  <c r="X84" i="11"/>
  <c r="AA84" i="11"/>
  <c r="M85" i="11"/>
  <c r="N85" i="11"/>
  <c r="O85" i="11"/>
  <c r="P85" i="11"/>
  <c r="Q85" i="11"/>
  <c r="R85" i="11"/>
  <c r="S85" i="11"/>
  <c r="T85" i="11"/>
  <c r="U85" i="11"/>
  <c r="V85" i="11"/>
  <c r="X85" i="11"/>
  <c r="AA85" i="11"/>
  <c r="M86" i="11"/>
  <c r="N86" i="11"/>
  <c r="O86" i="11"/>
  <c r="P86" i="11"/>
  <c r="Q86" i="11"/>
  <c r="R86" i="11"/>
  <c r="S86" i="11"/>
  <c r="T86" i="11"/>
  <c r="U86" i="11"/>
  <c r="V86" i="11"/>
  <c r="X86" i="11"/>
  <c r="AA86" i="11"/>
  <c r="M87" i="11"/>
  <c r="N87" i="11"/>
  <c r="O87" i="11"/>
  <c r="P87" i="11"/>
  <c r="Q87" i="11"/>
  <c r="R87" i="11"/>
  <c r="S87" i="11"/>
  <c r="T87" i="11"/>
  <c r="U87" i="11"/>
  <c r="V87" i="11"/>
  <c r="X87" i="11"/>
  <c r="AA87" i="11"/>
  <c r="M88" i="11"/>
  <c r="N88" i="11"/>
  <c r="O88" i="11"/>
  <c r="P88" i="11"/>
  <c r="Q88" i="11"/>
  <c r="R88" i="11"/>
  <c r="S88" i="11"/>
  <c r="T88" i="11"/>
  <c r="U88" i="11"/>
  <c r="V88" i="11"/>
  <c r="X88" i="11"/>
  <c r="AA88" i="11"/>
  <c r="M89" i="11"/>
  <c r="N89" i="11"/>
  <c r="O89" i="11"/>
  <c r="P89" i="11"/>
  <c r="Q89" i="11"/>
  <c r="R89" i="11"/>
  <c r="S89" i="11"/>
  <c r="T89" i="11"/>
  <c r="U89" i="11"/>
  <c r="V89" i="11"/>
  <c r="X89" i="11"/>
  <c r="AA89" i="11"/>
  <c r="M90" i="11"/>
  <c r="N90" i="11"/>
  <c r="O90" i="11"/>
  <c r="P90" i="11"/>
  <c r="Q90" i="11"/>
  <c r="R90" i="11"/>
  <c r="S90" i="11"/>
  <c r="T90" i="11"/>
  <c r="U90" i="11"/>
  <c r="V90" i="11"/>
  <c r="X90" i="11"/>
  <c r="AA90" i="11"/>
  <c r="M91" i="11"/>
  <c r="N91" i="11"/>
  <c r="O91" i="11"/>
  <c r="P91" i="11"/>
  <c r="Q91" i="11"/>
  <c r="R91" i="11"/>
  <c r="S91" i="11"/>
  <c r="T91" i="11"/>
  <c r="U91" i="11"/>
  <c r="V91" i="11"/>
  <c r="X91" i="11"/>
  <c r="AA91" i="11"/>
  <c r="M92" i="11"/>
  <c r="N92" i="11"/>
  <c r="O92" i="11"/>
  <c r="P92" i="11"/>
  <c r="Q92" i="11"/>
  <c r="R92" i="11"/>
  <c r="S92" i="11"/>
  <c r="T92" i="11"/>
  <c r="U92" i="11"/>
  <c r="V92" i="11"/>
  <c r="X92" i="11"/>
  <c r="AA92" i="11"/>
  <c r="M93" i="11"/>
  <c r="N93" i="11"/>
  <c r="O93" i="11"/>
  <c r="P93" i="11"/>
  <c r="Q93" i="11"/>
  <c r="R93" i="11"/>
  <c r="S93" i="11"/>
  <c r="T93" i="11"/>
  <c r="U93" i="11"/>
  <c r="V93" i="11"/>
  <c r="X93" i="11"/>
  <c r="AA93" i="11"/>
  <c r="M94" i="11"/>
  <c r="N94" i="11"/>
  <c r="O94" i="11"/>
  <c r="P94" i="11"/>
  <c r="Q94" i="11"/>
  <c r="R94" i="11"/>
  <c r="S94" i="11"/>
  <c r="T94" i="11"/>
  <c r="U94" i="11"/>
  <c r="V94" i="11"/>
  <c r="X94" i="11"/>
  <c r="AA94" i="11"/>
  <c r="M95" i="11"/>
  <c r="N95" i="11"/>
  <c r="O95" i="11"/>
  <c r="P95" i="11"/>
  <c r="Q95" i="11"/>
  <c r="R95" i="11"/>
  <c r="S95" i="11"/>
  <c r="T95" i="11"/>
  <c r="U95" i="11"/>
  <c r="V95" i="11"/>
  <c r="X95" i="11"/>
  <c r="AA95" i="11"/>
  <c r="M96" i="11"/>
  <c r="N96" i="11"/>
  <c r="O96" i="11"/>
  <c r="P96" i="11"/>
  <c r="Q96" i="11"/>
  <c r="R96" i="11"/>
  <c r="S96" i="11"/>
  <c r="T96" i="11"/>
  <c r="U96" i="11"/>
  <c r="V96" i="11"/>
  <c r="X96" i="11"/>
  <c r="AA96" i="11"/>
  <c r="M32" i="11"/>
  <c r="N32" i="11"/>
  <c r="P32" i="11"/>
  <c r="Q32" i="11"/>
  <c r="R32" i="11"/>
  <c r="S32" i="11"/>
  <c r="T32" i="11"/>
  <c r="U32" i="11"/>
  <c r="V32" i="11"/>
  <c r="X32" i="11"/>
  <c r="AA32" i="11"/>
  <c r="M33" i="11"/>
  <c r="N33" i="11"/>
  <c r="P33" i="11"/>
  <c r="Q33" i="11"/>
  <c r="R33" i="11"/>
  <c r="S33" i="11"/>
  <c r="T33" i="11"/>
  <c r="U33" i="11"/>
  <c r="V33" i="11"/>
  <c r="X33" i="11"/>
  <c r="AA33" i="11"/>
  <c r="M34" i="11"/>
  <c r="N34" i="11"/>
  <c r="P34" i="11"/>
  <c r="Q34" i="11"/>
  <c r="R34" i="11"/>
  <c r="S34" i="11"/>
  <c r="T34" i="11"/>
  <c r="U34" i="11"/>
  <c r="V34" i="11"/>
  <c r="X34" i="11"/>
  <c r="AA34" i="11"/>
  <c r="M35" i="11"/>
  <c r="N35" i="11"/>
  <c r="P35" i="11"/>
  <c r="Q35" i="11"/>
  <c r="R35" i="11"/>
  <c r="S35" i="11"/>
  <c r="T35" i="11"/>
  <c r="U35" i="11"/>
  <c r="V35" i="11"/>
  <c r="X35" i="11"/>
  <c r="AA35" i="11"/>
  <c r="M36" i="11"/>
  <c r="N36" i="11"/>
  <c r="P36" i="11"/>
  <c r="Q36" i="11"/>
  <c r="R36" i="11"/>
  <c r="S36" i="11"/>
  <c r="T36" i="11"/>
  <c r="U36" i="11"/>
  <c r="V36" i="11"/>
  <c r="X36" i="11"/>
  <c r="AA36" i="11"/>
  <c r="M37" i="11"/>
  <c r="N37" i="11"/>
  <c r="P37" i="11"/>
  <c r="Q37" i="11"/>
  <c r="R37" i="11"/>
  <c r="S37" i="11"/>
  <c r="T37" i="11"/>
  <c r="U37" i="11"/>
  <c r="V37" i="11"/>
  <c r="X37" i="11"/>
  <c r="AA37" i="11"/>
  <c r="M38" i="11"/>
  <c r="N38" i="11"/>
  <c r="P38" i="11"/>
  <c r="Q38" i="11"/>
  <c r="R38" i="11"/>
  <c r="S38" i="11"/>
  <c r="T38" i="11"/>
  <c r="U38" i="11"/>
  <c r="V38" i="11"/>
  <c r="X38" i="11"/>
  <c r="AA38" i="11"/>
  <c r="M39" i="11"/>
  <c r="N39" i="11"/>
  <c r="P39" i="11"/>
  <c r="Q39" i="11"/>
  <c r="R39" i="11"/>
  <c r="S39" i="11"/>
  <c r="T39" i="11"/>
  <c r="U39" i="11"/>
  <c r="V39" i="11"/>
  <c r="X39" i="11"/>
  <c r="AA39" i="11"/>
  <c r="M40" i="11"/>
  <c r="N40" i="11"/>
  <c r="P40" i="11"/>
  <c r="Q40" i="11"/>
  <c r="R40" i="11"/>
  <c r="S40" i="11"/>
  <c r="T40" i="11"/>
  <c r="U40" i="11"/>
  <c r="V40" i="11"/>
  <c r="X40" i="11"/>
  <c r="AA40" i="11"/>
  <c r="M41" i="11"/>
  <c r="N41" i="11"/>
  <c r="P41" i="11"/>
  <c r="Q41" i="11"/>
  <c r="R41" i="11"/>
  <c r="S41" i="11"/>
  <c r="T41" i="11"/>
  <c r="U41" i="11"/>
  <c r="V41" i="11"/>
  <c r="X41" i="11"/>
  <c r="AA41" i="11"/>
  <c r="M42" i="11"/>
  <c r="N42" i="11"/>
  <c r="P42" i="11"/>
  <c r="Q42" i="11"/>
  <c r="R42" i="11"/>
  <c r="S42" i="11"/>
  <c r="T42" i="11"/>
  <c r="U42" i="11"/>
  <c r="V42" i="11"/>
  <c r="X42" i="11"/>
  <c r="AA42" i="11"/>
  <c r="M43" i="11"/>
  <c r="N43" i="11"/>
  <c r="P43" i="11"/>
  <c r="Q43" i="11"/>
  <c r="R43" i="11"/>
  <c r="S43" i="11"/>
  <c r="T43" i="11"/>
  <c r="U43" i="11"/>
  <c r="V43" i="11"/>
  <c r="X43" i="11"/>
  <c r="AA43" i="11"/>
  <c r="M44" i="11"/>
  <c r="N44" i="11"/>
  <c r="P44" i="11"/>
  <c r="Q44" i="11"/>
  <c r="R44" i="11"/>
  <c r="S44" i="11"/>
  <c r="T44" i="11"/>
  <c r="U44" i="11"/>
  <c r="V44" i="11"/>
  <c r="X44" i="11"/>
  <c r="AA44" i="11"/>
  <c r="M45" i="11"/>
  <c r="N45" i="11"/>
  <c r="P45" i="11"/>
  <c r="Q45" i="11"/>
  <c r="R45" i="11"/>
  <c r="S45" i="11"/>
  <c r="T45" i="11"/>
  <c r="U45" i="11"/>
  <c r="V45" i="11"/>
  <c r="X45" i="11"/>
  <c r="AA45" i="11"/>
  <c r="M46" i="11"/>
  <c r="N46" i="11"/>
  <c r="P46" i="11"/>
  <c r="Q46" i="11"/>
  <c r="R46" i="11"/>
  <c r="S46" i="11"/>
  <c r="T46" i="11"/>
  <c r="U46" i="11"/>
  <c r="V46" i="11"/>
  <c r="X46" i="11"/>
  <c r="AA46" i="11"/>
  <c r="M47" i="11"/>
  <c r="N47" i="11"/>
  <c r="P47" i="11"/>
  <c r="Q47" i="11"/>
  <c r="R47" i="11"/>
  <c r="S47" i="11"/>
  <c r="T47" i="11"/>
  <c r="U47" i="11"/>
  <c r="V47" i="11"/>
  <c r="X47" i="11"/>
  <c r="AA47" i="11"/>
  <c r="M48" i="11"/>
  <c r="N48" i="11"/>
  <c r="P48" i="11"/>
  <c r="Q48" i="11"/>
  <c r="R48" i="11"/>
  <c r="S48" i="11"/>
  <c r="T48" i="11"/>
  <c r="U48" i="11"/>
  <c r="V48" i="11"/>
  <c r="X48" i="11"/>
  <c r="AA48" i="11"/>
  <c r="M49" i="11"/>
  <c r="N49" i="11"/>
  <c r="P49" i="11"/>
  <c r="Q49" i="11"/>
  <c r="R49" i="11"/>
  <c r="S49" i="11"/>
  <c r="T49" i="11"/>
  <c r="U49" i="11"/>
  <c r="V49" i="11"/>
  <c r="X49" i="11"/>
  <c r="AA49" i="11"/>
  <c r="M50" i="11"/>
  <c r="N50" i="11"/>
  <c r="P50" i="11"/>
  <c r="Q50" i="11"/>
  <c r="R50" i="11"/>
  <c r="S50" i="11"/>
  <c r="T50" i="11"/>
  <c r="U50" i="11"/>
  <c r="V50" i="11"/>
  <c r="X50" i="11"/>
  <c r="AA50" i="11"/>
  <c r="M51" i="11"/>
  <c r="N51" i="11"/>
  <c r="P51" i="11"/>
  <c r="Q51" i="11"/>
  <c r="R51" i="11"/>
  <c r="S51" i="11"/>
  <c r="T51" i="11"/>
  <c r="U51" i="11"/>
  <c r="V51" i="11"/>
  <c r="X51" i="11"/>
  <c r="AA51" i="11"/>
  <c r="M52" i="11"/>
  <c r="N52" i="11"/>
  <c r="P52" i="11"/>
  <c r="Q52" i="11"/>
  <c r="R52" i="11"/>
  <c r="S52" i="11"/>
  <c r="T52" i="11"/>
  <c r="U52" i="11"/>
  <c r="V52" i="11"/>
  <c r="X52" i="11"/>
  <c r="AA52" i="11"/>
  <c r="M53" i="11"/>
  <c r="N53" i="11"/>
  <c r="P53" i="11"/>
  <c r="Q53" i="11"/>
  <c r="R53" i="11"/>
  <c r="S53" i="11"/>
  <c r="T53" i="11"/>
  <c r="U53" i="11"/>
  <c r="V53" i="11"/>
  <c r="X53" i="11"/>
  <c r="AA53" i="11"/>
  <c r="M54" i="11"/>
  <c r="N54" i="11"/>
  <c r="P54" i="11"/>
  <c r="Q54" i="11"/>
  <c r="R54" i="11"/>
  <c r="S54" i="11"/>
  <c r="T54" i="11"/>
  <c r="U54" i="11"/>
  <c r="V54" i="11"/>
  <c r="X54" i="11"/>
  <c r="AA54" i="11"/>
  <c r="M55" i="11"/>
  <c r="N55" i="11"/>
  <c r="P55" i="11"/>
  <c r="Q55" i="11"/>
  <c r="R55" i="11"/>
  <c r="S55" i="11"/>
  <c r="T55" i="11"/>
  <c r="U55" i="11"/>
  <c r="V55" i="11"/>
  <c r="X55" i="11"/>
  <c r="AA55" i="11"/>
  <c r="M56" i="11"/>
  <c r="N56" i="11"/>
  <c r="P56" i="11"/>
  <c r="Q56" i="11"/>
  <c r="R56" i="11"/>
  <c r="S56" i="11"/>
  <c r="T56" i="11"/>
  <c r="U56" i="11"/>
  <c r="V56" i="11"/>
  <c r="X56" i="11"/>
  <c r="AA56" i="11"/>
  <c r="M57" i="11"/>
  <c r="N57" i="11"/>
  <c r="P57" i="11"/>
  <c r="Q57" i="11"/>
  <c r="R57" i="11"/>
  <c r="S57" i="11"/>
  <c r="T57" i="11"/>
  <c r="U57" i="11"/>
  <c r="V57" i="11"/>
  <c r="X57" i="11"/>
  <c r="AA57" i="11"/>
  <c r="M58" i="11"/>
  <c r="N58" i="11"/>
  <c r="P58" i="11"/>
  <c r="Q58" i="11"/>
  <c r="R58" i="11"/>
  <c r="S58" i="11"/>
  <c r="T58" i="11"/>
  <c r="U58" i="11"/>
  <c r="V58" i="11"/>
  <c r="X58" i="11"/>
  <c r="AA58" i="11"/>
  <c r="M59" i="11"/>
  <c r="N59" i="11"/>
  <c r="P59" i="11"/>
  <c r="Q59" i="11"/>
  <c r="R59" i="11"/>
  <c r="S59" i="11"/>
  <c r="T59" i="11"/>
  <c r="U59" i="11"/>
  <c r="V59" i="11"/>
  <c r="X59" i="11"/>
  <c r="AA59" i="11"/>
  <c r="M60" i="11"/>
  <c r="N60" i="11"/>
  <c r="P60" i="11"/>
  <c r="Q60" i="11"/>
  <c r="R60" i="11"/>
  <c r="S60" i="11"/>
  <c r="T60" i="11"/>
  <c r="U60" i="11"/>
  <c r="V60" i="11"/>
  <c r="X60" i="11"/>
  <c r="AA60" i="11"/>
  <c r="M61" i="11"/>
  <c r="N61" i="11"/>
  <c r="P61" i="11"/>
  <c r="Q61" i="11"/>
  <c r="R61" i="11"/>
  <c r="S61" i="11"/>
  <c r="T61" i="11"/>
  <c r="U61" i="11"/>
  <c r="V61" i="11"/>
  <c r="X61" i="11"/>
  <c r="AA61" i="11"/>
  <c r="M62" i="11"/>
  <c r="N62" i="11"/>
  <c r="P62" i="11"/>
  <c r="Q62" i="11"/>
  <c r="R62" i="11"/>
  <c r="S62" i="11"/>
  <c r="T62" i="11"/>
  <c r="U62" i="11"/>
  <c r="V62" i="11"/>
  <c r="X62" i="11"/>
  <c r="AA62" i="11"/>
  <c r="M63" i="11"/>
  <c r="N63" i="11"/>
  <c r="P63" i="11"/>
  <c r="Q63" i="11"/>
  <c r="R63" i="11"/>
  <c r="S63" i="11"/>
  <c r="T63" i="11"/>
  <c r="U63" i="11"/>
  <c r="V63" i="11"/>
  <c r="X63" i="11"/>
  <c r="AA63" i="11"/>
  <c r="M64" i="11"/>
  <c r="N64" i="11"/>
  <c r="P64" i="11"/>
  <c r="Q64" i="11"/>
  <c r="R64" i="11"/>
  <c r="S64" i="11"/>
  <c r="T64" i="11"/>
  <c r="U64" i="11"/>
  <c r="V64" i="11"/>
  <c r="X64" i="11"/>
  <c r="AA64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P6" i="11"/>
  <c r="Q6" i="11"/>
  <c r="R6" i="11"/>
  <c r="S6" i="11"/>
  <c r="T6" i="11"/>
  <c r="U6" i="11"/>
  <c r="N6" i="11"/>
  <c r="V6" i="11"/>
  <c r="X6" i="11"/>
  <c r="AA6" i="11"/>
  <c r="P7" i="11"/>
  <c r="Q7" i="11"/>
  <c r="R7" i="11"/>
  <c r="S7" i="11"/>
  <c r="T7" i="11"/>
  <c r="U7" i="11"/>
  <c r="N7" i="11"/>
  <c r="V7" i="11"/>
  <c r="X7" i="11"/>
  <c r="AA7" i="11"/>
  <c r="P8" i="11"/>
  <c r="Q8" i="11"/>
  <c r="R8" i="11"/>
  <c r="S8" i="11"/>
  <c r="T8" i="11"/>
  <c r="U8" i="11"/>
  <c r="N8" i="11"/>
  <c r="V8" i="11"/>
  <c r="X8" i="11"/>
  <c r="AA8" i="11"/>
  <c r="P9" i="11"/>
  <c r="Q9" i="11"/>
  <c r="R9" i="11"/>
  <c r="S9" i="11"/>
  <c r="T9" i="11"/>
  <c r="U9" i="11"/>
  <c r="N9" i="11"/>
  <c r="V9" i="11"/>
  <c r="X9" i="11"/>
  <c r="AA9" i="11"/>
  <c r="P10" i="11"/>
  <c r="Q10" i="11"/>
  <c r="R10" i="11"/>
  <c r="S10" i="11"/>
  <c r="T10" i="11"/>
  <c r="U10" i="11"/>
  <c r="N10" i="11"/>
  <c r="V10" i="11"/>
  <c r="X10" i="11"/>
  <c r="AA10" i="11"/>
  <c r="P11" i="11"/>
  <c r="Q11" i="11"/>
  <c r="R11" i="11"/>
  <c r="S11" i="11"/>
  <c r="T11" i="11"/>
  <c r="U11" i="11"/>
  <c r="N11" i="11"/>
  <c r="V11" i="11"/>
  <c r="X11" i="11"/>
  <c r="AA11" i="11"/>
  <c r="P12" i="11"/>
  <c r="Q12" i="11"/>
  <c r="R12" i="11"/>
  <c r="S12" i="11"/>
  <c r="T12" i="11"/>
  <c r="U12" i="11"/>
  <c r="N12" i="11"/>
  <c r="V12" i="11"/>
  <c r="X12" i="11"/>
  <c r="AA12" i="11"/>
  <c r="P13" i="11"/>
  <c r="Q13" i="11"/>
  <c r="R13" i="11"/>
  <c r="S13" i="11"/>
  <c r="T13" i="11"/>
  <c r="U13" i="11"/>
  <c r="N13" i="11"/>
  <c r="V13" i="11"/>
  <c r="X13" i="11"/>
  <c r="AA13" i="11"/>
  <c r="P14" i="11"/>
  <c r="Q14" i="11"/>
  <c r="R14" i="11"/>
  <c r="S14" i="11"/>
  <c r="T14" i="11"/>
  <c r="U14" i="11"/>
  <c r="N14" i="11"/>
  <c r="V14" i="11"/>
  <c r="X14" i="11"/>
  <c r="AA14" i="11"/>
  <c r="P15" i="11"/>
  <c r="Q15" i="11"/>
  <c r="R15" i="11"/>
  <c r="S15" i="11"/>
  <c r="T15" i="11"/>
  <c r="U15" i="11"/>
  <c r="N15" i="11"/>
  <c r="V15" i="11"/>
  <c r="X15" i="11"/>
  <c r="AA15" i="11"/>
  <c r="P16" i="11"/>
  <c r="Q16" i="11"/>
  <c r="R16" i="11"/>
  <c r="S16" i="11"/>
  <c r="T16" i="11"/>
  <c r="U16" i="11"/>
  <c r="N16" i="11"/>
  <c r="V16" i="11"/>
  <c r="X16" i="11"/>
  <c r="AA16" i="11"/>
  <c r="P17" i="11"/>
  <c r="Q17" i="11"/>
  <c r="R17" i="11"/>
  <c r="S17" i="11"/>
  <c r="T17" i="11"/>
  <c r="U17" i="11"/>
  <c r="N17" i="11"/>
  <c r="V17" i="11"/>
  <c r="X17" i="11"/>
  <c r="AA17" i="11"/>
  <c r="P18" i="11"/>
  <c r="Q18" i="11"/>
  <c r="R18" i="11"/>
  <c r="S18" i="11"/>
  <c r="T18" i="11"/>
  <c r="U18" i="11"/>
  <c r="N18" i="11"/>
  <c r="V18" i="11"/>
  <c r="X18" i="11"/>
  <c r="AA18" i="11"/>
  <c r="P19" i="11"/>
  <c r="Q19" i="11"/>
  <c r="R19" i="11"/>
  <c r="S19" i="11"/>
  <c r="T19" i="11"/>
  <c r="U19" i="11"/>
  <c r="N19" i="11"/>
  <c r="V19" i="11"/>
  <c r="X19" i="11"/>
  <c r="AA19" i="11"/>
  <c r="P20" i="11"/>
  <c r="Q20" i="11"/>
  <c r="R20" i="11"/>
  <c r="S20" i="11"/>
  <c r="T20" i="11"/>
  <c r="U20" i="11"/>
  <c r="N20" i="11"/>
  <c r="V20" i="11"/>
  <c r="X20" i="11"/>
  <c r="AA20" i="11"/>
  <c r="P21" i="11"/>
  <c r="Q21" i="11"/>
  <c r="R21" i="11"/>
  <c r="S21" i="11"/>
  <c r="T21" i="11"/>
  <c r="U21" i="11"/>
  <c r="N21" i="11"/>
  <c r="V21" i="11"/>
  <c r="X21" i="11"/>
  <c r="AA21" i="11"/>
  <c r="P22" i="11"/>
  <c r="Q22" i="11"/>
  <c r="R22" i="11"/>
  <c r="S22" i="11"/>
  <c r="T22" i="11"/>
  <c r="U22" i="11"/>
  <c r="N22" i="11"/>
  <c r="V22" i="11"/>
  <c r="X22" i="11"/>
  <c r="AA22" i="11"/>
  <c r="P23" i="11"/>
  <c r="Q23" i="11"/>
  <c r="R23" i="11"/>
  <c r="S23" i="11"/>
  <c r="T23" i="11"/>
  <c r="U23" i="11"/>
  <c r="N23" i="11"/>
  <c r="V23" i="11"/>
  <c r="X23" i="11"/>
  <c r="AA23" i="11"/>
  <c r="P24" i="11"/>
  <c r="Q24" i="11"/>
  <c r="R24" i="11"/>
  <c r="S24" i="11"/>
  <c r="T24" i="11"/>
  <c r="U24" i="11"/>
  <c r="N24" i="11"/>
  <c r="V24" i="11"/>
  <c r="X24" i="11"/>
  <c r="AA24" i="11"/>
  <c r="P25" i="11"/>
  <c r="Q25" i="11"/>
  <c r="R25" i="11"/>
  <c r="S25" i="11"/>
  <c r="T25" i="11"/>
  <c r="U25" i="11"/>
  <c r="N25" i="11"/>
  <c r="V25" i="11"/>
  <c r="X25" i="11"/>
  <c r="AA25" i="11"/>
  <c r="P26" i="11"/>
  <c r="Q26" i="11"/>
  <c r="R26" i="11"/>
  <c r="S26" i="11"/>
  <c r="T26" i="11"/>
  <c r="U26" i="11"/>
  <c r="N26" i="11"/>
  <c r="V26" i="11"/>
  <c r="X26" i="11"/>
  <c r="AA26" i="11"/>
  <c r="P27" i="11"/>
  <c r="Q27" i="11"/>
  <c r="R27" i="11"/>
  <c r="S27" i="11"/>
  <c r="T27" i="11"/>
  <c r="U27" i="11"/>
  <c r="N27" i="11"/>
  <c r="V27" i="11"/>
  <c r="X27" i="11"/>
  <c r="AA27" i="11"/>
  <c r="P28" i="11"/>
  <c r="Q28" i="11"/>
  <c r="R28" i="11"/>
  <c r="S28" i="11"/>
  <c r="T28" i="11"/>
  <c r="U28" i="11"/>
  <c r="N28" i="11"/>
  <c r="V28" i="11"/>
  <c r="X28" i="11"/>
  <c r="AA28" i="11"/>
  <c r="P29" i="11"/>
  <c r="Q29" i="11"/>
  <c r="R29" i="11"/>
  <c r="S29" i="11"/>
  <c r="T29" i="11"/>
  <c r="U29" i="11"/>
  <c r="N29" i="11"/>
  <c r="V29" i="11"/>
  <c r="X29" i="11"/>
  <c r="AA29" i="11"/>
  <c r="P30" i="11"/>
  <c r="Q30" i="11"/>
  <c r="R30" i="11"/>
  <c r="S30" i="11"/>
  <c r="T30" i="11"/>
  <c r="U30" i="11"/>
  <c r="N30" i="11"/>
  <c r="V30" i="11"/>
  <c r="X30" i="11"/>
  <c r="AA30" i="11"/>
  <c r="P31" i="11"/>
  <c r="Q31" i="11"/>
  <c r="R31" i="11"/>
  <c r="S31" i="11"/>
  <c r="T31" i="11"/>
  <c r="U31" i="11"/>
  <c r="N31" i="11"/>
  <c r="V31" i="11"/>
  <c r="X31" i="11"/>
  <c r="AA31" i="11"/>
  <c r="M5" i="11"/>
  <c r="N5" i="11"/>
  <c r="AA5" i="11"/>
  <c r="U5" i="11"/>
  <c r="X5" i="11"/>
  <c r="V5" i="11"/>
  <c r="T5" i="11"/>
  <c r="S5" i="11"/>
  <c r="R5" i="11"/>
  <c r="Q5" i="11"/>
  <c r="P5" i="11"/>
  <c r="AA4" i="11"/>
  <c r="U4" i="11"/>
  <c r="M4" i="11"/>
  <c r="N4" i="11"/>
  <c r="X4" i="11"/>
  <c r="V4" i="11"/>
  <c r="T4" i="11"/>
  <c r="S4" i="11"/>
  <c r="R4" i="11"/>
  <c r="Q4" i="11"/>
  <c r="P4" i="11"/>
  <c r="AA3" i="11"/>
  <c r="U3" i="11"/>
  <c r="M3" i="11"/>
  <c r="N3" i="11"/>
  <c r="X3" i="11"/>
  <c r="V3" i="11"/>
  <c r="T3" i="11"/>
  <c r="S3" i="11"/>
  <c r="R3" i="11"/>
  <c r="Q3" i="11"/>
  <c r="P3" i="11"/>
  <c r="M38" i="10"/>
  <c r="N38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P38" i="10"/>
  <c r="Q38" i="10"/>
  <c r="R38" i="10"/>
  <c r="S38" i="10"/>
  <c r="T38" i="10"/>
  <c r="U38" i="10"/>
  <c r="V38" i="10"/>
  <c r="X38" i="10"/>
  <c r="AA38" i="10"/>
  <c r="M39" i="10"/>
  <c r="N39" i="10"/>
  <c r="O39" i="10"/>
  <c r="P39" i="10"/>
  <c r="Q39" i="10"/>
  <c r="R39" i="10"/>
  <c r="S39" i="10"/>
  <c r="T39" i="10"/>
  <c r="U39" i="10"/>
  <c r="V39" i="10"/>
  <c r="X39" i="10"/>
  <c r="AA39" i="10"/>
  <c r="M40" i="10"/>
  <c r="N40" i="10"/>
  <c r="O40" i="10"/>
  <c r="P40" i="10"/>
  <c r="Q40" i="10"/>
  <c r="R40" i="10"/>
  <c r="S40" i="10"/>
  <c r="T40" i="10"/>
  <c r="U40" i="10"/>
  <c r="V40" i="10"/>
  <c r="X40" i="10"/>
  <c r="AA40" i="10"/>
  <c r="M41" i="10"/>
  <c r="N41" i="10"/>
  <c r="O41" i="10"/>
  <c r="P41" i="10"/>
  <c r="Q41" i="10"/>
  <c r="R41" i="10"/>
  <c r="S41" i="10"/>
  <c r="T41" i="10"/>
  <c r="U41" i="10"/>
  <c r="V41" i="10"/>
  <c r="X41" i="10"/>
  <c r="AA41" i="10"/>
  <c r="M42" i="10"/>
  <c r="N42" i="10"/>
  <c r="O42" i="10"/>
  <c r="P42" i="10"/>
  <c r="Q42" i="10"/>
  <c r="R42" i="10"/>
  <c r="S42" i="10"/>
  <c r="T42" i="10"/>
  <c r="U42" i="10"/>
  <c r="V42" i="10"/>
  <c r="X42" i="10"/>
  <c r="AA42" i="10"/>
  <c r="M43" i="10"/>
  <c r="N43" i="10"/>
  <c r="O43" i="10"/>
  <c r="P43" i="10"/>
  <c r="Q43" i="10"/>
  <c r="R43" i="10"/>
  <c r="S43" i="10"/>
  <c r="T43" i="10"/>
  <c r="U43" i="10"/>
  <c r="V43" i="10"/>
  <c r="X43" i="10"/>
  <c r="AA43" i="10"/>
  <c r="M44" i="10"/>
  <c r="N44" i="10"/>
  <c r="O44" i="10"/>
  <c r="P44" i="10"/>
  <c r="Q44" i="10"/>
  <c r="R44" i="10"/>
  <c r="S44" i="10"/>
  <c r="T44" i="10"/>
  <c r="U44" i="10"/>
  <c r="V44" i="10"/>
  <c r="X44" i="10"/>
  <c r="AA44" i="10"/>
  <c r="M45" i="10"/>
  <c r="N45" i="10"/>
  <c r="O45" i="10"/>
  <c r="P45" i="10"/>
  <c r="Q45" i="10"/>
  <c r="R45" i="10"/>
  <c r="S45" i="10"/>
  <c r="T45" i="10"/>
  <c r="U45" i="10"/>
  <c r="V45" i="10"/>
  <c r="X45" i="10"/>
  <c r="AA45" i="10"/>
  <c r="M46" i="10"/>
  <c r="N46" i="10"/>
  <c r="O46" i="10"/>
  <c r="P46" i="10"/>
  <c r="Q46" i="10"/>
  <c r="R46" i="10"/>
  <c r="S46" i="10"/>
  <c r="T46" i="10"/>
  <c r="U46" i="10"/>
  <c r="V46" i="10"/>
  <c r="X46" i="10"/>
  <c r="AA46" i="10"/>
  <c r="M47" i="10"/>
  <c r="N47" i="10"/>
  <c r="O47" i="10"/>
  <c r="P47" i="10"/>
  <c r="Q47" i="10"/>
  <c r="R47" i="10"/>
  <c r="S47" i="10"/>
  <c r="T47" i="10"/>
  <c r="U47" i="10"/>
  <c r="V47" i="10"/>
  <c r="X47" i="10"/>
  <c r="AA47" i="10"/>
  <c r="M48" i="10"/>
  <c r="N48" i="10"/>
  <c r="O48" i="10"/>
  <c r="P48" i="10"/>
  <c r="Q48" i="10"/>
  <c r="R48" i="10"/>
  <c r="S48" i="10"/>
  <c r="T48" i="10"/>
  <c r="U48" i="10"/>
  <c r="V48" i="10"/>
  <c r="X48" i="10"/>
  <c r="AA48" i="10"/>
  <c r="M49" i="10"/>
  <c r="N49" i="10"/>
  <c r="O49" i="10"/>
  <c r="P49" i="10"/>
  <c r="Q49" i="10"/>
  <c r="R49" i="10"/>
  <c r="S49" i="10"/>
  <c r="T49" i="10"/>
  <c r="U49" i="10"/>
  <c r="V49" i="10"/>
  <c r="X49" i="10"/>
  <c r="AA49" i="10"/>
  <c r="M50" i="10"/>
  <c r="N50" i="10"/>
  <c r="O50" i="10"/>
  <c r="P50" i="10"/>
  <c r="Q50" i="10"/>
  <c r="R50" i="10"/>
  <c r="S50" i="10"/>
  <c r="T50" i="10"/>
  <c r="U50" i="10"/>
  <c r="V50" i="10"/>
  <c r="X50" i="10"/>
  <c r="AA50" i="10"/>
  <c r="M51" i="10"/>
  <c r="N51" i="10"/>
  <c r="O51" i="10"/>
  <c r="P51" i="10"/>
  <c r="Q51" i="10"/>
  <c r="R51" i="10"/>
  <c r="S51" i="10"/>
  <c r="T51" i="10"/>
  <c r="U51" i="10"/>
  <c r="V51" i="10"/>
  <c r="X51" i="10"/>
  <c r="AA51" i="10"/>
  <c r="M52" i="10"/>
  <c r="N52" i="10"/>
  <c r="O52" i="10"/>
  <c r="P52" i="10"/>
  <c r="Q52" i="10"/>
  <c r="R52" i="10"/>
  <c r="S52" i="10"/>
  <c r="T52" i="10"/>
  <c r="U52" i="10"/>
  <c r="V52" i="10"/>
  <c r="X52" i="10"/>
  <c r="AA52" i="10"/>
  <c r="M53" i="10"/>
  <c r="N53" i="10"/>
  <c r="O53" i="10"/>
  <c r="P53" i="10"/>
  <c r="Q53" i="10"/>
  <c r="R53" i="10"/>
  <c r="S53" i="10"/>
  <c r="T53" i="10"/>
  <c r="U53" i="10"/>
  <c r="V53" i="10"/>
  <c r="X53" i="10"/>
  <c r="AA53" i="10"/>
  <c r="M54" i="10"/>
  <c r="N54" i="10"/>
  <c r="O54" i="10"/>
  <c r="P54" i="10"/>
  <c r="Q54" i="10"/>
  <c r="R54" i="10"/>
  <c r="S54" i="10"/>
  <c r="T54" i="10"/>
  <c r="U54" i="10"/>
  <c r="V54" i="10"/>
  <c r="X54" i="10"/>
  <c r="AA54" i="10"/>
  <c r="M55" i="10"/>
  <c r="N55" i="10"/>
  <c r="O55" i="10"/>
  <c r="P55" i="10"/>
  <c r="Q55" i="10"/>
  <c r="R55" i="10"/>
  <c r="S55" i="10"/>
  <c r="T55" i="10"/>
  <c r="U55" i="10"/>
  <c r="V55" i="10"/>
  <c r="X55" i="10"/>
  <c r="AA55" i="10"/>
  <c r="M56" i="10"/>
  <c r="N56" i="10"/>
  <c r="O56" i="10"/>
  <c r="P56" i="10"/>
  <c r="Q56" i="10"/>
  <c r="R56" i="10"/>
  <c r="S56" i="10"/>
  <c r="T56" i="10"/>
  <c r="U56" i="10"/>
  <c r="V56" i="10"/>
  <c r="X56" i="10"/>
  <c r="AA56" i="10"/>
  <c r="M57" i="10"/>
  <c r="N57" i="10"/>
  <c r="O57" i="10"/>
  <c r="P57" i="10"/>
  <c r="Q57" i="10"/>
  <c r="R57" i="10"/>
  <c r="S57" i="10"/>
  <c r="T57" i="10"/>
  <c r="U57" i="10"/>
  <c r="V57" i="10"/>
  <c r="X57" i="10"/>
  <c r="AA57" i="10"/>
  <c r="M58" i="10"/>
  <c r="N58" i="10"/>
  <c r="O58" i="10"/>
  <c r="P58" i="10"/>
  <c r="Q58" i="10"/>
  <c r="R58" i="10"/>
  <c r="S58" i="10"/>
  <c r="T58" i="10"/>
  <c r="U58" i="10"/>
  <c r="V58" i="10"/>
  <c r="X58" i="10"/>
  <c r="AA58" i="10"/>
  <c r="M59" i="10"/>
  <c r="N59" i="10"/>
  <c r="O59" i="10"/>
  <c r="P59" i="10"/>
  <c r="Q59" i="10"/>
  <c r="R59" i="10"/>
  <c r="S59" i="10"/>
  <c r="T59" i="10"/>
  <c r="U59" i="10"/>
  <c r="V59" i="10"/>
  <c r="X59" i="10"/>
  <c r="AA59" i="10"/>
  <c r="M60" i="10"/>
  <c r="N60" i="10"/>
  <c r="O60" i="10"/>
  <c r="P60" i="10"/>
  <c r="Q60" i="10"/>
  <c r="R60" i="10"/>
  <c r="S60" i="10"/>
  <c r="T60" i="10"/>
  <c r="U60" i="10"/>
  <c r="V60" i="10"/>
  <c r="X60" i="10"/>
  <c r="AA60" i="10"/>
  <c r="M61" i="10"/>
  <c r="N61" i="10"/>
  <c r="O61" i="10"/>
  <c r="P61" i="10"/>
  <c r="Q61" i="10"/>
  <c r="R61" i="10"/>
  <c r="S61" i="10"/>
  <c r="T61" i="10"/>
  <c r="U61" i="10"/>
  <c r="V61" i="10"/>
  <c r="X61" i="10"/>
  <c r="AA61" i="10"/>
  <c r="M62" i="10"/>
  <c r="N62" i="10"/>
  <c r="O62" i="10"/>
  <c r="P62" i="10"/>
  <c r="Q62" i="10"/>
  <c r="R62" i="10"/>
  <c r="S62" i="10"/>
  <c r="T62" i="10"/>
  <c r="U62" i="10"/>
  <c r="V62" i="10"/>
  <c r="X62" i="10"/>
  <c r="AA62" i="10"/>
  <c r="M63" i="10"/>
  <c r="N63" i="10"/>
  <c r="O63" i="10"/>
  <c r="P63" i="10"/>
  <c r="Q63" i="10"/>
  <c r="R63" i="10"/>
  <c r="S63" i="10"/>
  <c r="T63" i="10"/>
  <c r="U63" i="10"/>
  <c r="V63" i="10"/>
  <c r="X63" i="10"/>
  <c r="AA63" i="10"/>
  <c r="M64" i="10"/>
  <c r="N64" i="10"/>
  <c r="O64" i="10"/>
  <c r="P64" i="10"/>
  <c r="Q64" i="10"/>
  <c r="R64" i="10"/>
  <c r="S64" i="10"/>
  <c r="T64" i="10"/>
  <c r="U64" i="10"/>
  <c r="V64" i="10"/>
  <c r="X64" i="10"/>
  <c r="AA64" i="10"/>
  <c r="M65" i="10"/>
  <c r="N65" i="10"/>
  <c r="O65" i="10"/>
  <c r="P65" i="10"/>
  <c r="Q65" i="10"/>
  <c r="R65" i="10"/>
  <c r="S65" i="10"/>
  <c r="T65" i="10"/>
  <c r="U65" i="10"/>
  <c r="V65" i="10"/>
  <c r="X65" i="10"/>
  <c r="AA65" i="10"/>
  <c r="M66" i="10"/>
  <c r="N66" i="10"/>
  <c r="O66" i="10"/>
  <c r="P66" i="10"/>
  <c r="Q66" i="10"/>
  <c r="R66" i="10"/>
  <c r="S66" i="10"/>
  <c r="T66" i="10"/>
  <c r="U66" i="10"/>
  <c r="V66" i="10"/>
  <c r="X66" i="10"/>
  <c r="AA66" i="10"/>
  <c r="M67" i="10"/>
  <c r="N67" i="10"/>
  <c r="O67" i="10"/>
  <c r="P67" i="10"/>
  <c r="Q67" i="10"/>
  <c r="R67" i="10"/>
  <c r="S67" i="10"/>
  <c r="T67" i="10"/>
  <c r="U67" i="10"/>
  <c r="V67" i="10"/>
  <c r="X67" i="10"/>
  <c r="AA67" i="10"/>
  <c r="M68" i="10"/>
  <c r="N68" i="10"/>
  <c r="O68" i="10"/>
  <c r="P68" i="10"/>
  <c r="Q68" i="10"/>
  <c r="R68" i="10"/>
  <c r="S68" i="10"/>
  <c r="T68" i="10"/>
  <c r="U68" i="10"/>
  <c r="V68" i="10"/>
  <c r="X68" i="10"/>
  <c r="AA68" i="10"/>
  <c r="M69" i="10"/>
  <c r="N69" i="10"/>
  <c r="O69" i="10"/>
  <c r="P69" i="10"/>
  <c r="Q69" i="10"/>
  <c r="R69" i="10"/>
  <c r="S69" i="10"/>
  <c r="T69" i="10"/>
  <c r="U69" i="10"/>
  <c r="V69" i="10"/>
  <c r="X69" i="10"/>
  <c r="AA69" i="10"/>
  <c r="M70" i="10"/>
  <c r="N70" i="10"/>
  <c r="O70" i="10"/>
  <c r="P70" i="10"/>
  <c r="Q70" i="10"/>
  <c r="R70" i="10"/>
  <c r="S70" i="10"/>
  <c r="T70" i="10"/>
  <c r="U70" i="10"/>
  <c r="V70" i="10"/>
  <c r="X70" i="10"/>
  <c r="AA70" i="10"/>
  <c r="M71" i="10"/>
  <c r="N71" i="10"/>
  <c r="O71" i="10"/>
  <c r="P71" i="10"/>
  <c r="Q71" i="10"/>
  <c r="R71" i="10"/>
  <c r="S71" i="10"/>
  <c r="T71" i="10"/>
  <c r="U71" i="10"/>
  <c r="V71" i="10"/>
  <c r="X71" i="10"/>
  <c r="AA71" i="10"/>
  <c r="M72" i="10"/>
  <c r="N72" i="10"/>
  <c r="O72" i="10"/>
  <c r="P72" i="10"/>
  <c r="Q72" i="10"/>
  <c r="R72" i="10"/>
  <c r="S72" i="10"/>
  <c r="T72" i="10"/>
  <c r="U72" i="10"/>
  <c r="V72" i="10"/>
  <c r="X72" i="10"/>
  <c r="AA72" i="10"/>
  <c r="M73" i="10"/>
  <c r="N73" i="10"/>
  <c r="O73" i="10"/>
  <c r="P73" i="10"/>
  <c r="Q73" i="10"/>
  <c r="R73" i="10"/>
  <c r="S73" i="10"/>
  <c r="T73" i="10"/>
  <c r="U73" i="10"/>
  <c r="V73" i="10"/>
  <c r="X73" i="10"/>
  <c r="AA73" i="10"/>
  <c r="M74" i="10"/>
  <c r="N74" i="10"/>
  <c r="O74" i="10"/>
  <c r="P74" i="10"/>
  <c r="Q74" i="10"/>
  <c r="R74" i="10"/>
  <c r="S74" i="10"/>
  <c r="T74" i="10"/>
  <c r="U74" i="10"/>
  <c r="V74" i="10"/>
  <c r="X74" i="10"/>
  <c r="AA74" i="10"/>
  <c r="M75" i="10"/>
  <c r="N75" i="10"/>
  <c r="O75" i="10"/>
  <c r="P75" i="10"/>
  <c r="Q75" i="10"/>
  <c r="R75" i="10"/>
  <c r="S75" i="10"/>
  <c r="T75" i="10"/>
  <c r="U75" i="10"/>
  <c r="V75" i="10"/>
  <c r="X75" i="10"/>
  <c r="AA75" i="10"/>
  <c r="M76" i="10"/>
  <c r="N76" i="10"/>
  <c r="O76" i="10"/>
  <c r="P76" i="10"/>
  <c r="Q76" i="10"/>
  <c r="R76" i="10"/>
  <c r="S76" i="10"/>
  <c r="T76" i="10"/>
  <c r="U76" i="10"/>
  <c r="V76" i="10"/>
  <c r="X76" i="10"/>
  <c r="AA76" i="10"/>
  <c r="M77" i="10"/>
  <c r="N77" i="10"/>
  <c r="O77" i="10"/>
  <c r="P77" i="10"/>
  <c r="Q77" i="10"/>
  <c r="R77" i="10"/>
  <c r="S77" i="10"/>
  <c r="T77" i="10"/>
  <c r="U77" i="10"/>
  <c r="V77" i="10"/>
  <c r="X77" i="10"/>
  <c r="AA77" i="10"/>
  <c r="M78" i="10"/>
  <c r="N78" i="10"/>
  <c r="O78" i="10"/>
  <c r="P78" i="10"/>
  <c r="Q78" i="10"/>
  <c r="R78" i="10"/>
  <c r="S78" i="10"/>
  <c r="T78" i="10"/>
  <c r="U78" i="10"/>
  <c r="V78" i="10"/>
  <c r="X78" i="10"/>
  <c r="AA78" i="10"/>
  <c r="M79" i="10"/>
  <c r="N79" i="10"/>
  <c r="O79" i="10"/>
  <c r="P79" i="10"/>
  <c r="Q79" i="10"/>
  <c r="R79" i="10"/>
  <c r="S79" i="10"/>
  <c r="T79" i="10"/>
  <c r="U79" i="10"/>
  <c r="V79" i="10"/>
  <c r="X79" i="10"/>
  <c r="AA79" i="10"/>
  <c r="M80" i="10"/>
  <c r="N80" i="10"/>
  <c r="O80" i="10"/>
  <c r="P80" i="10"/>
  <c r="Q80" i="10"/>
  <c r="R80" i="10"/>
  <c r="S80" i="10"/>
  <c r="T80" i="10"/>
  <c r="U80" i="10"/>
  <c r="V80" i="10"/>
  <c r="X80" i="10"/>
  <c r="AA80" i="10"/>
  <c r="M81" i="10"/>
  <c r="N81" i="10"/>
  <c r="O81" i="10"/>
  <c r="P81" i="10"/>
  <c r="Q81" i="10"/>
  <c r="R81" i="10"/>
  <c r="S81" i="10"/>
  <c r="T81" i="10"/>
  <c r="U81" i="10"/>
  <c r="V81" i="10"/>
  <c r="X81" i="10"/>
  <c r="AA81" i="10"/>
  <c r="M82" i="10"/>
  <c r="N82" i="10"/>
  <c r="O82" i="10"/>
  <c r="P82" i="10"/>
  <c r="Q82" i="10"/>
  <c r="R82" i="10"/>
  <c r="S82" i="10"/>
  <c r="T82" i="10"/>
  <c r="U82" i="10"/>
  <c r="V82" i="10"/>
  <c r="X82" i="10"/>
  <c r="AA82" i="10"/>
  <c r="M83" i="10"/>
  <c r="N83" i="10"/>
  <c r="O83" i="10"/>
  <c r="P83" i="10"/>
  <c r="Q83" i="10"/>
  <c r="R83" i="10"/>
  <c r="S83" i="10"/>
  <c r="T83" i="10"/>
  <c r="U83" i="10"/>
  <c r="V83" i="10"/>
  <c r="X83" i="10"/>
  <c r="AA83" i="10"/>
  <c r="M84" i="10"/>
  <c r="N84" i="10"/>
  <c r="O84" i="10"/>
  <c r="P84" i="10"/>
  <c r="Q84" i="10"/>
  <c r="R84" i="10"/>
  <c r="S84" i="10"/>
  <c r="T84" i="10"/>
  <c r="U84" i="10"/>
  <c r="V84" i="10"/>
  <c r="X84" i="10"/>
  <c r="AA84" i="10"/>
  <c r="M85" i="10"/>
  <c r="N85" i="10"/>
  <c r="O85" i="10"/>
  <c r="P85" i="10"/>
  <c r="Q85" i="10"/>
  <c r="R85" i="10"/>
  <c r="S85" i="10"/>
  <c r="T85" i="10"/>
  <c r="U85" i="10"/>
  <c r="V85" i="10"/>
  <c r="X85" i="10"/>
  <c r="AA85" i="10"/>
  <c r="M86" i="10"/>
  <c r="N86" i="10"/>
  <c r="O86" i="10"/>
  <c r="P86" i="10"/>
  <c r="Q86" i="10"/>
  <c r="R86" i="10"/>
  <c r="S86" i="10"/>
  <c r="T86" i="10"/>
  <c r="U86" i="10"/>
  <c r="V86" i="10"/>
  <c r="X86" i="10"/>
  <c r="AA86" i="10"/>
  <c r="M87" i="10"/>
  <c r="N87" i="10"/>
  <c r="O87" i="10"/>
  <c r="P87" i="10"/>
  <c r="Q87" i="10"/>
  <c r="R87" i="10"/>
  <c r="S87" i="10"/>
  <c r="T87" i="10"/>
  <c r="U87" i="10"/>
  <c r="V87" i="10"/>
  <c r="X87" i="10"/>
  <c r="AA87" i="10"/>
  <c r="M88" i="10"/>
  <c r="N88" i="10"/>
  <c r="O88" i="10"/>
  <c r="P88" i="10"/>
  <c r="Q88" i="10"/>
  <c r="R88" i="10"/>
  <c r="S88" i="10"/>
  <c r="T88" i="10"/>
  <c r="U88" i="10"/>
  <c r="V88" i="10"/>
  <c r="X88" i="10"/>
  <c r="AA88" i="10"/>
  <c r="M89" i="10"/>
  <c r="N89" i="10"/>
  <c r="O89" i="10"/>
  <c r="P89" i="10"/>
  <c r="Q89" i="10"/>
  <c r="R89" i="10"/>
  <c r="S89" i="10"/>
  <c r="T89" i="10"/>
  <c r="U89" i="10"/>
  <c r="V89" i="10"/>
  <c r="X89" i="10"/>
  <c r="AA89" i="10"/>
  <c r="M90" i="10"/>
  <c r="N90" i="10"/>
  <c r="O90" i="10"/>
  <c r="P90" i="10"/>
  <c r="Q90" i="10"/>
  <c r="R90" i="10"/>
  <c r="S90" i="10"/>
  <c r="T90" i="10"/>
  <c r="U90" i="10"/>
  <c r="V90" i="10"/>
  <c r="X90" i="10"/>
  <c r="AA90" i="10"/>
  <c r="M91" i="10"/>
  <c r="N91" i="10"/>
  <c r="O91" i="10"/>
  <c r="P91" i="10"/>
  <c r="Q91" i="10"/>
  <c r="R91" i="10"/>
  <c r="S91" i="10"/>
  <c r="T91" i="10"/>
  <c r="U91" i="10"/>
  <c r="V91" i="10"/>
  <c r="X91" i="10"/>
  <c r="AA91" i="10"/>
  <c r="M92" i="10"/>
  <c r="N92" i="10"/>
  <c r="O92" i="10"/>
  <c r="P92" i="10"/>
  <c r="Q92" i="10"/>
  <c r="R92" i="10"/>
  <c r="S92" i="10"/>
  <c r="T92" i="10"/>
  <c r="U92" i="10"/>
  <c r="V92" i="10"/>
  <c r="X92" i="10"/>
  <c r="AA92" i="10"/>
  <c r="M93" i="10"/>
  <c r="N93" i="10"/>
  <c r="O93" i="10"/>
  <c r="P93" i="10"/>
  <c r="Q93" i="10"/>
  <c r="R93" i="10"/>
  <c r="S93" i="10"/>
  <c r="T93" i="10"/>
  <c r="U93" i="10"/>
  <c r="V93" i="10"/>
  <c r="X93" i="10"/>
  <c r="AA93" i="10"/>
  <c r="M94" i="10"/>
  <c r="N94" i="10"/>
  <c r="O94" i="10"/>
  <c r="P94" i="10"/>
  <c r="Q94" i="10"/>
  <c r="R94" i="10"/>
  <c r="S94" i="10"/>
  <c r="T94" i="10"/>
  <c r="U94" i="10"/>
  <c r="V94" i="10"/>
  <c r="X94" i="10"/>
  <c r="AA94" i="10"/>
  <c r="M95" i="10"/>
  <c r="N95" i="10"/>
  <c r="O95" i="10"/>
  <c r="P95" i="10"/>
  <c r="Q95" i="10"/>
  <c r="R95" i="10"/>
  <c r="S95" i="10"/>
  <c r="T95" i="10"/>
  <c r="U95" i="10"/>
  <c r="V95" i="10"/>
  <c r="X95" i="10"/>
  <c r="AA95" i="10"/>
  <c r="M96" i="10"/>
  <c r="N96" i="10"/>
  <c r="O96" i="10"/>
  <c r="P96" i="10"/>
  <c r="Q96" i="10"/>
  <c r="R96" i="10"/>
  <c r="S96" i="10"/>
  <c r="T96" i="10"/>
  <c r="U96" i="10"/>
  <c r="V96" i="10"/>
  <c r="X96" i="10"/>
  <c r="AA96" i="10"/>
  <c r="M97" i="10"/>
  <c r="N97" i="10"/>
  <c r="O97" i="10"/>
  <c r="P97" i="10"/>
  <c r="Q97" i="10"/>
  <c r="R97" i="10"/>
  <c r="S97" i="10"/>
  <c r="T97" i="10"/>
  <c r="U97" i="10"/>
  <c r="V97" i="10"/>
  <c r="X97" i="10"/>
  <c r="AA97" i="10"/>
  <c r="M98" i="10"/>
  <c r="N98" i="10"/>
  <c r="O98" i="10"/>
  <c r="P98" i="10"/>
  <c r="Q98" i="10"/>
  <c r="R98" i="10"/>
  <c r="S98" i="10"/>
  <c r="T98" i="10"/>
  <c r="U98" i="10"/>
  <c r="V98" i="10"/>
  <c r="X98" i="10"/>
  <c r="AA98" i="10"/>
  <c r="M99" i="10"/>
  <c r="N99" i="10"/>
  <c r="O99" i="10"/>
  <c r="P99" i="10"/>
  <c r="Q99" i="10"/>
  <c r="R99" i="10"/>
  <c r="S99" i="10"/>
  <c r="T99" i="10"/>
  <c r="U99" i="10"/>
  <c r="V99" i="10"/>
  <c r="X99" i="10"/>
  <c r="AA99" i="10"/>
  <c r="M100" i="10"/>
  <c r="N100" i="10"/>
  <c r="O100" i="10"/>
  <c r="P100" i="10"/>
  <c r="Q100" i="10"/>
  <c r="R100" i="10"/>
  <c r="S100" i="10"/>
  <c r="T100" i="10"/>
  <c r="U100" i="10"/>
  <c r="V100" i="10"/>
  <c r="X100" i="10"/>
  <c r="AA100" i="10"/>
  <c r="M101" i="10"/>
  <c r="N101" i="10"/>
  <c r="O101" i="10"/>
  <c r="P101" i="10"/>
  <c r="Q101" i="10"/>
  <c r="R101" i="10"/>
  <c r="S101" i="10"/>
  <c r="T101" i="10"/>
  <c r="U101" i="10"/>
  <c r="V101" i="10"/>
  <c r="X101" i="10"/>
  <c r="AA101" i="10"/>
  <c r="M102" i="10"/>
  <c r="N102" i="10"/>
  <c r="O102" i="10"/>
  <c r="P102" i="10"/>
  <c r="Q102" i="10"/>
  <c r="R102" i="10"/>
  <c r="S102" i="10"/>
  <c r="T102" i="10"/>
  <c r="U102" i="10"/>
  <c r="V102" i="10"/>
  <c r="X102" i="10"/>
  <c r="AA102" i="10"/>
  <c r="M103" i="10"/>
  <c r="N103" i="10"/>
  <c r="O103" i="10"/>
  <c r="P103" i="10"/>
  <c r="Q103" i="10"/>
  <c r="R103" i="10"/>
  <c r="S103" i="10"/>
  <c r="T103" i="10"/>
  <c r="U103" i="10"/>
  <c r="V103" i="10"/>
  <c r="X103" i="10"/>
  <c r="AA103" i="10"/>
  <c r="M104" i="10"/>
  <c r="N104" i="10"/>
  <c r="O104" i="10"/>
  <c r="P104" i="10"/>
  <c r="Q104" i="10"/>
  <c r="R104" i="10"/>
  <c r="S104" i="10"/>
  <c r="T104" i="10"/>
  <c r="U104" i="10"/>
  <c r="V104" i="10"/>
  <c r="X104" i="10"/>
  <c r="AA104" i="10"/>
  <c r="M105" i="10"/>
  <c r="N105" i="10"/>
  <c r="O105" i="10"/>
  <c r="P105" i="10"/>
  <c r="Q105" i="10"/>
  <c r="R105" i="10"/>
  <c r="S105" i="10"/>
  <c r="T105" i="10"/>
  <c r="U105" i="10"/>
  <c r="V105" i="10"/>
  <c r="X105" i="10"/>
  <c r="AA105" i="10"/>
  <c r="M106" i="10"/>
  <c r="N106" i="10"/>
  <c r="O106" i="10"/>
  <c r="P106" i="10"/>
  <c r="Q106" i="10"/>
  <c r="R106" i="10"/>
  <c r="S106" i="10"/>
  <c r="T106" i="10"/>
  <c r="U106" i="10"/>
  <c r="V106" i="10"/>
  <c r="X106" i="10"/>
  <c r="AA106" i="10"/>
  <c r="M107" i="10"/>
  <c r="N107" i="10"/>
  <c r="O107" i="10"/>
  <c r="P107" i="10"/>
  <c r="Q107" i="10"/>
  <c r="R107" i="10"/>
  <c r="S107" i="10"/>
  <c r="T107" i="10"/>
  <c r="U107" i="10"/>
  <c r="V107" i="10"/>
  <c r="X107" i="10"/>
  <c r="AA107" i="10"/>
  <c r="M108" i="10"/>
  <c r="N108" i="10"/>
  <c r="O108" i="10"/>
  <c r="P108" i="10"/>
  <c r="Q108" i="10"/>
  <c r="R108" i="10"/>
  <c r="S108" i="10"/>
  <c r="T108" i="10"/>
  <c r="U108" i="10"/>
  <c r="V108" i="10"/>
  <c r="X108" i="10"/>
  <c r="AA108" i="10"/>
  <c r="M109" i="10"/>
  <c r="N109" i="10"/>
  <c r="O109" i="10"/>
  <c r="P109" i="10"/>
  <c r="Q109" i="10"/>
  <c r="R109" i="10"/>
  <c r="S109" i="10"/>
  <c r="T109" i="10"/>
  <c r="U109" i="10"/>
  <c r="V109" i="10"/>
  <c r="X109" i="10"/>
  <c r="AA109" i="10"/>
  <c r="M110" i="10"/>
  <c r="N110" i="10"/>
  <c r="O110" i="10"/>
  <c r="P110" i="10"/>
  <c r="Q110" i="10"/>
  <c r="R110" i="10"/>
  <c r="S110" i="10"/>
  <c r="T110" i="10"/>
  <c r="U110" i="10"/>
  <c r="V110" i="10"/>
  <c r="X110" i="10"/>
  <c r="AA110" i="10"/>
  <c r="M111" i="10"/>
  <c r="N111" i="10"/>
  <c r="O111" i="10"/>
  <c r="P111" i="10"/>
  <c r="Q111" i="10"/>
  <c r="R111" i="10"/>
  <c r="S111" i="10"/>
  <c r="T111" i="10"/>
  <c r="U111" i="10"/>
  <c r="V111" i="10"/>
  <c r="X111" i="10"/>
  <c r="AA111" i="10"/>
  <c r="M112" i="10"/>
  <c r="N112" i="10"/>
  <c r="O112" i="10"/>
  <c r="P112" i="10"/>
  <c r="Q112" i="10"/>
  <c r="R112" i="10"/>
  <c r="S112" i="10"/>
  <c r="T112" i="10"/>
  <c r="U112" i="10"/>
  <c r="V112" i="10"/>
  <c r="X112" i="10"/>
  <c r="AA112" i="10"/>
  <c r="M113" i="10"/>
  <c r="N113" i="10"/>
  <c r="O113" i="10"/>
  <c r="P113" i="10"/>
  <c r="Q113" i="10"/>
  <c r="R113" i="10"/>
  <c r="S113" i="10"/>
  <c r="T113" i="10"/>
  <c r="U113" i="10"/>
  <c r="V113" i="10"/>
  <c r="X113" i="10"/>
  <c r="AA113" i="10"/>
  <c r="M114" i="10"/>
  <c r="N114" i="10"/>
  <c r="O114" i="10"/>
  <c r="P114" i="10"/>
  <c r="Q114" i="10"/>
  <c r="R114" i="10"/>
  <c r="S114" i="10"/>
  <c r="T114" i="10"/>
  <c r="U114" i="10"/>
  <c r="V114" i="10"/>
  <c r="X114" i="10"/>
  <c r="AA114" i="10"/>
  <c r="X115" i="10"/>
  <c r="AA115" i="10"/>
  <c r="X116" i="10"/>
  <c r="AA116" i="10"/>
  <c r="X117" i="10"/>
  <c r="AA117" i="10"/>
  <c r="X118" i="10"/>
  <c r="AA118" i="10"/>
  <c r="X119" i="10"/>
  <c r="AA119" i="10"/>
  <c r="X120" i="10"/>
  <c r="AA120" i="10"/>
  <c r="X121" i="10"/>
  <c r="AA121" i="10"/>
  <c r="X122" i="10"/>
  <c r="AA122" i="10"/>
  <c r="X123" i="10"/>
  <c r="AA123" i="10"/>
  <c r="X124" i="10"/>
  <c r="AA124" i="10"/>
  <c r="X125" i="10"/>
  <c r="AA125" i="10"/>
  <c r="X126" i="10"/>
  <c r="AA126" i="10"/>
  <c r="X127" i="10"/>
  <c r="AA127" i="10"/>
  <c r="X128" i="10"/>
  <c r="AA128" i="10"/>
  <c r="X129" i="10"/>
  <c r="AA129" i="10"/>
  <c r="X130" i="10"/>
  <c r="AA130" i="10"/>
  <c r="X131" i="10"/>
  <c r="AA131" i="10"/>
  <c r="X132" i="10"/>
  <c r="AA132" i="10"/>
  <c r="X133" i="10"/>
  <c r="AA133" i="10"/>
  <c r="X134" i="10"/>
  <c r="AA134" i="10"/>
  <c r="X135" i="10"/>
  <c r="AA135" i="10"/>
  <c r="X136" i="10"/>
  <c r="AA136" i="10"/>
  <c r="X137" i="10"/>
  <c r="AA137" i="10"/>
  <c r="X138" i="10"/>
  <c r="AA138" i="10"/>
  <c r="X139" i="10"/>
  <c r="AA139" i="10"/>
  <c r="M8" i="10"/>
  <c r="N8" i="10"/>
  <c r="M9" i="10"/>
  <c r="N9" i="10"/>
  <c r="M10" i="10"/>
  <c r="N10" i="10"/>
  <c r="M11" i="10"/>
  <c r="N11" i="10"/>
  <c r="M12" i="10"/>
  <c r="N12" i="10"/>
  <c r="M13" i="10"/>
  <c r="N13" i="10"/>
  <c r="M14" i="10"/>
  <c r="N14" i="10"/>
  <c r="M15" i="10"/>
  <c r="N15" i="10"/>
  <c r="M16" i="10"/>
  <c r="N16" i="10"/>
  <c r="M17" i="10"/>
  <c r="N17" i="10"/>
  <c r="M18" i="10"/>
  <c r="N18" i="10"/>
  <c r="M19" i="10"/>
  <c r="N19" i="10"/>
  <c r="M20" i="10"/>
  <c r="N20" i="10"/>
  <c r="M21" i="10"/>
  <c r="N21" i="10"/>
  <c r="M22" i="10"/>
  <c r="N22" i="10"/>
  <c r="M23" i="10"/>
  <c r="N23" i="10"/>
  <c r="M24" i="10"/>
  <c r="N24" i="10"/>
  <c r="M25" i="10"/>
  <c r="N25" i="10"/>
  <c r="M26" i="10"/>
  <c r="N26" i="10"/>
  <c r="M27" i="10"/>
  <c r="N27" i="10"/>
  <c r="M28" i="10"/>
  <c r="N28" i="10"/>
  <c r="M29" i="10"/>
  <c r="N29" i="10"/>
  <c r="M30" i="10"/>
  <c r="N30" i="10"/>
  <c r="M31" i="10"/>
  <c r="N31" i="10"/>
  <c r="M32" i="10"/>
  <c r="N32" i="10"/>
  <c r="M33" i="10"/>
  <c r="N33" i="10"/>
  <c r="M34" i="10"/>
  <c r="N34" i="10"/>
  <c r="M35" i="10"/>
  <c r="N35" i="10"/>
  <c r="M36" i="10"/>
  <c r="N36" i="10"/>
  <c r="M37" i="10"/>
  <c r="N37" i="10"/>
  <c r="M6" i="10"/>
  <c r="N6" i="10"/>
  <c r="P6" i="10"/>
  <c r="Q6" i="10"/>
  <c r="R6" i="10"/>
  <c r="S6" i="10"/>
  <c r="T6" i="10"/>
  <c r="U6" i="10"/>
  <c r="V6" i="10"/>
  <c r="X6" i="10"/>
  <c r="AA6" i="10"/>
  <c r="M7" i="10"/>
  <c r="N7" i="10"/>
  <c r="P7" i="10"/>
  <c r="Q7" i="10"/>
  <c r="R7" i="10"/>
  <c r="S7" i="10"/>
  <c r="T7" i="10"/>
  <c r="U7" i="10"/>
  <c r="V7" i="10"/>
  <c r="X7" i="10"/>
  <c r="AA7" i="10"/>
  <c r="P8" i="10"/>
  <c r="Q8" i="10"/>
  <c r="R8" i="10"/>
  <c r="S8" i="10"/>
  <c r="T8" i="10"/>
  <c r="U8" i="10"/>
  <c r="V8" i="10"/>
  <c r="X8" i="10"/>
  <c r="AA8" i="10"/>
  <c r="P9" i="10"/>
  <c r="Q9" i="10"/>
  <c r="R9" i="10"/>
  <c r="S9" i="10"/>
  <c r="T9" i="10"/>
  <c r="U9" i="10"/>
  <c r="V9" i="10"/>
  <c r="X9" i="10"/>
  <c r="AA9" i="10"/>
  <c r="P10" i="10"/>
  <c r="Q10" i="10"/>
  <c r="R10" i="10"/>
  <c r="S10" i="10"/>
  <c r="T10" i="10"/>
  <c r="U10" i="10"/>
  <c r="V10" i="10"/>
  <c r="X10" i="10"/>
  <c r="AA10" i="10"/>
  <c r="P11" i="10"/>
  <c r="Q11" i="10"/>
  <c r="R11" i="10"/>
  <c r="S11" i="10"/>
  <c r="T11" i="10"/>
  <c r="U11" i="10"/>
  <c r="V11" i="10"/>
  <c r="X11" i="10"/>
  <c r="AA11" i="10"/>
  <c r="P12" i="10"/>
  <c r="Q12" i="10"/>
  <c r="R12" i="10"/>
  <c r="S12" i="10"/>
  <c r="T12" i="10"/>
  <c r="U12" i="10"/>
  <c r="V12" i="10"/>
  <c r="X12" i="10"/>
  <c r="AA12" i="10"/>
  <c r="P13" i="10"/>
  <c r="Q13" i="10"/>
  <c r="R13" i="10"/>
  <c r="S13" i="10"/>
  <c r="T13" i="10"/>
  <c r="U13" i="10"/>
  <c r="V13" i="10"/>
  <c r="X13" i="10"/>
  <c r="AA13" i="10"/>
  <c r="P14" i="10"/>
  <c r="Q14" i="10"/>
  <c r="R14" i="10"/>
  <c r="S14" i="10"/>
  <c r="T14" i="10"/>
  <c r="U14" i="10"/>
  <c r="V14" i="10"/>
  <c r="X14" i="10"/>
  <c r="AA14" i="10"/>
  <c r="P15" i="10"/>
  <c r="Q15" i="10"/>
  <c r="R15" i="10"/>
  <c r="S15" i="10"/>
  <c r="T15" i="10"/>
  <c r="U15" i="10"/>
  <c r="V15" i="10"/>
  <c r="X15" i="10"/>
  <c r="AA15" i="10"/>
  <c r="P16" i="10"/>
  <c r="Q16" i="10"/>
  <c r="R16" i="10"/>
  <c r="S16" i="10"/>
  <c r="T16" i="10"/>
  <c r="U16" i="10"/>
  <c r="V16" i="10"/>
  <c r="X16" i="10"/>
  <c r="AA16" i="10"/>
  <c r="P17" i="10"/>
  <c r="Q17" i="10"/>
  <c r="R17" i="10"/>
  <c r="S17" i="10"/>
  <c r="T17" i="10"/>
  <c r="U17" i="10"/>
  <c r="V17" i="10"/>
  <c r="X17" i="10"/>
  <c r="AA17" i="10"/>
  <c r="P18" i="10"/>
  <c r="Q18" i="10"/>
  <c r="R18" i="10"/>
  <c r="S18" i="10"/>
  <c r="T18" i="10"/>
  <c r="U18" i="10"/>
  <c r="V18" i="10"/>
  <c r="X18" i="10"/>
  <c r="AA18" i="10"/>
  <c r="P19" i="10"/>
  <c r="Q19" i="10"/>
  <c r="R19" i="10"/>
  <c r="S19" i="10"/>
  <c r="T19" i="10"/>
  <c r="U19" i="10"/>
  <c r="V19" i="10"/>
  <c r="X19" i="10"/>
  <c r="AA19" i="10"/>
  <c r="P20" i="10"/>
  <c r="Q20" i="10"/>
  <c r="R20" i="10"/>
  <c r="S20" i="10"/>
  <c r="T20" i="10"/>
  <c r="U20" i="10"/>
  <c r="V20" i="10"/>
  <c r="X20" i="10"/>
  <c r="AA20" i="10"/>
  <c r="P21" i="10"/>
  <c r="Q21" i="10"/>
  <c r="R21" i="10"/>
  <c r="S21" i="10"/>
  <c r="T21" i="10"/>
  <c r="U21" i="10"/>
  <c r="V21" i="10"/>
  <c r="X21" i="10"/>
  <c r="AA21" i="10"/>
  <c r="P22" i="10"/>
  <c r="Q22" i="10"/>
  <c r="R22" i="10"/>
  <c r="S22" i="10"/>
  <c r="T22" i="10"/>
  <c r="U22" i="10"/>
  <c r="V22" i="10"/>
  <c r="X22" i="10"/>
  <c r="AA22" i="10"/>
  <c r="P23" i="10"/>
  <c r="Q23" i="10"/>
  <c r="R23" i="10"/>
  <c r="S23" i="10"/>
  <c r="T23" i="10"/>
  <c r="U23" i="10"/>
  <c r="V23" i="10"/>
  <c r="X23" i="10"/>
  <c r="AA23" i="10"/>
  <c r="P24" i="10"/>
  <c r="Q24" i="10"/>
  <c r="R24" i="10"/>
  <c r="S24" i="10"/>
  <c r="T24" i="10"/>
  <c r="U24" i="10"/>
  <c r="V24" i="10"/>
  <c r="X24" i="10"/>
  <c r="AA24" i="10"/>
  <c r="P25" i="10"/>
  <c r="Q25" i="10"/>
  <c r="R25" i="10"/>
  <c r="S25" i="10"/>
  <c r="T25" i="10"/>
  <c r="U25" i="10"/>
  <c r="V25" i="10"/>
  <c r="X25" i="10"/>
  <c r="AA25" i="10"/>
  <c r="P26" i="10"/>
  <c r="Q26" i="10"/>
  <c r="R26" i="10"/>
  <c r="S26" i="10"/>
  <c r="T26" i="10"/>
  <c r="U26" i="10"/>
  <c r="V26" i="10"/>
  <c r="X26" i="10"/>
  <c r="AA26" i="10"/>
  <c r="P27" i="10"/>
  <c r="Q27" i="10"/>
  <c r="R27" i="10"/>
  <c r="S27" i="10"/>
  <c r="T27" i="10"/>
  <c r="U27" i="10"/>
  <c r="V27" i="10"/>
  <c r="X27" i="10"/>
  <c r="AA27" i="10"/>
  <c r="P28" i="10"/>
  <c r="Q28" i="10"/>
  <c r="R28" i="10"/>
  <c r="S28" i="10"/>
  <c r="T28" i="10"/>
  <c r="U28" i="10"/>
  <c r="V28" i="10"/>
  <c r="X28" i="10"/>
  <c r="AA28" i="10"/>
  <c r="P29" i="10"/>
  <c r="Q29" i="10"/>
  <c r="R29" i="10"/>
  <c r="S29" i="10"/>
  <c r="T29" i="10"/>
  <c r="U29" i="10"/>
  <c r="V29" i="10"/>
  <c r="X29" i="10"/>
  <c r="AA29" i="10"/>
  <c r="P30" i="10"/>
  <c r="Q30" i="10"/>
  <c r="R30" i="10"/>
  <c r="S30" i="10"/>
  <c r="T30" i="10"/>
  <c r="U30" i="10"/>
  <c r="V30" i="10"/>
  <c r="X30" i="10"/>
  <c r="AA30" i="10"/>
  <c r="P31" i="10"/>
  <c r="Q31" i="10"/>
  <c r="R31" i="10"/>
  <c r="S31" i="10"/>
  <c r="T31" i="10"/>
  <c r="U31" i="10"/>
  <c r="V31" i="10"/>
  <c r="X31" i="10"/>
  <c r="AA31" i="10"/>
  <c r="P32" i="10"/>
  <c r="Q32" i="10"/>
  <c r="R32" i="10"/>
  <c r="S32" i="10"/>
  <c r="T32" i="10"/>
  <c r="U32" i="10"/>
  <c r="V32" i="10"/>
  <c r="X32" i="10"/>
  <c r="AA32" i="10"/>
  <c r="P33" i="10"/>
  <c r="Q33" i="10"/>
  <c r="R33" i="10"/>
  <c r="S33" i="10"/>
  <c r="T33" i="10"/>
  <c r="U33" i="10"/>
  <c r="V33" i="10"/>
  <c r="X33" i="10"/>
  <c r="AA33" i="10"/>
  <c r="P34" i="10"/>
  <c r="Q34" i="10"/>
  <c r="R34" i="10"/>
  <c r="S34" i="10"/>
  <c r="T34" i="10"/>
  <c r="U34" i="10"/>
  <c r="V34" i="10"/>
  <c r="X34" i="10"/>
  <c r="AA34" i="10"/>
  <c r="P35" i="10"/>
  <c r="Q35" i="10"/>
  <c r="R35" i="10"/>
  <c r="S35" i="10"/>
  <c r="T35" i="10"/>
  <c r="U35" i="10"/>
  <c r="V35" i="10"/>
  <c r="X35" i="10"/>
  <c r="AA35" i="10"/>
  <c r="P36" i="10"/>
  <c r="Q36" i="10"/>
  <c r="R36" i="10"/>
  <c r="S36" i="10"/>
  <c r="T36" i="10"/>
  <c r="U36" i="10"/>
  <c r="V36" i="10"/>
  <c r="X36" i="10"/>
  <c r="AA36" i="10"/>
  <c r="P37" i="10"/>
  <c r="Q37" i="10"/>
  <c r="R37" i="10"/>
  <c r="S37" i="10"/>
  <c r="T37" i="10"/>
  <c r="U37" i="10"/>
  <c r="V37" i="10"/>
  <c r="X37" i="10"/>
  <c r="AA37" i="10"/>
  <c r="M4" i="10"/>
  <c r="M5" i="10"/>
  <c r="AA5" i="10"/>
  <c r="U5" i="10"/>
  <c r="X5" i="10"/>
  <c r="V5" i="10"/>
  <c r="T5" i="10"/>
  <c r="S5" i="10"/>
  <c r="R5" i="10"/>
  <c r="Q5" i="10"/>
  <c r="P5" i="10"/>
  <c r="AA4" i="10"/>
  <c r="U4" i="10"/>
  <c r="N4" i="10"/>
  <c r="X4" i="10"/>
  <c r="V4" i="10"/>
  <c r="T4" i="10"/>
  <c r="S4" i="10"/>
  <c r="R4" i="10"/>
  <c r="Q4" i="10"/>
  <c r="P4" i="10"/>
  <c r="AA3" i="10"/>
  <c r="U3" i="10"/>
  <c r="M3" i="10"/>
  <c r="N3" i="10"/>
  <c r="X3" i="10"/>
  <c r="V3" i="10"/>
  <c r="T3" i="10"/>
  <c r="S3" i="10"/>
  <c r="R3" i="10"/>
  <c r="Q3" i="10"/>
  <c r="P3" i="10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P21" i="9"/>
  <c r="Q21" i="9"/>
  <c r="R21" i="9"/>
  <c r="S21" i="9"/>
  <c r="T21" i="9"/>
  <c r="U21" i="9"/>
  <c r="V21" i="9"/>
  <c r="X21" i="9"/>
  <c r="AA21" i="9"/>
  <c r="O22" i="9"/>
  <c r="P22" i="9"/>
  <c r="Q22" i="9"/>
  <c r="R22" i="9"/>
  <c r="S22" i="9"/>
  <c r="T22" i="9"/>
  <c r="U22" i="9"/>
  <c r="V22" i="9"/>
  <c r="X22" i="9"/>
  <c r="AA22" i="9"/>
  <c r="O23" i="9"/>
  <c r="P23" i="9"/>
  <c r="Q23" i="9"/>
  <c r="R23" i="9"/>
  <c r="S23" i="9"/>
  <c r="T23" i="9"/>
  <c r="U23" i="9"/>
  <c r="V23" i="9"/>
  <c r="X23" i="9"/>
  <c r="AA23" i="9"/>
  <c r="O24" i="9"/>
  <c r="P24" i="9"/>
  <c r="Q24" i="9"/>
  <c r="R24" i="9"/>
  <c r="S24" i="9"/>
  <c r="T24" i="9"/>
  <c r="U24" i="9"/>
  <c r="V24" i="9"/>
  <c r="X24" i="9"/>
  <c r="AA24" i="9"/>
  <c r="O25" i="9"/>
  <c r="P25" i="9"/>
  <c r="Q25" i="9"/>
  <c r="R25" i="9"/>
  <c r="S25" i="9"/>
  <c r="T25" i="9"/>
  <c r="U25" i="9"/>
  <c r="V25" i="9"/>
  <c r="X25" i="9"/>
  <c r="AA25" i="9"/>
  <c r="O26" i="9"/>
  <c r="P26" i="9"/>
  <c r="Q26" i="9"/>
  <c r="R26" i="9"/>
  <c r="S26" i="9"/>
  <c r="T26" i="9"/>
  <c r="U26" i="9"/>
  <c r="V26" i="9"/>
  <c r="X26" i="9"/>
  <c r="AA26" i="9"/>
  <c r="O27" i="9"/>
  <c r="P27" i="9"/>
  <c r="Q27" i="9"/>
  <c r="R27" i="9"/>
  <c r="S27" i="9"/>
  <c r="T27" i="9"/>
  <c r="U27" i="9"/>
  <c r="V27" i="9"/>
  <c r="X27" i="9"/>
  <c r="AA27" i="9"/>
  <c r="O28" i="9"/>
  <c r="P28" i="9"/>
  <c r="Q28" i="9"/>
  <c r="R28" i="9"/>
  <c r="S28" i="9"/>
  <c r="T28" i="9"/>
  <c r="U28" i="9"/>
  <c r="V28" i="9"/>
  <c r="X28" i="9"/>
  <c r="AA28" i="9"/>
  <c r="O29" i="9"/>
  <c r="P29" i="9"/>
  <c r="Q29" i="9"/>
  <c r="R29" i="9"/>
  <c r="S29" i="9"/>
  <c r="T29" i="9"/>
  <c r="U29" i="9"/>
  <c r="V29" i="9"/>
  <c r="X29" i="9"/>
  <c r="AA29" i="9"/>
  <c r="O30" i="9"/>
  <c r="P30" i="9"/>
  <c r="Q30" i="9"/>
  <c r="R30" i="9"/>
  <c r="S30" i="9"/>
  <c r="T30" i="9"/>
  <c r="U30" i="9"/>
  <c r="V30" i="9"/>
  <c r="X30" i="9"/>
  <c r="AA30" i="9"/>
  <c r="O31" i="9"/>
  <c r="P31" i="9"/>
  <c r="Q31" i="9"/>
  <c r="R31" i="9"/>
  <c r="S31" i="9"/>
  <c r="T31" i="9"/>
  <c r="U31" i="9"/>
  <c r="V31" i="9"/>
  <c r="X31" i="9"/>
  <c r="AA31" i="9"/>
  <c r="O32" i="9"/>
  <c r="P32" i="9"/>
  <c r="Q32" i="9"/>
  <c r="R32" i="9"/>
  <c r="S32" i="9"/>
  <c r="T32" i="9"/>
  <c r="U32" i="9"/>
  <c r="V32" i="9"/>
  <c r="X32" i="9"/>
  <c r="AA32" i="9"/>
  <c r="O33" i="9"/>
  <c r="P33" i="9"/>
  <c r="Q33" i="9"/>
  <c r="R33" i="9"/>
  <c r="S33" i="9"/>
  <c r="T33" i="9"/>
  <c r="U33" i="9"/>
  <c r="V33" i="9"/>
  <c r="X33" i="9"/>
  <c r="AA33" i="9"/>
  <c r="O34" i="9"/>
  <c r="P34" i="9"/>
  <c r="Q34" i="9"/>
  <c r="R34" i="9"/>
  <c r="S34" i="9"/>
  <c r="T34" i="9"/>
  <c r="U34" i="9"/>
  <c r="V34" i="9"/>
  <c r="X34" i="9"/>
  <c r="AA34" i="9"/>
  <c r="O35" i="9"/>
  <c r="P35" i="9"/>
  <c r="Q35" i="9"/>
  <c r="R35" i="9"/>
  <c r="S35" i="9"/>
  <c r="T35" i="9"/>
  <c r="U35" i="9"/>
  <c r="V35" i="9"/>
  <c r="X35" i="9"/>
  <c r="AA35" i="9"/>
  <c r="O36" i="9"/>
  <c r="P36" i="9"/>
  <c r="Q36" i="9"/>
  <c r="R36" i="9"/>
  <c r="S36" i="9"/>
  <c r="T36" i="9"/>
  <c r="U36" i="9"/>
  <c r="V36" i="9"/>
  <c r="X36" i="9"/>
  <c r="AA36" i="9"/>
  <c r="O37" i="9"/>
  <c r="P37" i="9"/>
  <c r="Q37" i="9"/>
  <c r="R37" i="9"/>
  <c r="S37" i="9"/>
  <c r="T37" i="9"/>
  <c r="U37" i="9"/>
  <c r="V37" i="9"/>
  <c r="X37" i="9"/>
  <c r="AA37" i="9"/>
  <c r="O38" i="9"/>
  <c r="P38" i="9"/>
  <c r="Q38" i="9"/>
  <c r="R38" i="9"/>
  <c r="S38" i="9"/>
  <c r="T38" i="9"/>
  <c r="U38" i="9"/>
  <c r="V38" i="9"/>
  <c r="X38" i="9"/>
  <c r="AA38" i="9"/>
  <c r="O39" i="9"/>
  <c r="P39" i="9"/>
  <c r="Q39" i="9"/>
  <c r="R39" i="9"/>
  <c r="S39" i="9"/>
  <c r="T39" i="9"/>
  <c r="U39" i="9"/>
  <c r="V39" i="9"/>
  <c r="X39" i="9"/>
  <c r="AA39" i="9"/>
  <c r="O40" i="9"/>
  <c r="P40" i="9"/>
  <c r="Q40" i="9"/>
  <c r="R40" i="9"/>
  <c r="S40" i="9"/>
  <c r="T40" i="9"/>
  <c r="U40" i="9"/>
  <c r="V40" i="9"/>
  <c r="X40" i="9"/>
  <c r="AA40" i="9"/>
  <c r="O41" i="9"/>
  <c r="P41" i="9"/>
  <c r="Q41" i="9"/>
  <c r="R41" i="9"/>
  <c r="S41" i="9"/>
  <c r="T41" i="9"/>
  <c r="U41" i="9"/>
  <c r="V41" i="9"/>
  <c r="X41" i="9"/>
  <c r="AA41" i="9"/>
  <c r="O42" i="9"/>
  <c r="P42" i="9"/>
  <c r="Q42" i="9"/>
  <c r="R42" i="9"/>
  <c r="S42" i="9"/>
  <c r="T42" i="9"/>
  <c r="U42" i="9"/>
  <c r="V42" i="9"/>
  <c r="X42" i="9"/>
  <c r="AA42" i="9"/>
  <c r="O43" i="9"/>
  <c r="P43" i="9"/>
  <c r="Q43" i="9"/>
  <c r="R43" i="9"/>
  <c r="S43" i="9"/>
  <c r="T43" i="9"/>
  <c r="U43" i="9"/>
  <c r="V43" i="9"/>
  <c r="X43" i="9"/>
  <c r="AA43" i="9"/>
  <c r="O44" i="9"/>
  <c r="P44" i="9"/>
  <c r="Q44" i="9"/>
  <c r="R44" i="9"/>
  <c r="S44" i="9"/>
  <c r="T44" i="9"/>
  <c r="U44" i="9"/>
  <c r="V44" i="9"/>
  <c r="X44" i="9"/>
  <c r="AA44" i="9"/>
  <c r="O45" i="9"/>
  <c r="P45" i="9"/>
  <c r="Q45" i="9"/>
  <c r="R45" i="9"/>
  <c r="S45" i="9"/>
  <c r="T45" i="9"/>
  <c r="U45" i="9"/>
  <c r="V45" i="9"/>
  <c r="X45" i="9"/>
  <c r="AA45" i="9"/>
  <c r="O46" i="9"/>
  <c r="P46" i="9"/>
  <c r="Q46" i="9"/>
  <c r="R46" i="9"/>
  <c r="S46" i="9"/>
  <c r="T46" i="9"/>
  <c r="U46" i="9"/>
  <c r="V46" i="9"/>
  <c r="X46" i="9"/>
  <c r="AA46" i="9"/>
  <c r="O47" i="9"/>
  <c r="P47" i="9"/>
  <c r="Q47" i="9"/>
  <c r="R47" i="9"/>
  <c r="S47" i="9"/>
  <c r="T47" i="9"/>
  <c r="U47" i="9"/>
  <c r="V47" i="9"/>
  <c r="X47" i="9"/>
  <c r="AA47" i="9"/>
  <c r="O48" i="9"/>
  <c r="P48" i="9"/>
  <c r="Q48" i="9"/>
  <c r="R48" i="9"/>
  <c r="S48" i="9"/>
  <c r="T48" i="9"/>
  <c r="U48" i="9"/>
  <c r="V48" i="9"/>
  <c r="X48" i="9"/>
  <c r="AA48" i="9"/>
  <c r="O49" i="9"/>
  <c r="P49" i="9"/>
  <c r="Q49" i="9"/>
  <c r="R49" i="9"/>
  <c r="S49" i="9"/>
  <c r="T49" i="9"/>
  <c r="U49" i="9"/>
  <c r="V49" i="9"/>
  <c r="X49" i="9"/>
  <c r="AA49" i="9"/>
  <c r="O50" i="9"/>
  <c r="P50" i="9"/>
  <c r="Q50" i="9"/>
  <c r="R50" i="9"/>
  <c r="S50" i="9"/>
  <c r="T50" i="9"/>
  <c r="U50" i="9"/>
  <c r="V50" i="9"/>
  <c r="X50" i="9"/>
  <c r="AA50" i="9"/>
  <c r="O51" i="9"/>
  <c r="P51" i="9"/>
  <c r="Q51" i="9"/>
  <c r="R51" i="9"/>
  <c r="S51" i="9"/>
  <c r="T51" i="9"/>
  <c r="U51" i="9"/>
  <c r="V51" i="9"/>
  <c r="X51" i="9"/>
  <c r="AA51" i="9"/>
  <c r="O52" i="9"/>
  <c r="P52" i="9"/>
  <c r="Q52" i="9"/>
  <c r="R52" i="9"/>
  <c r="S52" i="9"/>
  <c r="T52" i="9"/>
  <c r="U52" i="9"/>
  <c r="V52" i="9"/>
  <c r="X52" i="9"/>
  <c r="AA52" i="9"/>
  <c r="O53" i="9"/>
  <c r="P53" i="9"/>
  <c r="Q53" i="9"/>
  <c r="R53" i="9"/>
  <c r="S53" i="9"/>
  <c r="T53" i="9"/>
  <c r="U53" i="9"/>
  <c r="V53" i="9"/>
  <c r="X53" i="9"/>
  <c r="AA53" i="9"/>
  <c r="O54" i="9"/>
  <c r="P54" i="9"/>
  <c r="Q54" i="9"/>
  <c r="R54" i="9"/>
  <c r="S54" i="9"/>
  <c r="T54" i="9"/>
  <c r="U54" i="9"/>
  <c r="V54" i="9"/>
  <c r="X54" i="9"/>
  <c r="AA54" i="9"/>
  <c r="O55" i="9"/>
  <c r="P55" i="9"/>
  <c r="Q55" i="9"/>
  <c r="R55" i="9"/>
  <c r="S55" i="9"/>
  <c r="T55" i="9"/>
  <c r="U55" i="9"/>
  <c r="V55" i="9"/>
  <c r="X55" i="9"/>
  <c r="AA55" i="9"/>
  <c r="O56" i="9"/>
  <c r="P56" i="9"/>
  <c r="Q56" i="9"/>
  <c r="R56" i="9"/>
  <c r="S56" i="9"/>
  <c r="T56" i="9"/>
  <c r="U56" i="9"/>
  <c r="V56" i="9"/>
  <c r="X56" i="9"/>
  <c r="AA56" i="9"/>
  <c r="O57" i="9"/>
  <c r="P57" i="9"/>
  <c r="Q57" i="9"/>
  <c r="R57" i="9"/>
  <c r="S57" i="9"/>
  <c r="T57" i="9"/>
  <c r="U57" i="9"/>
  <c r="V57" i="9"/>
  <c r="X57" i="9"/>
  <c r="AA57" i="9"/>
  <c r="O58" i="9"/>
  <c r="P58" i="9"/>
  <c r="Q58" i="9"/>
  <c r="R58" i="9"/>
  <c r="S58" i="9"/>
  <c r="T58" i="9"/>
  <c r="U58" i="9"/>
  <c r="V58" i="9"/>
  <c r="X58" i="9"/>
  <c r="AA58" i="9"/>
  <c r="O59" i="9"/>
  <c r="P59" i="9"/>
  <c r="Q59" i="9"/>
  <c r="R59" i="9"/>
  <c r="S59" i="9"/>
  <c r="T59" i="9"/>
  <c r="U59" i="9"/>
  <c r="V59" i="9"/>
  <c r="X59" i="9"/>
  <c r="AA59" i="9"/>
  <c r="O60" i="9"/>
  <c r="P60" i="9"/>
  <c r="Q60" i="9"/>
  <c r="R60" i="9"/>
  <c r="S60" i="9"/>
  <c r="T60" i="9"/>
  <c r="U60" i="9"/>
  <c r="V60" i="9"/>
  <c r="X60" i="9"/>
  <c r="AA60" i="9"/>
  <c r="O61" i="9"/>
  <c r="P61" i="9"/>
  <c r="Q61" i="9"/>
  <c r="R61" i="9"/>
  <c r="S61" i="9"/>
  <c r="T61" i="9"/>
  <c r="U61" i="9"/>
  <c r="V61" i="9"/>
  <c r="X61" i="9"/>
  <c r="AA61" i="9"/>
  <c r="O62" i="9"/>
  <c r="P62" i="9"/>
  <c r="Q62" i="9"/>
  <c r="R62" i="9"/>
  <c r="S62" i="9"/>
  <c r="T62" i="9"/>
  <c r="U62" i="9"/>
  <c r="V62" i="9"/>
  <c r="X62" i="9"/>
  <c r="AA62" i="9"/>
  <c r="O63" i="9"/>
  <c r="P63" i="9"/>
  <c r="Q63" i="9"/>
  <c r="R63" i="9"/>
  <c r="S63" i="9"/>
  <c r="T63" i="9"/>
  <c r="U63" i="9"/>
  <c r="V63" i="9"/>
  <c r="X63" i="9"/>
  <c r="AA63" i="9"/>
  <c r="O64" i="9"/>
  <c r="P64" i="9"/>
  <c r="Q64" i="9"/>
  <c r="R64" i="9"/>
  <c r="S64" i="9"/>
  <c r="T64" i="9"/>
  <c r="U64" i="9"/>
  <c r="V64" i="9"/>
  <c r="X64" i="9"/>
  <c r="AA64" i="9"/>
  <c r="O65" i="9"/>
  <c r="P65" i="9"/>
  <c r="Q65" i="9"/>
  <c r="R65" i="9"/>
  <c r="S65" i="9"/>
  <c r="T65" i="9"/>
  <c r="U65" i="9"/>
  <c r="V65" i="9"/>
  <c r="X65" i="9"/>
  <c r="AA65" i="9"/>
  <c r="O66" i="9"/>
  <c r="P66" i="9"/>
  <c r="Q66" i="9"/>
  <c r="R66" i="9"/>
  <c r="S66" i="9"/>
  <c r="T66" i="9"/>
  <c r="U66" i="9"/>
  <c r="V66" i="9"/>
  <c r="X66" i="9"/>
  <c r="AA66" i="9"/>
  <c r="O67" i="9"/>
  <c r="P67" i="9"/>
  <c r="Q67" i="9"/>
  <c r="R67" i="9"/>
  <c r="S67" i="9"/>
  <c r="T67" i="9"/>
  <c r="U67" i="9"/>
  <c r="V67" i="9"/>
  <c r="X67" i="9"/>
  <c r="AA67" i="9"/>
  <c r="O68" i="9"/>
  <c r="P68" i="9"/>
  <c r="Q68" i="9"/>
  <c r="R68" i="9"/>
  <c r="S68" i="9"/>
  <c r="T68" i="9"/>
  <c r="U68" i="9"/>
  <c r="V68" i="9"/>
  <c r="X68" i="9"/>
  <c r="AA68" i="9"/>
  <c r="O69" i="9"/>
  <c r="P69" i="9"/>
  <c r="Q69" i="9"/>
  <c r="R69" i="9"/>
  <c r="S69" i="9"/>
  <c r="T69" i="9"/>
  <c r="U69" i="9"/>
  <c r="V69" i="9"/>
  <c r="X69" i="9"/>
  <c r="AA69" i="9"/>
  <c r="O70" i="9"/>
  <c r="P70" i="9"/>
  <c r="Q70" i="9"/>
  <c r="R70" i="9"/>
  <c r="S70" i="9"/>
  <c r="T70" i="9"/>
  <c r="U70" i="9"/>
  <c r="V70" i="9"/>
  <c r="X70" i="9"/>
  <c r="AA70" i="9"/>
  <c r="U5" i="9"/>
  <c r="X5" i="9"/>
  <c r="U6" i="9"/>
  <c r="X6" i="9"/>
  <c r="U7" i="9"/>
  <c r="X7" i="9"/>
  <c r="U8" i="9"/>
  <c r="X8" i="9"/>
  <c r="U9" i="9"/>
  <c r="X9" i="9"/>
  <c r="U10" i="9"/>
  <c r="X10" i="9"/>
  <c r="U11" i="9"/>
  <c r="X11" i="9"/>
  <c r="U12" i="9"/>
  <c r="X12" i="9"/>
  <c r="U13" i="9"/>
  <c r="X13" i="9"/>
  <c r="U14" i="9"/>
  <c r="X14" i="9"/>
  <c r="U15" i="9"/>
  <c r="X15" i="9"/>
  <c r="U16" i="9"/>
  <c r="X16" i="9"/>
  <c r="U17" i="9"/>
  <c r="X17" i="9"/>
  <c r="U18" i="9"/>
  <c r="X18" i="9"/>
  <c r="U19" i="9"/>
  <c r="X19" i="9"/>
  <c r="U20" i="9"/>
  <c r="X20" i="9"/>
  <c r="P14" i="9"/>
  <c r="Q14" i="9"/>
  <c r="R14" i="9"/>
  <c r="S14" i="9"/>
  <c r="T14" i="9"/>
  <c r="V14" i="9"/>
  <c r="P15" i="9"/>
  <c r="Q15" i="9"/>
  <c r="R15" i="9"/>
  <c r="S15" i="9"/>
  <c r="T15" i="9"/>
  <c r="V15" i="9"/>
  <c r="P16" i="9"/>
  <c r="Q16" i="9"/>
  <c r="R16" i="9"/>
  <c r="S16" i="9"/>
  <c r="T16" i="9"/>
  <c r="V16" i="9"/>
  <c r="P17" i="9"/>
  <c r="Q17" i="9"/>
  <c r="R17" i="9"/>
  <c r="S17" i="9"/>
  <c r="T17" i="9"/>
  <c r="V17" i="9"/>
  <c r="P18" i="9"/>
  <c r="Q18" i="9"/>
  <c r="R18" i="9"/>
  <c r="S18" i="9"/>
  <c r="T18" i="9"/>
  <c r="V18" i="9"/>
  <c r="P19" i="9"/>
  <c r="Q19" i="9"/>
  <c r="R19" i="9"/>
  <c r="S19" i="9"/>
  <c r="T19" i="9"/>
  <c r="V19" i="9"/>
  <c r="P20" i="9"/>
  <c r="Q20" i="9"/>
  <c r="R20" i="9"/>
  <c r="S20" i="9"/>
  <c r="T20" i="9"/>
  <c r="V20" i="9"/>
  <c r="P5" i="9"/>
  <c r="Q5" i="9"/>
  <c r="R5" i="9"/>
  <c r="S5" i="9"/>
  <c r="T5" i="9"/>
  <c r="V5" i="9"/>
  <c r="P6" i="9"/>
  <c r="Q6" i="9"/>
  <c r="R6" i="9"/>
  <c r="S6" i="9"/>
  <c r="T6" i="9"/>
  <c r="V6" i="9"/>
  <c r="P7" i="9"/>
  <c r="Q7" i="9"/>
  <c r="R7" i="9"/>
  <c r="S7" i="9"/>
  <c r="T7" i="9"/>
  <c r="V7" i="9"/>
  <c r="P8" i="9"/>
  <c r="Q8" i="9"/>
  <c r="R8" i="9"/>
  <c r="S8" i="9"/>
  <c r="T8" i="9"/>
  <c r="V8" i="9"/>
  <c r="P9" i="9"/>
  <c r="Q9" i="9"/>
  <c r="R9" i="9"/>
  <c r="S9" i="9"/>
  <c r="T9" i="9"/>
  <c r="V9" i="9"/>
  <c r="P10" i="9"/>
  <c r="Q10" i="9"/>
  <c r="R10" i="9"/>
  <c r="S10" i="9"/>
  <c r="T10" i="9"/>
  <c r="V10" i="9"/>
  <c r="P11" i="9"/>
  <c r="Q11" i="9"/>
  <c r="R11" i="9"/>
  <c r="S11" i="9"/>
  <c r="T11" i="9"/>
  <c r="V11" i="9"/>
  <c r="P12" i="9"/>
  <c r="Q12" i="9"/>
  <c r="R12" i="9"/>
  <c r="S12" i="9"/>
  <c r="T12" i="9"/>
  <c r="V12" i="9"/>
  <c r="P13" i="9"/>
  <c r="Q13" i="9"/>
  <c r="R13" i="9"/>
  <c r="S13" i="9"/>
  <c r="T13" i="9"/>
  <c r="V13" i="9"/>
  <c r="AA4" i="9"/>
  <c r="AA5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U4" i="9"/>
  <c r="M4" i="9"/>
  <c r="N4" i="9"/>
  <c r="X4" i="9"/>
  <c r="V4" i="9"/>
  <c r="T4" i="9"/>
  <c r="S4" i="9"/>
  <c r="R4" i="9"/>
  <c r="Q4" i="9"/>
  <c r="P4" i="9"/>
  <c r="AA3" i="9"/>
  <c r="U3" i="9"/>
  <c r="M3" i="9"/>
  <c r="N3" i="9"/>
  <c r="X3" i="9"/>
  <c r="V3" i="9"/>
  <c r="T3" i="9"/>
  <c r="S3" i="9"/>
  <c r="R3" i="9"/>
  <c r="Q3" i="9"/>
  <c r="P3" i="9"/>
  <c r="O4" i="8"/>
  <c r="U4" i="8"/>
  <c r="M4" i="8"/>
  <c r="N4" i="8"/>
  <c r="V4" i="8"/>
  <c r="O5" i="8"/>
  <c r="U5" i="8"/>
  <c r="M5" i="8"/>
  <c r="N5" i="8"/>
  <c r="V5" i="8"/>
  <c r="O6" i="8"/>
  <c r="U6" i="8"/>
  <c r="M6" i="8"/>
  <c r="N6" i="8"/>
  <c r="V6" i="8"/>
  <c r="U7" i="8"/>
  <c r="M7" i="8"/>
  <c r="N7" i="8"/>
  <c r="V7" i="8"/>
  <c r="O8" i="8"/>
  <c r="U8" i="8"/>
  <c r="M8" i="8"/>
  <c r="N8" i="8"/>
  <c r="V8" i="8"/>
  <c r="O9" i="8"/>
  <c r="U9" i="8"/>
  <c r="M9" i="8"/>
  <c r="N9" i="8"/>
  <c r="V9" i="8"/>
  <c r="O10" i="8"/>
  <c r="U10" i="8"/>
  <c r="M10" i="8"/>
  <c r="N10" i="8"/>
  <c r="V10" i="8"/>
  <c r="U11" i="8"/>
  <c r="M11" i="8"/>
  <c r="N11" i="8"/>
  <c r="V11" i="8"/>
  <c r="O12" i="8"/>
  <c r="U12" i="8"/>
  <c r="M12" i="8"/>
  <c r="N12" i="8"/>
  <c r="V12" i="8"/>
  <c r="O13" i="8"/>
  <c r="U13" i="8"/>
  <c r="M13" i="8"/>
  <c r="N13" i="8"/>
  <c r="V13" i="8"/>
  <c r="O14" i="8"/>
  <c r="U14" i="8"/>
  <c r="M14" i="8"/>
  <c r="N14" i="8"/>
  <c r="V14" i="8"/>
  <c r="U15" i="8"/>
  <c r="M15" i="8"/>
  <c r="N15" i="8"/>
  <c r="V15" i="8"/>
  <c r="O16" i="8"/>
  <c r="U16" i="8"/>
  <c r="M16" i="8"/>
  <c r="N16" i="8"/>
  <c r="V16" i="8"/>
  <c r="O17" i="8"/>
  <c r="U17" i="8"/>
  <c r="M17" i="8"/>
  <c r="N17" i="8"/>
  <c r="V17" i="8"/>
  <c r="O18" i="8"/>
  <c r="U18" i="8"/>
  <c r="M18" i="8"/>
  <c r="N18" i="8"/>
  <c r="V18" i="8"/>
  <c r="U19" i="8"/>
  <c r="M19" i="8"/>
  <c r="N19" i="8"/>
  <c r="V19" i="8"/>
  <c r="O20" i="8"/>
  <c r="U20" i="8"/>
  <c r="M20" i="8"/>
  <c r="N20" i="8"/>
  <c r="V20" i="8"/>
  <c r="O21" i="8"/>
  <c r="U21" i="8"/>
  <c r="M21" i="8"/>
  <c r="N21" i="8"/>
  <c r="V21" i="8"/>
  <c r="O22" i="8"/>
  <c r="U22" i="8"/>
  <c r="M22" i="8"/>
  <c r="N22" i="8"/>
  <c r="V22" i="8"/>
  <c r="U23" i="8"/>
  <c r="M23" i="8"/>
  <c r="N23" i="8"/>
  <c r="V23" i="8"/>
  <c r="O24" i="8"/>
  <c r="U24" i="8"/>
  <c r="M24" i="8"/>
  <c r="N24" i="8"/>
  <c r="V24" i="8"/>
  <c r="O25" i="8"/>
  <c r="U25" i="8"/>
  <c r="M25" i="8"/>
  <c r="N25" i="8"/>
  <c r="V25" i="8"/>
  <c r="O26" i="8"/>
  <c r="U26" i="8"/>
  <c r="M26" i="8"/>
  <c r="N26" i="8"/>
  <c r="V26" i="8"/>
  <c r="U27" i="8"/>
  <c r="M27" i="8"/>
  <c r="N27" i="8"/>
  <c r="V27" i="8"/>
  <c r="U28" i="8"/>
  <c r="M28" i="8"/>
  <c r="N28" i="8"/>
  <c r="V28" i="8"/>
  <c r="U29" i="8"/>
  <c r="M29" i="8"/>
  <c r="N29" i="8"/>
  <c r="V29" i="8"/>
  <c r="U30" i="8"/>
  <c r="M30" i="8"/>
  <c r="N30" i="8"/>
  <c r="V30" i="8"/>
  <c r="U31" i="8"/>
  <c r="M31" i="8"/>
  <c r="N31" i="8"/>
  <c r="V31" i="8"/>
  <c r="U32" i="8"/>
  <c r="M32" i="8"/>
  <c r="N32" i="8"/>
  <c r="V32" i="8"/>
  <c r="U33" i="8"/>
  <c r="M33" i="8"/>
  <c r="N33" i="8"/>
  <c r="V33" i="8"/>
  <c r="U34" i="8"/>
  <c r="M34" i="8"/>
  <c r="N34" i="8"/>
  <c r="V34" i="8"/>
  <c r="U35" i="8"/>
  <c r="M35" i="8"/>
  <c r="N35" i="8"/>
  <c r="V35" i="8"/>
  <c r="U36" i="8"/>
  <c r="M36" i="8"/>
  <c r="N36" i="8"/>
  <c r="V36" i="8"/>
  <c r="U37" i="8"/>
  <c r="M37" i="8"/>
  <c r="N37" i="8"/>
  <c r="V37" i="8"/>
  <c r="U38" i="8"/>
  <c r="M38" i="8"/>
  <c r="N38" i="8"/>
  <c r="V38" i="8"/>
  <c r="AA37" i="8"/>
  <c r="AA38" i="8"/>
  <c r="X37" i="8"/>
  <c r="X38" i="8"/>
  <c r="P37" i="8"/>
  <c r="Q37" i="8"/>
  <c r="R37" i="8"/>
  <c r="S37" i="8"/>
  <c r="T37" i="8"/>
  <c r="P38" i="8"/>
  <c r="Q38" i="8"/>
  <c r="R38" i="8"/>
  <c r="S38" i="8"/>
  <c r="T38" i="8"/>
  <c r="P34" i="8"/>
  <c r="Q34" i="8"/>
  <c r="R34" i="8"/>
  <c r="S34" i="8"/>
  <c r="T34" i="8"/>
  <c r="X34" i="8"/>
  <c r="AA34" i="8"/>
  <c r="P35" i="8"/>
  <c r="Q35" i="8"/>
  <c r="R35" i="8"/>
  <c r="S35" i="8"/>
  <c r="T35" i="8"/>
  <c r="X35" i="8"/>
  <c r="AA35" i="8"/>
  <c r="P36" i="8"/>
  <c r="Q36" i="8"/>
  <c r="R36" i="8"/>
  <c r="S36" i="8"/>
  <c r="T36" i="8"/>
  <c r="X36" i="8"/>
  <c r="AA36" i="8"/>
  <c r="AA28" i="8"/>
  <c r="AA29" i="8"/>
  <c r="AA30" i="8"/>
  <c r="AA31" i="8"/>
  <c r="AA32" i="8"/>
  <c r="AA33" i="8"/>
  <c r="P28" i="8"/>
  <c r="Q28" i="8"/>
  <c r="R28" i="8"/>
  <c r="S28" i="8"/>
  <c r="T28" i="8"/>
  <c r="X28" i="8"/>
  <c r="P29" i="8"/>
  <c r="Q29" i="8"/>
  <c r="R29" i="8"/>
  <c r="S29" i="8"/>
  <c r="T29" i="8"/>
  <c r="X29" i="8"/>
  <c r="P30" i="8"/>
  <c r="Q30" i="8"/>
  <c r="R30" i="8"/>
  <c r="S30" i="8"/>
  <c r="T30" i="8"/>
  <c r="X30" i="8"/>
  <c r="P31" i="8"/>
  <c r="Q31" i="8"/>
  <c r="R31" i="8"/>
  <c r="S31" i="8"/>
  <c r="T31" i="8"/>
  <c r="X31" i="8"/>
  <c r="P32" i="8"/>
  <c r="Q32" i="8"/>
  <c r="R32" i="8"/>
  <c r="S32" i="8"/>
  <c r="T32" i="8"/>
  <c r="X32" i="8"/>
  <c r="P33" i="8"/>
  <c r="Q33" i="8"/>
  <c r="R33" i="8"/>
  <c r="S33" i="8"/>
  <c r="T33" i="8"/>
  <c r="X33" i="8"/>
  <c r="AA27" i="8"/>
  <c r="X27" i="8"/>
  <c r="T27" i="8"/>
  <c r="S27" i="8"/>
  <c r="R27" i="8"/>
  <c r="Q27" i="8"/>
  <c r="P27" i="8"/>
  <c r="AA26" i="8"/>
  <c r="X26" i="8"/>
  <c r="T26" i="8"/>
  <c r="S26" i="8"/>
  <c r="R26" i="8"/>
  <c r="Q26" i="8"/>
  <c r="P26" i="8"/>
  <c r="AA25" i="8"/>
  <c r="X25" i="8"/>
  <c r="T25" i="8"/>
  <c r="S25" i="8"/>
  <c r="R25" i="8"/>
  <c r="Q25" i="8"/>
  <c r="P25" i="8"/>
  <c r="AA24" i="8"/>
  <c r="X24" i="8"/>
  <c r="T24" i="8"/>
  <c r="S24" i="8"/>
  <c r="R24" i="8"/>
  <c r="Q24" i="8"/>
  <c r="P24" i="8"/>
  <c r="AA23" i="8"/>
  <c r="X23" i="8"/>
  <c r="T23" i="8"/>
  <c r="S23" i="8"/>
  <c r="R23" i="8"/>
  <c r="Q23" i="8"/>
  <c r="P23" i="8"/>
  <c r="AA22" i="8"/>
  <c r="X22" i="8"/>
  <c r="T22" i="8"/>
  <c r="S22" i="8"/>
  <c r="R22" i="8"/>
  <c r="Q22" i="8"/>
  <c r="P22" i="8"/>
  <c r="AA21" i="8"/>
  <c r="X21" i="8"/>
  <c r="T21" i="8"/>
  <c r="S21" i="8"/>
  <c r="R21" i="8"/>
  <c r="Q21" i="8"/>
  <c r="P21" i="8"/>
  <c r="AA20" i="8"/>
  <c r="X20" i="8"/>
  <c r="T20" i="8"/>
  <c r="S20" i="8"/>
  <c r="R20" i="8"/>
  <c r="Q20" i="8"/>
  <c r="P20" i="8"/>
  <c r="AA19" i="8"/>
  <c r="X19" i="8"/>
  <c r="T19" i="8"/>
  <c r="S19" i="8"/>
  <c r="R19" i="8"/>
  <c r="Q19" i="8"/>
  <c r="P19" i="8"/>
  <c r="AA18" i="8"/>
  <c r="X18" i="8"/>
  <c r="T18" i="8"/>
  <c r="S18" i="8"/>
  <c r="R18" i="8"/>
  <c r="Q18" i="8"/>
  <c r="P18" i="8"/>
  <c r="AA17" i="8"/>
  <c r="X17" i="8"/>
  <c r="T17" i="8"/>
  <c r="S17" i="8"/>
  <c r="R17" i="8"/>
  <c r="Q17" i="8"/>
  <c r="P17" i="8"/>
  <c r="AA16" i="8"/>
  <c r="X16" i="8"/>
  <c r="T16" i="8"/>
  <c r="S16" i="8"/>
  <c r="R16" i="8"/>
  <c r="Q16" i="8"/>
  <c r="P16" i="8"/>
  <c r="AA15" i="8"/>
  <c r="X15" i="8"/>
  <c r="T15" i="8"/>
  <c r="S15" i="8"/>
  <c r="R15" i="8"/>
  <c r="Q15" i="8"/>
  <c r="P15" i="8"/>
  <c r="AA14" i="8"/>
  <c r="X14" i="8"/>
  <c r="T14" i="8"/>
  <c r="S14" i="8"/>
  <c r="R14" i="8"/>
  <c r="Q14" i="8"/>
  <c r="P14" i="8"/>
  <c r="AA13" i="8"/>
  <c r="X13" i="8"/>
  <c r="T13" i="8"/>
  <c r="S13" i="8"/>
  <c r="R13" i="8"/>
  <c r="Q13" i="8"/>
  <c r="P13" i="8"/>
  <c r="AA12" i="8"/>
  <c r="X12" i="8"/>
  <c r="T12" i="8"/>
  <c r="S12" i="8"/>
  <c r="R12" i="8"/>
  <c r="Q12" i="8"/>
  <c r="P12" i="8"/>
  <c r="AA11" i="8"/>
  <c r="X11" i="8"/>
  <c r="T11" i="8"/>
  <c r="S11" i="8"/>
  <c r="R11" i="8"/>
  <c r="Q11" i="8"/>
  <c r="P11" i="8"/>
  <c r="AA10" i="8"/>
  <c r="X10" i="8"/>
  <c r="T10" i="8"/>
  <c r="S10" i="8"/>
  <c r="R10" i="8"/>
  <c r="Q10" i="8"/>
  <c r="P10" i="8"/>
  <c r="AA9" i="8"/>
  <c r="X9" i="8"/>
  <c r="T9" i="8"/>
  <c r="S9" i="8"/>
  <c r="R9" i="8"/>
  <c r="Q9" i="8"/>
  <c r="P9" i="8"/>
  <c r="AA8" i="8"/>
  <c r="X8" i="8"/>
  <c r="T8" i="8"/>
  <c r="S8" i="8"/>
  <c r="R8" i="8"/>
  <c r="Q8" i="8"/>
  <c r="P8" i="8"/>
  <c r="AA7" i="8"/>
  <c r="X7" i="8"/>
  <c r="T7" i="8"/>
  <c r="S7" i="8"/>
  <c r="R7" i="8"/>
  <c r="Q7" i="8"/>
  <c r="P7" i="8"/>
  <c r="AA6" i="8"/>
  <c r="X6" i="8"/>
  <c r="T6" i="8"/>
  <c r="S6" i="8"/>
  <c r="R6" i="8"/>
  <c r="Q6" i="8"/>
  <c r="P6" i="8"/>
  <c r="AA5" i="8"/>
  <c r="X5" i="8"/>
  <c r="T5" i="8"/>
  <c r="S5" i="8"/>
  <c r="R5" i="8"/>
  <c r="Q5" i="8"/>
  <c r="P5" i="8"/>
  <c r="AA4" i="8"/>
  <c r="X4" i="8"/>
  <c r="T4" i="8"/>
  <c r="S4" i="8"/>
  <c r="R4" i="8"/>
  <c r="Q4" i="8"/>
  <c r="P4" i="8"/>
  <c r="AA3" i="8"/>
  <c r="U3" i="8"/>
  <c r="M3" i="8"/>
  <c r="N3" i="8"/>
  <c r="X3" i="8"/>
  <c r="V3" i="8"/>
  <c r="T3" i="8"/>
  <c r="S3" i="8"/>
  <c r="R3" i="8"/>
  <c r="Q3" i="8"/>
  <c r="P3" i="8"/>
  <c r="L61" i="7"/>
  <c r="M61" i="7"/>
  <c r="Z61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O61" i="7"/>
  <c r="P61" i="7"/>
  <c r="Q61" i="7"/>
  <c r="R61" i="7"/>
  <c r="S61" i="7"/>
  <c r="T61" i="7"/>
  <c r="U61" i="7"/>
  <c r="W61" i="7"/>
  <c r="L59" i="7"/>
  <c r="L60" i="7"/>
  <c r="M60" i="7"/>
  <c r="O57" i="7"/>
  <c r="P57" i="7"/>
  <c r="Q57" i="7"/>
  <c r="R57" i="7"/>
  <c r="S57" i="7"/>
  <c r="T57" i="7"/>
  <c r="L57" i="7"/>
  <c r="M57" i="7"/>
  <c r="U57" i="7"/>
  <c r="W57" i="7"/>
  <c r="O58" i="7"/>
  <c r="P58" i="7"/>
  <c r="Q58" i="7"/>
  <c r="R58" i="7"/>
  <c r="S58" i="7"/>
  <c r="T58" i="7"/>
  <c r="L58" i="7"/>
  <c r="M58" i="7"/>
  <c r="U58" i="7"/>
  <c r="W58" i="7"/>
  <c r="O59" i="7"/>
  <c r="P59" i="7"/>
  <c r="Q59" i="7"/>
  <c r="R59" i="7"/>
  <c r="S59" i="7"/>
  <c r="T59" i="7"/>
  <c r="M59" i="7"/>
  <c r="U59" i="7"/>
  <c r="W59" i="7"/>
  <c r="O60" i="7"/>
  <c r="P60" i="7"/>
  <c r="Q60" i="7"/>
  <c r="R60" i="7"/>
  <c r="S60" i="7"/>
  <c r="T60" i="7"/>
  <c r="U60" i="7"/>
  <c r="W60" i="7"/>
  <c r="L55" i="7"/>
  <c r="L56" i="7"/>
  <c r="M55" i="7"/>
  <c r="M56" i="7"/>
  <c r="L52" i="7"/>
  <c r="M52" i="7"/>
  <c r="L53" i="7"/>
  <c r="M53" i="7"/>
  <c r="L54" i="7"/>
  <c r="M54" i="7"/>
  <c r="Z50" i="7"/>
  <c r="Z51" i="7"/>
  <c r="Z52" i="7"/>
  <c r="Z53" i="7"/>
  <c r="Z54" i="7"/>
  <c r="Z55" i="7"/>
  <c r="Z56" i="7"/>
  <c r="Z57" i="7"/>
  <c r="Z58" i="7"/>
  <c r="Z59" i="7"/>
  <c r="Z60" i="7"/>
  <c r="Z49" i="7"/>
  <c r="Z47" i="7"/>
  <c r="Z48" i="7"/>
  <c r="L50" i="7"/>
  <c r="M50" i="7"/>
  <c r="L51" i="7"/>
  <c r="M51" i="7"/>
  <c r="Z45" i="7"/>
  <c r="Z46" i="7"/>
  <c r="L47" i="7"/>
  <c r="M47" i="7"/>
  <c r="L48" i="7"/>
  <c r="M48" i="7"/>
  <c r="L49" i="7"/>
  <c r="M49" i="7"/>
  <c r="L46" i="7"/>
  <c r="M46" i="7"/>
  <c r="O46" i="7"/>
  <c r="P46" i="7"/>
  <c r="Q46" i="7"/>
  <c r="R46" i="7"/>
  <c r="S46" i="7"/>
  <c r="T46" i="7"/>
  <c r="U46" i="7"/>
  <c r="W46" i="7"/>
  <c r="O47" i="7"/>
  <c r="P47" i="7"/>
  <c r="Q47" i="7"/>
  <c r="R47" i="7"/>
  <c r="S47" i="7"/>
  <c r="T47" i="7"/>
  <c r="U47" i="7"/>
  <c r="W47" i="7"/>
  <c r="O48" i="7"/>
  <c r="P48" i="7"/>
  <c r="Q48" i="7"/>
  <c r="R48" i="7"/>
  <c r="S48" i="7"/>
  <c r="T48" i="7"/>
  <c r="U48" i="7"/>
  <c r="W48" i="7"/>
  <c r="O49" i="7"/>
  <c r="P49" i="7"/>
  <c r="Q49" i="7"/>
  <c r="R49" i="7"/>
  <c r="S49" i="7"/>
  <c r="T49" i="7"/>
  <c r="U49" i="7"/>
  <c r="W49" i="7"/>
  <c r="O50" i="7"/>
  <c r="P50" i="7"/>
  <c r="Q50" i="7"/>
  <c r="R50" i="7"/>
  <c r="S50" i="7"/>
  <c r="T50" i="7"/>
  <c r="U50" i="7"/>
  <c r="W50" i="7"/>
  <c r="O51" i="7"/>
  <c r="P51" i="7"/>
  <c r="Q51" i="7"/>
  <c r="R51" i="7"/>
  <c r="S51" i="7"/>
  <c r="T51" i="7"/>
  <c r="U51" i="7"/>
  <c r="W51" i="7"/>
  <c r="O52" i="7"/>
  <c r="P52" i="7"/>
  <c r="Q52" i="7"/>
  <c r="R52" i="7"/>
  <c r="S52" i="7"/>
  <c r="T52" i="7"/>
  <c r="U52" i="7"/>
  <c r="W52" i="7"/>
  <c r="O53" i="7"/>
  <c r="P53" i="7"/>
  <c r="Q53" i="7"/>
  <c r="R53" i="7"/>
  <c r="S53" i="7"/>
  <c r="T53" i="7"/>
  <c r="U53" i="7"/>
  <c r="W53" i="7"/>
  <c r="O54" i="7"/>
  <c r="P54" i="7"/>
  <c r="Q54" i="7"/>
  <c r="R54" i="7"/>
  <c r="S54" i="7"/>
  <c r="T54" i="7"/>
  <c r="U54" i="7"/>
  <c r="W54" i="7"/>
  <c r="O55" i="7"/>
  <c r="P55" i="7"/>
  <c r="Q55" i="7"/>
  <c r="R55" i="7"/>
  <c r="S55" i="7"/>
  <c r="T55" i="7"/>
  <c r="U55" i="7"/>
  <c r="W55" i="7"/>
  <c r="O56" i="7"/>
  <c r="P56" i="7"/>
  <c r="Q56" i="7"/>
  <c r="R56" i="7"/>
  <c r="S56" i="7"/>
  <c r="T56" i="7"/>
  <c r="U56" i="7"/>
  <c r="W56" i="7"/>
  <c r="Z43" i="7"/>
  <c r="Z44" i="7"/>
  <c r="Z41" i="7"/>
  <c r="Z42" i="7"/>
  <c r="N39" i="7"/>
  <c r="N40" i="7"/>
  <c r="N41" i="7"/>
  <c r="T41" i="7"/>
  <c r="L41" i="7"/>
  <c r="M41" i="7"/>
  <c r="W41" i="7"/>
  <c r="T42" i="7"/>
  <c r="L42" i="7"/>
  <c r="M42" i="7"/>
  <c r="W42" i="7"/>
  <c r="T43" i="7"/>
  <c r="L43" i="7"/>
  <c r="M43" i="7"/>
  <c r="W43" i="7"/>
  <c r="L44" i="7"/>
  <c r="M44" i="7"/>
  <c r="T44" i="7"/>
  <c r="W44" i="7"/>
  <c r="L45" i="7"/>
  <c r="M45" i="7"/>
  <c r="T45" i="7"/>
  <c r="W45" i="7"/>
  <c r="O43" i="7"/>
  <c r="P43" i="7"/>
  <c r="Q43" i="7"/>
  <c r="R43" i="7"/>
  <c r="S43" i="7"/>
  <c r="U43" i="7"/>
  <c r="O44" i="7"/>
  <c r="P44" i="7"/>
  <c r="Q44" i="7"/>
  <c r="R44" i="7"/>
  <c r="S44" i="7"/>
  <c r="U44" i="7"/>
  <c r="O45" i="7"/>
  <c r="P45" i="7"/>
  <c r="Q45" i="7"/>
  <c r="R45" i="7"/>
  <c r="S45" i="7"/>
  <c r="U45" i="7"/>
  <c r="Z26" i="7"/>
  <c r="Z27" i="7"/>
  <c r="Z30" i="7"/>
  <c r="Z31" i="7"/>
  <c r="Z32" i="7"/>
  <c r="Z33" i="7"/>
  <c r="Z34" i="7"/>
  <c r="Z35" i="7"/>
  <c r="Z36" i="7"/>
  <c r="Z37" i="7"/>
  <c r="Z38" i="7"/>
  <c r="Z39" i="7"/>
  <c r="Z40" i="7"/>
  <c r="Z21" i="7"/>
  <c r="Z22" i="7"/>
  <c r="Z23" i="7"/>
  <c r="Z24" i="7"/>
  <c r="Z25" i="7"/>
  <c r="N29" i="7"/>
  <c r="N30" i="7"/>
  <c r="N31" i="7"/>
  <c r="N32" i="7"/>
  <c r="N33" i="7"/>
  <c r="T33" i="7"/>
  <c r="L33" i="7"/>
  <c r="M33" i="7"/>
  <c r="W33" i="7"/>
  <c r="T34" i="7"/>
  <c r="L34" i="7"/>
  <c r="M34" i="7"/>
  <c r="W34" i="7"/>
  <c r="N35" i="7"/>
  <c r="T35" i="7"/>
  <c r="L35" i="7"/>
  <c r="M35" i="7"/>
  <c r="W35" i="7"/>
  <c r="N36" i="7"/>
  <c r="T36" i="7"/>
  <c r="L36" i="7"/>
  <c r="M36" i="7"/>
  <c r="W36" i="7"/>
  <c r="N37" i="7"/>
  <c r="T37" i="7"/>
  <c r="L37" i="7"/>
  <c r="M37" i="7"/>
  <c r="W37" i="7"/>
  <c r="T38" i="7"/>
  <c r="L38" i="7"/>
  <c r="M38" i="7"/>
  <c r="W38" i="7"/>
  <c r="T39" i="7"/>
  <c r="L39" i="7"/>
  <c r="M39" i="7"/>
  <c r="W39" i="7"/>
  <c r="T40" i="7"/>
  <c r="L40" i="7"/>
  <c r="M40" i="7"/>
  <c r="W40" i="7"/>
  <c r="O33" i="7"/>
  <c r="P33" i="7"/>
  <c r="Q33" i="7"/>
  <c r="R33" i="7"/>
  <c r="S33" i="7"/>
  <c r="U33" i="7"/>
  <c r="O34" i="7"/>
  <c r="P34" i="7"/>
  <c r="Q34" i="7"/>
  <c r="R34" i="7"/>
  <c r="S34" i="7"/>
  <c r="U34" i="7"/>
  <c r="O35" i="7"/>
  <c r="P35" i="7"/>
  <c r="Q35" i="7"/>
  <c r="R35" i="7"/>
  <c r="S35" i="7"/>
  <c r="U35" i="7"/>
  <c r="O36" i="7"/>
  <c r="P36" i="7"/>
  <c r="Q36" i="7"/>
  <c r="R36" i="7"/>
  <c r="S36" i="7"/>
  <c r="U36" i="7"/>
  <c r="O37" i="7"/>
  <c r="P37" i="7"/>
  <c r="Q37" i="7"/>
  <c r="R37" i="7"/>
  <c r="S37" i="7"/>
  <c r="U37" i="7"/>
  <c r="O38" i="7"/>
  <c r="P38" i="7"/>
  <c r="Q38" i="7"/>
  <c r="R38" i="7"/>
  <c r="S38" i="7"/>
  <c r="U38" i="7"/>
  <c r="O39" i="7"/>
  <c r="P39" i="7"/>
  <c r="Q39" i="7"/>
  <c r="R39" i="7"/>
  <c r="S39" i="7"/>
  <c r="U39" i="7"/>
  <c r="O40" i="7"/>
  <c r="P40" i="7"/>
  <c r="Q40" i="7"/>
  <c r="R40" i="7"/>
  <c r="S40" i="7"/>
  <c r="U40" i="7"/>
  <c r="O41" i="7"/>
  <c r="P41" i="7"/>
  <c r="Q41" i="7"/>
  <c r="R41" i="7"/>
  <c r="S41" i="7"/>
  <c r="U41" i="7"/>
  <c r="O42" i="7"/>
  <c r="P42" i="7"/>
  <c r="Q42" i="7"/>
  <c r="R42" i="7"/>
  <c r="S42" i="7"/>
  <c r="U42" i="7"/>
  <c r="L25" i="7"/>
  <c r="M25" i="7"/>
  <c r="L26" i="7"/>
  <c r="M26" i="7"/>
  <c r="L27" i="7"/>
  <c r="M27" i="7"/>
  <c r="L29" i="7"/>
  <c r="M29" i="7"/>
  <c r="L30" i="7"/>
  <c r="M30" i="7"/>
  <c r="L31" i="7"/>
  <c r="M31" i="7"/>
  <c r="L32" i="7"/>
  <c r="M32" i="7"/>
  <c r="L17" i="7"/>
  <c r="M17" i="7"/>
  <c r="L18" i="7"/>
  <c r="M18" i="7"/>
  <c r="L19" i="7"/>
  <c r="M19" i="7"/>
  <c r="L20" i="7"/>
  <c r="M20" i="7"/>
  <c r="L21" i="7"/>
  <c r="M21" i="7"/>
  <c r="L22" i="7"/>
  <c r="M22" i="7"/>
  <c r="L23" i="7"/>
  <c r="M23" i="7"/>
  <c r="L24" i="7"/>
  <c r="M24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N4" i="7"/>
  <c r="O4" i="7"/>
  <c r="P4" i="7"/>
  <c r="Q4" i="7"/>
  <c r="R4" i="7"/>
  <c r="S4" i="7"/>
  <c r="T4" i="7"/>
  <c r="L4" i="7"/>
  <c r="M4" i="7"/>
  <c r="U4" i="7"/>
  <c r="W4" i="7"/>
  <c r="N5" i="7"/>
  <c r="O5" i="7"/>
  <c r="P5" i="7"/>
  <c r="Q5" i="7"/>
  <c r="R5" i="7"/>
  <c r="S5" i="7"/>
  <c r="T5" i="7"/>
  <c r="L5" i="7"/>
  <c r="M5" i="7"/>
  <c r="U5" i="7"/>
  <c r="W5" i="7"/>
  <c r="N6" i="7"/>
  <c r="O6" i="7"/>
  <c r="P6" i="7"/>
  <c r="Q6" i="7"/>
  <c r="R6" i="7"/>
  <c r="S6" i="7"/>
  <c r="T6" i="7"/>
  <c r="L6" i="7"/>
  <c r="M6" i="7"/>
  <c r="U6" i="7"/>
  <c r="W6" i="7"/>
  <c r="O7" i="7"/>
  <c r="P7" i="7"/>
  <c r="Q7" i="7"/>
  <c r="R7" i="7"/>
  <c r="S7" i="7"/>
  <c r="T7" i="7"/>
  <c r="L7" i="7"/>
  <c r="M7" i="7"/>
  <c r="U7" i="7"/>
  <c r="W7" i="7"/>
  <c r="N8" i="7"/>
  <c r="O8" i="7"/>
  <c r="P8" i="7"/>
  <c r="Q8" i="7"/>
  <c r="R8" i="7"/>
  <c r="S8" i="7"/>
  <c r="T8" i="7"/>
  <c r="L8" i="7"/>
  <c r="M8" i="7"/>
  <c r="U8" i="7"/>
  <c r="W8" i="7"/>
  <c r="N9" i="7"/>
  <c r="O9" i="7"/>
  <c r="P9" i="7"/>
  <c r="Q9" i="7"/>
  <c r="R9" i="7"/>
  <c r="S9" i="7"/>
  <c r="T9" i="7"/>
  <c r="L9" i="7"/>
  <c r="M9" i="7"/>
  <c r="U9" i="7"/>
  <c r="W9" i="7"/>
  <c r="N10" i="7"/>
  <c r="O10" i="7"/>
  <c r="P10" i="7"/>
  <c r="Q10" i="7"/>
  <c r="R10" i="7"/>
  <c r="S10" i="7"/>
  <c r="T10" i="7"/>
  <c r="L10" i="7"/>
  <c r="M10" i="7"/>
  <c r="U10" i="7"/>
  <c r="W10" i="7"/>
  <c r="O11" i="7"/>
  <c r="P11" i="7"/>
  <c r="Q11" i="7"/>
  <c r="R11" i="7"/>
  <c r="S11" i="7"/>
  <c r="T11" i="7"/>
  <c r="L11" i="7"/>
  <c r="M11" i="7"/>
  <c r="U11" i="7"/>
  <c r="W11" i="7"/>
  <c r="N12" i="7"/>
  <c r="O12" i="7"/>
  <c r="P12" i="7"/>
  <c r="Q12" i="7"/>
  <c r="R12" i="7"/>
  <c r="S12" i="7"/>
  <c r="T12" i="7"/>
  <c r="L12" i="7"/>
  <c r="M12" i="7"/>
  <c r="U12" i="7"/>
  <c r="W12" i="7"/>
  <c r="N13" i="7"/>
  <c r="O13" i="7"/>
  <c r="P13" i="7"/>
  <c r="Q13" i="7"/>
  <c r="R13" i="7"/>
  <c r="S13" i="7"/>
  <c r="T13" i="7"/>
  <c r="L13" i="7"/>
  <c r="M13" i="7"/>
  <c r="U13" i="7"/>
  <c r="W13" i="7"/>
  <c r="N14" i="7"/>
  <c r="O14" i="7"/>
  <c r="P14" i="7"/>
  <c r="Q14" i="7"/>
  <c r="R14" i="7"/>
  <c r="S14" i="7"/>
  <c r="T14" i="7"/>
  <c r="L14" i="7"/>
  <c r="M14" i="7"/>
  <c r="U14" i="7"/>
  <c r="W14" i="7"/>
  <c r="O15" i="7"/>
  <c r="P15" i="7"/>
  <c r="Q15" i="7"/>
  <c r="R15" i="7"/>
  <c r="S15" i="7"/>
  <c r="T15" i="7"/>
  <c r="L15" i="7"/>
  <c r="M15" i="7"/>
  <c r="U15" i="7"/>
  <c r="W15" i="7"/>
  <c r="N16" i="7"/>
  <c r="O16" i="7"/>
  <c r="P16" i="7"/>
  <c r="Q16" i="7"/>
  <c r="R16" i="7"/>
  <c r="S16" i="7"/>
  <c r="T16" i="7"/>
  <c r="L16" i="7"/>
  <c r="M16" i="7"/>
  <c r="U16" i="7"/>
  <c r="W16" i="7"/>
  <c r="N17" i="7"/>
  <c r="O17" i="7"/>
  <c r="P17" i="7"/>
  <c r="Q17" i="7"/>
  <c r="R17" i="7"/>
  <c r="S17" i="7"/>
  <c r="T17" i="7"/>
  <c r="U17" i="7"/>
  <c r="W17" i="7"/>
  <c r="N18" i="7"/>
  <c r="O18" i="7"/>
  <c r="P18" i="7"/>
  <c r="Q18" i="7"/>
  <c r="R18" i="7"/>
  <c r="S18" i="7"/>
  <c r="T18" i="7"/>
  <c r="U18" i="7"/>
  <c r="W18" i="7"/>
  <c r="O19" i="7"/>
  <c r="P19" i="7"/>
  <c r="Q19" i="7"/>
  <c r="R19" i="7"/>
  <c r="S19" i="7"/>
  <c r="T19" i="7"/>
  <c r="U19" i="7"/>
  <c r="W19" i="7"/>
  <c r="N20" i="7"/>
  <c r="O20" i="7"/>
  <c r="P20" i="7"/>
  <c r="Q20" i="7"/>
  <c r="R20" i="7"/>
  <c r="S20" i="7"/>
  <c r="T20" i="7"/>
  <c r="U20" i="7"/>
  <c r="W20" i="7"/>
  <c r="N21" i="7"/>
  <c r="O21" i="7"/>
  <c r="P21" i="7"/>
  <c r="Q21" i="7"/>
  <c r="R21" i="7"/>
  <c r="S21" i="7"/>
  <c r="T21" i="7"/>
  <c r="U21" i="7"/>
  <c r="W21" i="7"/>
  <c r="N22" i="7"/>
  <c r="O22" i="7"/>
  <c r="P22" i="7"/>
  <c r="Q22" i="7"/>
  <c r="R22" i="7"/>
  <c r="S22" i="7"/>
  <c r="T22" i="7"/>
  <c r="U22" i="7"/>
  <c r="W22" i="7"/>
  <c r="O23" i="7"/>
  <c r="P23" i="7"/>
  <c r="Q23" i="7"/>
  <c r="R23" i="7"/>
  <c r="S23" i="7"/>
  <c r="T23" i="7"/>
  <c r="U23" i="7"/>
  <c r="W23" i="7"/>
  <c r="N24" i="7"/>
  <c r="O24" i="7"/>
  <c r="P24" i="7"/>
  <c r="Q24" i="7"/>
  <c r="R24" i="7"/>
  <c r="S24" i="7"/>
  <c r="T24" i="7"/>
  <c r="U24" i="7"/>
  <c r="W24" i="7"/>
  <c r="N25" i="7"/>
  <c r="O25" i="7"/>
  <c r="P25" i="7"/>
  <c r="Q25" i="7"/>
  <c r="R25" i="7"/>
  <c r="S25" i="7"/>
  <c r="T25" i="7"/>
  <c r="U25" i="7"/>
  <c r="W25" i="7"/>
  <c r="N26" i="7"/>
  <c r="O26" i="7"/>
  <c r="P26" i="7"/>
  <c r="Q26" i="7"/>
  <c r="R26" i="7"/>
  <c r="S26" i="7"/>
  <c r="T26" i="7"/>
  <c r="U26" i="7"/>
  <c r="W26" i="7"/>
  <c r="O27" i="7"/>
  <c r="P27" i="7"/>
  <c r="Q27" i="7"/>
  <c r="R27" i="7"/>
  <c r="S27" i="7"/>
  <c r="T27" i="7"/>
  <c r="U27" i="7"/>
  <c r="W27" i="7"/>
  <c r="O29" i="7"/>
  <c r="P29" i="7"/>
  <c r="Q29" i="7"/>
  <c r="R29" i="7"/>
  <c r="S29" i="7"/>
  <c r="T29" i="7"/>
  <c r="U29" i="7"/>
  <c r="W29" i="7"/>
  <c r="O30" i="7"/>
  <c r="P30" i="7"/>
  <c r="Q30" i="7"/>
  <c r="R30" i="7"/>
  <c r="S30" i="7"/>
  <c r="T30" i="7"/>
  <c r="U30" i="7"/>
  <c r="W30" i="7"/>
  <c r="O31" i="7"/>
  <c r="P31" i="7"/>
  <c r="Q31" i="7"/>
  <c r="R31" i="7"/>
  <c r="S31" i="7"/>
  <c r="T31" i="7"/>
  <c r="U31" i="7"/>
  <c r="W31" i="7"/>
  <c r="O32" i="7"/>
  <c r="P32" i="7"/>
  <c r="Q32" i="7"/>
  <c r="R32" i="7"/>
  <c r="S32" i="7"/>
  <c r="T32" i="7"/>
  <c r="U32" i="7"/>
  <c r="W32" i="7"/>
  <c r="Z3" i="7"/>
  <c r="T3" i="7"/>
  <c r="L3" i="7"/>
  <c r="M3" i="7"/>
  <c r="W3" i="7"/>
  <c r="U3" i="7"/>
  <c r="S3" i="7"/>
  <c r="R3" i="7"/>
  <c r="Q3" i="7"/>
  <c r="P3" i="7"/>
  <c r="O3" i="7"/>
  <c r="M16" i="6"/>
  <c r="N16" i="6"/>
  <c r="M17" i="6"/>
  <c r="N17" i="6"/>
  <c r="M18" i="6"/>
  <c r="N18" i="6"/>
  <c r="M15" i="6"/>
  <c r="N15" i="6"/>
  <c r="M14" i="6"/>
  <c r="N14" i="6"/>
  <c r="M13" i="6"/>
  <c r="N13" i="6"/>
  <c r="AA12" i="6"/>
  <c r="U12" i="6"/>
  <c r="M12" i="6"/>
  <c r="N12" i="6"/>
  <c r="X12" i="6"/>
  <c r="O13" i="6"/>
  <c r="O15" i="6"/>
  <c r="P12" i="6"/>
  <c r="Q12" i="6"/>
  <c r="R12" i="6"/>
  <c r="S12" i="6"/>
  <c r="T12" i="6"/>
  <c r="V12" i="6"/>
  <c r="M9" i="6"/>
  <c r="N9" i="6"/>
  <c r="U9" i="6"/>
  <c r="X9" i="6"/>
  <c r="T9" i="6"/>
  <c r="S9" i="6"/>
  <c r="R9" i="6"/>
  <c r="Q9" i="6"/>
  <c r="V9" i="6"/>
  <c r="P9" i="6"/>
  <c r="O10" i="6"/>
  <c r="M10" i="6"/>
  <c r="N10" i="6"/>
  <c r="M11" i="6"/>
  <c r="N11" i="6"/>
  <c r="AA9" i="6"/>
  <c r="M4" i="6"/>
  <c r="N4" i="6"/>
  <c r="AA4" i="6"/>
  <c r="AA5" i="6"/>
  <c r="AA6" i="6"/>
  <c r="AA7" i="6"/>
  <c r="AA8" i="6"/>
  <c r="AA10" i="6"/>
  <c r="AA11" i="6"/>
  <c r="AA13" i="6"/>
  <c r="AA14" i="6"/>
  <c r="AA15" i="6"/>
  <c r="AA16" i="6"/>
  <c r="AA17" i="6"/>
  <c r="AA18" i="6"/>
  <c r="M5" i="6"/>
  <c r="N5" i="6"/>
  <c r="U5" i="6"/>
  <c r="X5" i="6"/>
  <c r="M6" i="6"/>
  <c r="N6" i="6"/>
  <c r="O6" i="6"/>
  <c r="U6" i="6"/>
  <c r="X6" i="6"/>
  <c r="M7" i="6"/>
  <c r="N7" i="6"/>
  <c r="U7" i="6"/>
  <c r="X7" i="6"/>
  <c r="M8" i="6"/>
  <c r="N8" i="6"/>
  <c r="O8" i="6"/>
  <c r="U8" i="6"/>
  <c r="X8" i="6"/>
  <c r="U10" i="6"/>
  <c r="X10" i="6"/>
  <c r="U11" i="6"/>
  <c r="X11" i="6"/>
  <c r="U13" i="6"/>
  <c r="X13" i="6"/>
  <c r="U14" i="6"/>
  <c r="X14" i="6"/>
  <c r="U15" i="6"/>
  <c r="X15" i="6"/>
  <c r="U16" i="6"/>
  <c r="X16" i="6"/>
  <c r="U17" i="6"/>
  <c r="X17" i="6"/>
  <c r="U18" i="6"/>
  <c r="X18" i="6"/>
  <c r="P10" i="6"/>
  <c r="Q10" i="6"/>
  <c r="R10" i="6"/>
  <c r="S10" i="6"/>
  <c r="T10" i="6"/>
  <c r="V10" i="6"/>
  <c r="P11" i="6"/>
  <c r="Q11" i="6"/>
  <c r="R11" i="6"/>
  <c r="S11" i="6"/>
  <c r="T11" i="6"/>
  <c r="V11" i="6"/>
  <c r="P13" i="6"/>
  <c r="Q13" i="6"/>
  <c r="R13" i="6"/>
  <c r="S13" i="6"/>
  <c r="T13" i="6"/>
  <c r="V13" i="6"/>
  <c r="P14" i="6"/>
  <c r="Q14" i="6"/>
  <c r="R14" i="6"/>
  <c r="S14" i="6"/>
  <c r="T14" i="6"/>
  <c r="V14" i="6"/>
  <c r="P15" i="6"/>
  <c r="Q15" i="6"/>
  <c r="R15" i="6"/>
  <c r="S15" i="6"/>
  <c r="T15" i="6"/>
  <c r="V15" i="6"/>
  <c r="P16" i="6"/>
  <c r="Q16" i="6"/>
  <c r="R16" i="6"/>
  <c r="S16" i="6"/>
  <c r="T16" i="6"/>
  <c r="V16" i="6"/>
  <c r="P17" i="6"/>
  <c r="Q17" i="6"/>
  <c r="R17" i="6"/>
  <c r="S17" i="6"/>
  <c r="T17" i="6"/>
  <c r="V17" i="6"/>
  <c r="P18" i="6"/>
  <c r="Q18" i="6"/>
  <c r="R18" i="6"/>
  <c r="S18" i="6"/>
  <c r="T18" i="6"/>
  <c r="V18" i="6"/>
  <c r="P5" i="6"/>
  <c r="Q5" i="6"/>
  <c r="R5" i="6"/>
  <c r="S5" i="6"/>
  <c r="T5" i="6"/>
  <c r="V5" i="6"/>
  <c r="P6" i="6"/>
  <c r="Q6" i="6"/>
  <c r="R6" i="6"/>
  <c r="S6" i="6"/>
  <c r="T6" i="6"/>
  <c r="V6" i="6"/>
  <c r="P7" i="6"/>
  <c r="Q7" i="6"/>
  <c r="R7" i="6"/>
  <c r="S7" i="6"/>
  <c r="T7" i="6"/>
  <c r="V7" i="6"/>
  <c r="P8" i="6"/>
  <c r="Q8" i="6"/>
  <c r="R8" i="6"/>
  <c r="S8" i="6"/>
  <c r="T8" i="6"/>
  <c r="V8" i="6"/>
  <c r="AC84" i="5"/>
  <c r="AC85" i="5"/>
  <c r="AC86" i="5"/>
  <c r="AC87" i="5"/>
  <c r="AC88" i="5"/>
  <c r="AC89" i="5"/>
  <c r="AC90" i="5"/>
  <c r="AC91" i="5"/>
  <c r="AC83" i="5"/>
  <c r="AC50" i="5"/>
  <c r="AC52" i="5"/>
  <c r="AC53" i="5"/>
  <c r="AC54" i="5"/>
  <c r="AC55" i="5"/>
  <c r="AC56" i="5"/>
  <c r="AC57" i="5"/>
  <c r="AC49" i="5"/>
  <c r="AC14" i="5"/>
  <c r="AC15" i="5"/>
  <c r="AC16" i="5"/>
  <c r="AC17" i="5"/>
  <c r="AC19" i="5"/>
  <c r="AC20" i="5"/>
  <c r="AC13" i="5"/>
  <c r="N14" i="5"/>
  <c r="V14" i="5"/>
  <c r="N15" i="5"/>
  <c r="V15" i="5"/>
  <c r="N16" i="5"/>
  <c r="V16" i="5"/>
  <c r="N17" i="5"/>
  <c r="V17" i="5"/>
  <c r="N19" i="5"/>
  <c r="V19" i="5"/>
  <c r="N20" i="5"/>
  <c r="V20" i="5"/>
  <c r="N13" i="5"/>
  <c r="V13" i="5"/>
  <c r="N50" i="5"/>
  <c r="V50" i="5"/>
  <c r="N52" i="5"/>
  <c r="V52" i="5"/>
  <c r="N53" i="5"/>
  <c r="V53" i="5"/>
  <c r="N54" i="5"/>
  <c r="V54" i="5"/>
  <c r="N55" i="5"/>
  <c r="V55" i="5"/>
  <c r="N56" i="5"/>
  <c r="V56" i="5"/>
  <c r="N57" i="5"/>
  <c r="V57" i="5"/>
  <c r="N49" i="5"/>
  <c r="V49" i="5"/>
  <c r="N84" i="5"/>
  <c r="V84" i="5"/>
  <c r="N85" i="5"/>
  <c r="V85" i="5"/>
  <c r="N86" i="5"/>
  <c r="V86" i="5"/>
  <c r="N87" i="5"/>
  <c r="V87" i="5"/>
  <c r="N88" i="5"/>
  <c r="V88" i="5"/>
  <c r="N89" i="5"/>
  <c r="V89" i="5"/>
  <c r="N90" i="5"/>
  <c r="V90" i="5"/>
  <c r="N91" i="5"/>
  <c r="V91" i="5"/>
  <c r="N83" i="5"/>
  <c r="V83" i="5"/>
  <c r="L11" i="5"/>
  <c r="M11" i="5"/>
  <c r="N11" i="5"/>
  <c r="T11" i="5"/>
  <c r="X11" i="5"/>
  <c r="L10" i="5"/>
  <c r="M10" i="5"/>
  <c r="X10" i="5"/>
  <c r="N107" i="5"/>
  <c r="O108" i="5"/>
  <c r="L4" i="5"/>
  <c r="M4" i="5"/>
  <c r="N4" i="5"/>
  <c r="T4" i="5"/>
  <c r="X4" i="5"/>
  <c r="L5" i="5"/>
  <c r="M5" i="5"/>
  <c r="N5" i="5"/>
  <c r="T5" i="5"/>
  <c r="X5" i="5"/>
  <c r="L6" i="5"/>
  <c r="M6" i="5"/>
  <c r="N6" i="5"/>
  <c r="T6" i="5"/>
  <c r="X6" i="5"/>
  <c r="L7" i="5"/>
  <c r="M7" i="5"/>
  <c r="N7" i="5"/>
  <c r="T7" i="5"/>
  <c r="X7" i="5"/>
  <c r="L8" i="5"/>
  <c r="M8" i="5"/>
  <c r="N8" i="5"/>
  <c r="T8" i="5"/>
  <c r="X8" i="5"/>
  <c r="L9" i="5"/>
  <c r="M9" i="5"/>
  <c r="N9" i="5"/>
  <c r="T9" i="5"/>
  <c r="X9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N12" i="5"/>
  <c r="T12" i="5"/>
  <c r="T13" i="5"/>
  <c r="T14" i="5"/>
  <c r="T15" i="5"/>
  <c r="T16" i="5"/>
  <c r="T17" i="5"/>
  <c r="N18" i="5"/>
  <c r="T18" i="5"/>
  <c r="T19" i="5"/>
  <c r="T20" i="5"/>
  <c r="N21" i="5"/>
  <c r="T21" i="5"/>
  <c r="N22" i="5"/>
  <c r="T22" i="5"/>
  <c r="N23" i="5"/>
  <c r="T23" i="5"/>
  <c r="N24" i="5"/>
  <c r="T24" i="5"/>
  <c r="N25" i="5"/>
  <c r="T25" i="5"/>
  <c r="N26" i="5"/>
  <c r="T26" i="5"/>
  <c r="N27" i="5"/>
  <c r="T27" i="5"/>
  <c r="N28" i="5"/>
  <c r="T28" i="5"/>
  <c r="N29" i="5"/>
  <c r="T29" i="5"/>
  <c r="N30" i="5"/>
  <c r="T30" i="5"/>
  <c r="N31" i="5"/>
  <c r="T31" i="5"/>
  <c r="N32" i="5"/>
  <c r="T32" i="5"/>
  <c r="N33" i="5"/>
  <c r="T33" i="5"/>
  <c r="N34" i="5"/>
  <c r="T34" i="5"/>
  <c r="N35" i="5"/>
  <c r="T35" i="5"/>
  <c r="N36" i="5"/>
  <c r="T36" i="5"/>
  <c r="N37" i="5"/>
  <c r="T37" i="5"/>
  <c r="N38" i="5"/>
  <c r="T38" i="5"/>
  <c r="N39" i="5"/>
  <c r="T39" i="5"/>
  <c r="N40" i="5"/>
  <c r="T40" i="5"/>
  <c r="N41" i="5"/>
  <c r="T41" i="5"/>
  <c r="N42" i="5"/>
  <c r="T42" i="5"/>
  <c r="N43" i="5"/>
  <c r="T43" i="5"/>
  <c r="N44" i="5"/>
  <c r="T44" i="5"/>
  <c r="N45" i="5"/>
  <c r="T45" i="5"/>
  <c r="N46" i="5"/>
  <c r="T46" i="5"/>
  <c r="N47" i="5"/>
  <c r="T47" i="5"/>
  <c r="N48" i="5"/>
  <c r="T48" i="5"/>
  <c r="T49" i="5"/>
  <c r="T50" i="5"/>
  <c r="N51" i="5"/>
  <c r="T51" i="5"/>
  <c r="T52" i="5"/>
  <c r="T53" i="5"/>
  <c r="T54" i="5"/>
  <c r="T55" i="5"/>
  <c r="T56" i="5"/>
  <c r="T57" i="5"/>
  <c r="N58" i="5"/>
  <c r="T58" i="5"/>
  <c r="N59" i="5"/>
  <c r="T59" i="5"/>
  <c r="N60" i="5"/>
  <c r="T60" i="5"/>
  <c r="N61" i="5"/>
  <c r="T61" i="5"/>
  <c r="N62" i="5"/>
  <c r="T62" i="5"/>
  <c r="N63" i="5"/>
  <c r="T63" i="5"/>
  <c r="N64" i="5"/>
  <c r="T64" i="5"/>
  <c r="N65" i="5"/>
  <c r="T65" i="5"/>
  <c r="N66" i="5"/>
  <c r="T66" i="5"/>
  <c r="N67" i="5"/>
  <c r="T67" i="5"/>
  <c r="N68" i="5"/>
  <c r="T68" i="5"/>
  <c r="N69" i="5"/>
  <c r="T69" i="5"/>
  <c r="N70" i="5"/>
  <c r="T70" i="5"/>
  <c r="N71" i="5"/>
  <c r="T71" i="5"/>
  <c r="N72" i="5"/>
  <c r="T72" i="5"/>
  <c r="N73" i="5"/>
  <c r="T73" i="5"/>
  <c r="N74" i="5"/>
  <c r="T74" i="5"/>
  <c r="N75" i="5"/>
  <c r="T75" i="5"/>
  <c r="N76" i="5"/>
  <c r="T76" i="5"/>
  <c r="N77" i="5"/>
  <c r="T77" i="5"/>
  <c r="N78" i="5"/>
  <c r="T78" i="5"/>
  <c r="N79" i="5"/>
  <c r="T79" i="5"/>
  <c r="N80" i="5"/>
  <c r="T80" i="5"/>
  <c r="N81" i="5"/>
  <c r="T81" i="5"/>
  <c r="N82" i="5"/>
  <c r="T82" i="5"/>
  <c r="T83" i="5"/>
  <c r="T84" i="5"/>
  <c r="T85" i="5"/>
  <c r="T86" i="5"/>
  <c r="T87" i="5"/>
  <c r="T88" i="5"/>
  <c r="T89" i="5"/>
  <c r="T90" i="5"/>
  <c r="T91" i="5"/>
  <c r="N92" i="5"/>
  <c r="T92" i="5"/>
  <c r="N93" i="5"/>
  <c r="T93" i="5"/>
  <c r="N94" i="5"/>
  <c r="T94" i="5"/>
  <c r="N95" i="5"/>
  <c r="T95" i="5"/>
  <c r="N96" i="5"/>
  <c r="T96" i="5"/>
  <c r="N97" i="5"/>
  <c r="T97" i="5"/>
  <c r="N98" i="5"/>
  <c r="T98" i="5"/>
  <c r="N99" i="5"/>
  <c r="T100" i="5"/>
  <c r="N100" i="5"/>
  <c r="T101" i="5"/>
  <c r="N101" i="5"/>
  <c r="T102" i="5"/>
  <c r="N102" i="5"/>
  <c r="T103" i="5"/>
  <c r="N103" i="5"/>
  <c r="T104" i="5"/>
  <c r="N104" i="5"/>
  <c r="T105" i="5"/>
  <c r="N105" i="5"/>
  <c r="T106" i="5"/>
  <c r="N106" i="5"/>
  <c r="T107" i="5"/>
  <c r="T108" i="5"/>
  <c r="T112" i="5"/>
  <c r="O4" i="6"/>
  <c r="T4" i="6"/>
  <c r="U4" i="6"/>
  <c r="Q4" i="6"/>
  <c r="S4" i="6"/>
  <c r="P4" i="6"/>
  <c r="R4" i="6"/>
  <c r="O106" i="5"/>
  <c r="P106" i="5"/>
  <c r="Q106" i="5"/>
  <c r="R106" i="5"/>
  <c r="S106" i="5"/>
  <c r="X106" i="5"/>
  <c r="Z105" i="5"/>
  <c r="O107" i="5"/>
  <c r="P107" i="5"/>
  <c r="Q107" i="5"/>
  <c r="R107" i="5"/>
  <c r="S107" i="5"/>
  <c r="X107" i="5"/>
  <c r="Z106" i="5"/>
  <c r="P108" i="5"/>
  <c r="Q108" i="5"/>
  <c r="R108" i="5"/>
  <c r="S108" i="5"/>
  <c r="X108" i="5"/>
  <c r="Z107" i="5"/>
  <c r="O104" i="5"/>
  <c r="Q104" i="5"/>
  <c r="S104" i="5"/>
  <c r="R103" i="5"/>
  <c r="P104" i="5"/>
  <c r="P105" i="5"/>
  <c r="O97" i="5"/>
  <c r="Q97" i="5"/>
  <c r="S97" i="5"/>
  <c r="O100" i="5"/>
  <c r="Q100" i="5"/>
  <c r="S100" i="5"/>
  <c r="P102" i="5"/>
  <c r="R102" i="5"/>
  <c r="P97" i="5"/>
  <c r="P100" i="5"/>
  <c r="O102" i="5"/>
  <c r="O88" i="5"/>
  <c r="Q88" i="5"/>
  <c r="S88" i="5"/>
  <c r="O90" i="5"/>
  <c r="Q90" i="5"/>
  <c r="S90" i="5"/>
  <c r="O92" i="5"/>
  <c r="Q92" i="5"/>
  <c r="S92" i="5"/>
  <c r="O94" i="5"/>
  <c r="Q94" i="5"/>
  <c r="S94" i="5"/>
  <c r="O87" i="5"/>
  <c r="P88" i="5"/>
  <c r="O89" i="5"/>
  <c r="P90" i="5"/>
  <c r="O91" i="5"/>
  <c r="P92" i="5"/>
  <c r="O93" i="5"/>
  <c r="P94" i="5"/>
  <c r="O95" i="5"/>
  <c r="O85" i="5"/>
  <c r="O84" i="5"/>
  <c r="O86" i="5"/>
  <c r="Z10" i="5"/>
  <c r="O80" i="5"/>
  <c r="S80" i="5"/>
  <c r="Q82" i="5"/>
  <c r="P80" i="5"/>
  <c r="P82" i="5"/>
  <c r="R75" i="5"/>
  <c r="P77" i="5"/>
  <c r="O75" i="5"/>
  <c r="O77" i="5"/>
  <c r="Q71" i="5"/>
  <c r="P73" i="5"/>
  <c r="P74" i="5"/>
  <c r="O45" i="5"/>
  <c r="Q45" i="5"/>
  <c r="S45" i="5"/>
  <c r="O46" i="5"/>
  <c r="R46" i="5"/>
  <c r="O47" i="5"/>
  <c r="P47" i="5"/>
  <c r="R47" i="5"/>
  <c r="Z47" i="5"/>
  <c r="O48" i="5"/>
  <c r="R48" i="5"/>
  <c r="O49" i="5"/>
  <c r="P49" i="5"/>
  <c r="R49" i="5"/>
  <c r="Z49" i="5"/>
  <c r="O50" i="5"/>
  <c r="P50" i="5"/>
  <c r="R50" i="5"/>
  <c r="Z50" i="5"/>
  <c r="O51" i="5"/>
  <c r="P51" i="5"/>
  <c r="Q51" i="5"/>
  <c r="R51" i="5"/>
  <c r="S51" i="5"/>
  <c r="Z51" i="5"/>
  <c r="O52" i="5"/>
  <c r="O53" i="5"/>
  <c r="R53" i="5"/>
  <c r="O54" i="5"/>
  <c r="R54" i="5"/>
  <c r="O55" i="5"/>
  <c r="P55" i="5"/>
  <c r="R55" i="5"/>
  <c r="Z55" i="5"/>
  <c r="O56" i="5"/>
  <c r="R56" i="5"/>
  <c r="O57" i="5"/>
  <c r="P57" i="5"/>
  <c r="R57" i="5"/>
  <c r="Z57" i="5"/>
  <c r="O58" i="5"/>
  <c r="P58" i="5"/>
  <c r="R58" i="5"/>
  <c r="Z58" i="5"/>
  <c r="O59" i="5"/>
  <c r="P59" i="5"/>
  <c r="Q59" i="5"/>
  <c r="R59" i="5"/>
  <c r="S59" i="5"/>
  <c r="Z59" i="5"/>
  <c r="O60" i="5"/>
  <c r="O61" i="5"/>
  <c r="R61" i="5"/>
  <c r="O62" i="5"/>
  <c r="R62" i="5"/>
  <c r="O63" i="5"/>
  <c r="P63" i="5"/>
  <c r="R63" i="5"/>
  <c r="Z63" i="5"/>
  <c r="O64" i="5"/>
  <c r="R64" i="5"/>
  <c r="O65" i="5"/>
  <c r="P65" i="5"/>
  <c r="R65" i="5"/>
  <c r="Z65" i="5"/>
  <c r="O66" i="5"/>
  <c r="P66" i="5"/>
  <c r="R66" i="5"/>
  <c r="O67" i="5"/>
  <c r="P67" i="5"/>
  <c r="Q67" i="5"/>
  <c r="R67" i="5"/>
  <c r="S67" i="5"/>
  <c r="O68" i="5"/>
  <c r="O69" i="5"/>
  <c r="R69" i="5"/>
  <c r="O20" i="5"/>
  <c r="P21" i="5"/>
  <c r="P23" i="5"/>
  <c r="P25" i="5"/>
  <c r="P27" i="5"/>
  <c r="P29" i="5"/>
  <c r="P31" i="5"/>
  <c r="P33" i="5"/>
  <c r="P35" i="5"/>
  <c r="P37" i="5"/>
  <c r="P39" i="5"/>
  <c r="P41" i="5"/>
  <c r="P43" i="5"/>
  <c r="P20" i="5"/>
  <c r="Q20" i="5"/>
  <c r="R20" i="5"/>
  <c r="S20" i="5"/>
  <c r="Z20" i="5"/>
  <c r="O21" i="5"/>
  <c r="Q21" i="5"/>
  <c r="S21" i="5"/>
  <c r="O22" i="5"/>
  <c r="P22" i="5"/>
  <c r="Q22" i="5"/>
  <c r="R22" i="5"/>
  <c r="S22" i="5"/>
  <c r="Z22" i="5"/>
  <c r="O23" i="5"/>
  <c r="Q23" i="5"/>
  <c r="S23" i="5"/>
  <c r="O24" i="5"/>
  <c r="P24" i="5"/>
  <c r="Q24" i="5"/>
  <c r="R24" i="5"/>
  <c r="S24" i="5"/>
  <c r="Z24" i="5"/>
  <c r="O25" i="5"/>
  <c r="Q25" i="5"/>
  <c r="S25" i="5"/>
  <c r="O26" i="5"/>
  <c r="P26" i="5"/>
  <c r="Q26" i="5"/>
  <c r="R26" i="5"/>
  <c r="S26" i="5"/>
  <c r="Z26" i="5"/>
  <c r="O27" i="5"/>
  <c r="Q27" i="5"/>
  <c r="S27" i="5"/>
  <c r="O28" i="5"/>
  <c r="P28" i="5"/>
  <c r="Q28" i="5"/>
  <c r="R28" i="5"/>
  <c r="S28" i="5"/>
  <c r="Z28" i="5"/>
  <c r="O29" i="5"/>
  <c r="Q29" i="5"/>
  <c r="S29" i="5"/>
  <c r="O30" i="5"/>
  <c r="P30" i="5"/>
  <c r="Q30" i="5"/>
  <c r="R30" i="5"/>
  <c r="S30" i="5"/>
  <c r="Z30" i="5"/>
  <c r="O31" i="5"/>
  <c r="Q31" i="5"/>
  <c r="S31" i="5"/>
  <c r="O32" i="5"/>
  <c r="P32" i="5"/>
  <c r="Q32" i="5"/>
  <c r="R32" i="5"/>
  <c r="S32" i="5"/>
  <c r="Z32" i="5"/>
  <c r="O33" i="5"/>
  <c r="Q33" i="5"/>
  <c r="S33" i="5"/>
  <c r="O34" i="5"/>
  <c r="P34" i="5"/>
  <c r="Q34" i="5"/>
  <c r="R34" i="5"/>
  <c r="S34" i="5"/>
  <c r="Z34" i="5"/>
  <c r="O35" i="5"/>
  <c r="Q35" i="5"/>
  <c r="S35" i="5"/>
  <c r="O36" i="5"/>
  <c r="P36" i="5"/>
  <c r="Q36" i="5"/>
  <c r="R36" i="5"/>
  <c r="S36" i="5"/>
  <c r="Z36" i="5"/>
  <c r="O37" i="5"/>
  <c r="Q37" i="5"/>
  <c r="S37" i="5"/>
  <c r="O38" i="5"/>
  <c r="P38" i="5"/>
  <c r="Q38" i="5"/>
  <c r="R38" i="5"/>
  <c r="S38" i="5"/>
  <c r="Z38" i="5"/>
  <c r="O39" i="5"/>
  <c r="Q39" i="5"/>
  <c r="S39" i="5"/>
  <c r="O40" i="5"/>
  <c r="P40" i="5"/>
  <c r="Q40" i="5"/>
  <c r="R40" i="5"/>
  <c r="S40" i="5"/>
  <c r="Z40" i="5"/>
  <c r="O41" i="5"/>
  <c r="Q41" i="5"/>
  <c r="S41" i="5"/>
  <c r="O42" i="5"/>
  <c r="P42" i="5"/>
  <c r="Q42" i="5"/>
  <c r="R42" i="5"/>
  <c r="S42" i="5"/>
  <c r="Z42" i="5"/>
  <c r="O43" i="5"/>
  <c r="Q43" i="5"/>
  <c r="S43" i="5"/>
  <c r="O44" i="5"/>
  <c r="P44" i="5"/>
  <c r="Q44" i="5"/>
  <c r="R44" i="5"/>
  <c r="S44" i="5"/>
  <c r="Z44" i="5"/>
  <c r="Q4" i="5"/>
  <c r="O5" i="5"/>
  <c r="Q6" i="5"/>
  <c r="Z7" i="5"/>
  <c r="Q8" i="5"/>
  <c r="Z9" i="5"/>
  <c r="Q11" i="5"/>
  <c r="Z12" i="5"/>
  <c r="Q13" i="5"/>
  <c r="Z14" i="5"/>
  <c r="Q15" i="5"/>
  <c r="Z16" i="5"/>
  <c r="Q17" i="5"/>
  <c r="Z18" i="5"/>
  <c r="Q19" i="5"/>
  <c r="O6" i="5"/>
  <c r="O8" i="5"/>
  <c r="O11" i="5"/>
  <c r="O13" i="5"/>
  <c r="O15" i="5"/>
  <c r="O17" i="5"/>
  <c r="O19" i="5"/>
  <c r="X4" i="6"/>
  <c r="V4" i="6"/>
  <c r="X59" i="5"/>
  <c r="X57" i="5"/>
  <c r="X55" i="5"/>
  <c r="X51" i="5"/>
  <c r="X49" i="5"/>
  <c r="X47" i="5"/>
  <c r="P85" i="5"/>
  <c r="Q85" i="5"/>
  <c r="S85" i="5"/>
  <c r="S95" i="5"/>
  <c r="S93" i="5"/>
  <c r="S91" i="5"/>
  <c r="S89" i="5"/>
  <c r="S87" i="5"/>
  <c r="P101" i="5"/>
  <c r="R101" i="5"/>
  <c r="P98" i="5"/>
  <c r="R98" i="5"/>
  <c r="X98" i="5"/>
  <c r="P96" i="5"/>
  <c r="R96" i="5"/>
  <c r="X96" i="5"/>
  <c r="Q101" i="5"/>
  <c r="Q98" i="5"/>
  <c r="Q96" i="5"/>
  <c r="P69" i="5"/>
  <c r="R68" i="5"/>
  <c r="S63" i="5"/>
  <c r="Q63" i="5"/>
  <c r="Z62" i="5"/>
  <c r="P62" i="5"/>
  <c r="Z61" i="5"/>
  <c r="P61" i="5"/>
  <c r="R60" i="5"/>
  <c r="S55" i="5"/>
  <c r="Q55" i="5"/>
  <c r="Z54" i="5"/>
  <c r="P54" i="5"/>
  <c r="Z53" i="5"/>
  <c r="P53" i="5"/>
  <c r="R52" i="5"/>
  <c r="S47" i="5"/>
  <c r="Q47" i="5"/>
  <c r="Z46" i="5"/>
  <c r="P46" i="5"/>
  <c r="Z45" i="5"/>
  <c r="R45" i="5"/>
  <c r="P45" i="5"/>
  <c r="X12" i="5"/>
  <c r="X58" i="5"/>
  <c r="X54" i="5"/>
  <c r="X50" i="5"/>
  <c r="X46" i="5"/>
  <c r="X44" i="5"/>
  <c r="X42" i="5"/>
  <c r="X40" i="5"/>
  <c r="P95" i="5"/>
  <c r="R95" i="5"/>
  <c r="P93" i="5"/>
  <c r="R93" i="5"/>
  <c r="P91" i="5"/>
  <c r="R91" i="5"/>
  <c r="P89" i="5"/>
  <c r="R89" i="5"/>
  <c r="X89" i="5"/>
  <c r="P87" i="5"/>
  <c r="R87" i="5"/>
  <c r="X87" i="5"/>
  <c r="Q95" i="5"/>
  <c r="Q93" i="5"/>
  <c r="Q91" i="5"/>
  <c r="Q89" i="5"/>
  <c r="Q87" i="5"/>
  <c r="X102" i="5"/>
  <c r="Z101" i="5"/>
  <c r="S101" i="5"/>
  <c r="O101" i="5"/>
  <c r="S98" i="5"/>
  <c r="O98" i="5"/>
  <c r="S96" i="5"/>
  <c r="O96" i="5"/>
  <c r="O105" i="5"/>
  <c r="Q105" i="5"/>
  <c r="S105" i="5"/>
  <c r="O103" i="5"/>
  <c r="Q103" i="5"/>
  <c r="S103" i="5"/>
  <c r="R105" i="5"/>
  <c r="P103" i="5"/>
  <c r="X38" i="5"/>
  <c r="X36" i="5"/>
  <c r="X34" i="5"/>
  <c r="X32" i="5"/>
  <c r="X30" i="5"/>
  <c r="X28" i="5"/>
  <c r="X26" i="5"/>
  <c r="X24" i="5"/>
  <c r="X22" i="5"/>
  <c r="X20" i="5"/>
  <c r="X18" i="5"/>
  <c r="X16" i="5"/>
  <c r="X14" i="5"/>
  <c r="X63" i="5"/>
  <c r="X61" i="5"/>
  <c r="X65" i="5"/>
  <c r="R77" i="5"/>
  <c r="P75" i="5"/>
  <c r="S82" i="5"/>
  <c r="O82" i="5"/>
  <c r="Q80" i="5"/>
  <c r="X95" i="5"/>
  <c r="X93" i="5"/>
  <c r="X91" i="5"/>
  <c r="X94" i="5"/>
  <c r="R94" i="5"/>
  <c r="R92" i="5"/>
  <c r="X90" i="5"/>
  <c r="R90" i="5"/>
  <c r="X88" i="5"/>
  <c r="R88" i="5"/>
  <c r="S102" i="5"/>
  <c r="Q102" i="5"/>
  <c r="X100" i="5"/>
  <c r="R100" i="5"/>
  <c r="X97" i="5"/>
  <c r="R97" i="5"/>
  <c r="R104" i="5"/>
  <c r="Z99" i="5"/>
  <c r="Z98" i="5"/>
  <c r="Z97" i="5"/>
  <c r="Z96" i="5"/>
  <c r="X92" i="5"/>
  <c r="Z95" i="5"/>
  <c r="Z94" i="5"/>
  <c r="Z93" i="5"/>
  <c r="Z92" i="5"/>
  <c r="Z91" i="5"/>
  <c r="Z90" i="5"/>
  <c r="Z89" i="5"/>
  <c r="Z88" i="5"/>
  <c r="Z87" i="5"/>
  <c r="P5" i="5"/>
  <c r="X69" i="5"/>
  <c r="Z69" i="5"/>
  <c r="X66" i="5"/>
  <c r="Z66" i="5"/>
  <c r="P72" i="5"/>
  <c r="R72" i="5"/>
  <c r="P70" i="5"/>
  <c r="R70" i="5"/>
  <c r="S74" i="5"/>
  <c r="Q74" i="5"/>
  <c r="O74" i="5"/>
  <c r="S73" i="5"/>
  <c r="Q73" i="5"/>
  <c r="O73" i="5"/>
  <c r="S72" i="5"/>
  <c r="O72" i="5"/>
  <c r="S70" i="5"/>
  <c r="O70" i="5"/>
  <c r="O78" i="5"/>
  <c r="Q78" i="5"/>
  <c r="S78" i="5"/>
  <c r="O76" i="5"/>
  <c r="Q76" i="5"/>
  <c r="S76" i="5"/>
  <c r="X78" i="5"/>
  <c r="P78" i="5"/>
  <c r="P76" i="5"/>
  <c r="P83" i="5"/>
  <c r="R83" i="5"/>
  <c r="Z83" i="5"/>
  <c r="P81" i="5"/>
  <c r="R81" i="5"/>
  <c r="X81" i="5"/>
  <c r="O81" i="5"/>
  <c r="Q81" i="5"/>
  <c r="S81" i="5"/>
  <c r="P79" i="5"/>
  <c r="R79" i="5"/>
  <c r="Z79" i="5"/>
  <c r="O79" i="5"/>
  <c r="Q79" i="5"/>
  <c r="S79" i="5"/>
  <c r="Q83" i="5"/>
  <c r="P18" i="5"/>
  <c r="P14" i="5"/>
  <c r="P9" i="5"/>
  <c r="O18" i="5"/>
  <c r="O16" i="5"/>
  <c r="O14" i="5"/>
  <c r="O12" i="5"/>
  <c r="O9" i="5"/>
  <c r="O7" i="5"/>
  <c r="P16" i="5"/>
  <c r="P12" i="5"/>
  <c r="P7" i="5"/>
  <c r="S69" i="5"/>
  <c r="Q69" i="5"/>
  <c r="P68" i="5"/>
  <c r="X67" i="5"/>
  <c r="Z67" i="5"/>
  <c r="S65" i="5"/>
  <c r="Q65" i="5"/>
  <c r="Z64" i="5"/>
  <c r="P64" i="5"/>
  <c r="S61" i="5"/>
  <c r="Q61" i="5"/>
  <c r="Z60" i="5"/>
  <c r="P60" i="5"/>
  <c r="S57" i="5"/>
  <c r="Q57" i="5"/>
  <c r="Z56" i="5"/>
  <c r="P56" i="5"/>
  <c r="S53" i="5"/>
  <c r="Q53" i="5"/>
  <c r="Z52" i="5"/>
  <c r="P52" i="5"/>
  <c r="S49" i="5"/>
  <c r="Q49" i="5"/>
  <c r="Z48" i="5"/>
  <c r="P48" i="5"/>
  <c r="P71" i="5"/>
  <c r="R71" i="5"/>
  <c r="R74" i="5"/>
  <c r="R73" i="5"/>
  <c r="Q72" i="5"/>
  <c r="S71" i="5"/>
  <c r="O71" i="5"/>
  <c r="Q70" i="5"/>
  <c r="R78" i="5"/>
  <c r="X77" i="5"/>
  <c r="Z77" i="5"/>
  <c r="R76" i="5"/>
  <c r="X75" i="5"/>
  <c r="Z75" i="5"/>
  <c r="S83" i="5"/>
  <c r="O83" i="5"/>
  <c r="R86" i="5"/>
  <c r="P86" i="5"/>
  <c r="R84" i="5"/>
  <c r="P84" i="5"/>
  <c r="S77" i="5"/>
  <c r="Q77" i="5"/>
  <c r="S75" i="5"/>
  <c r="Q75" i="5"/>
  <c r="Z82" i="5"/>
  <c r="R82" i="5"/>
  <c r="X80" i="5"/>
  <c r="R80" i="5"/>
  <c r="S86" i="5"/>
  <c r="Q86" i="5"/>
  <c r="R85" i="5"/>
  <c r="S84" i="5"/>
  <c r="Q84" i="5"/>
  <c r="X83" i="5"/>
  <c r="X82" i="5"/>
  <c r="Z81" i="5"/>
  <c r="Z80" i="5"/>
  <c r="X79" i="5"/>
  <c r="Z78" i="5"/>
  <c r="S68" i="5"/>
  <c r="Q68" i="5"/>
  <c r="S66" i="5"/>
  <c r="Q66" i="5"/>
  <c r="S64" i="5"/>
  <c r="Q64" i="5"/>
  <c r="S62" i="5"/>
  <c r="Q62" i="5"/>
  <c r="S60" i="5"/>
  <c r="Q60" i="5"/>
  <c r="S58" i="5"/>
  <c r="Q58" i="5"/>
  <c r="S56" i="5"/>
  <c r="Q56" i="5"/>
  <c r="S54" i="5"/>
  <c r="Q54" i="5"/>
  <c r="S52" i="5"/>
  <c r="Q52" i="5"/>
  <c r="S50" i="5"/>
  <c r="Q50" i="5"/>
  <c r="S48" i="5"/>
  <c r="Q48" i="5"/>
  <c r="S46" i="5"/>
  <c r="Q46" i="5"/>
  <c r="Z43" i="5"/>
  <c r="R43" i="5"/>
  <c r="Z41" i="5"/>
  <c r="R41" i="5"/>
  <c r="Z39" i="5"/>
  <c r="R39" i="5"/>
  <c r="Z37" i="5"/>
  <c r="R37" i="5"/>
  <c r="Z35" i="5"/>
  <c r="R35" i="5"/>
  <c r="Z33" i="5"/>
  <c r="R33" i="5"/>
  <c r="Z31" i="5"/>
  <c r="R31" i="5"/>
  <c r="Z29" i="5"/>
  <c r="R29" i="5"/>
  <c r="Z27" i="5"/>
  <c r="R27" i="5"/>
  <c r="Z25" i="5"/>
  <c r="R25" i="5"/>
  <c r="Z23" i="5"/>
  <c r="R23" i="5"/>
  <c r="Z21" i="5"/>
  <c r="R21" i="5"/>
  <c r="R19" i="5"/>
  <c r="R15" i="5"/>
  <c r="R4" i="5"/>
  <c r="S18" i="5"/>
  <c r="S16" i="5"/>
  <c r="S14" i="5"/>
  <c r="S12" i="5"/>
  <c r="S9" i="5"/>
  <c r="S7" i="5"/>
  <c r="S5" i="5"/>
  <c r="Z19" i="5"/>
  <c r="Z17" i="5"/>
  <c r="Z15" i="5"/>
  <c r="Z13" i="5"/>
  <c r="Z11" i="5"/>
  <c r="Z8" i="5"/>
  <c r="Z6" i="5"/>
  <c r="Z4" i="5"/>
  <c r="Q18" i="5"/>
  <c r="Q16" i="5"/>
  <c r="Q14" i="5"/>
  <c r="Q12" i="5"/>
  <c r="Q9" i="5"/>
  <c r="Q7" i="5"/>
  <c r="Q5" i="5"/>
  <c r="R17" i="5"/>
  <c r="R13" i="5"/>
  <c r="R11" i="5"/>
  <c r="R8" i="5"/>
  <c r="R6" i="5"/>
  <c r="O4" i="5"/>
  <c r="P19" i="5"/>
  <c r="P17" i="5"/>
  <c r="P15" i="5"/>
  <c r="P13" i="5"/>
  <c r="P11" i="5"/>
  <c r="P8" i="5"/>
  <c r="P6" i="5"/>
  <c r="P4" i="5"/>
  <c r="R18" i="5"/>
  <c r="R16" i="5"/>
  <c r="R14" i="5"/>
  <c r="R12" i="5"/>
  <c r="R9" i="5"/>
  <c r="R7" i="5"/>
  <c r="R5" i="5"/>
  <c r="S19" i="5"/>
  <c r="S17" i="5"/>
  <c r="S15" i="5"/>
  <c r="S13" i="5"/>
  <c r="S11" i="5"/>
  <c r="S8" i="5"/>
  <c r="S6" i="5"/>
  <c r="S4" i="5"/>
  <c r="Z5" i="5"/>
  <c r="X104" i="5"/>
  <c r="Z103" i="5"/>
  <c r="X105" i="5"/>
  <c r="Z104" i="5"/>
  <c r="X101" i="5"/>
  <c r="Z100" i="5"/>
  <c r="X45" i="5"/>
  <c r="X53" i="5"/>
  <c r="X103" i="5"/>
  <c r="Z102" i="5"/>
  <c r="X62" i="5"/>
  <c r="O112" i="5"/>
  <c r="X85" i="5"/>
  <c r="Z85" i="5"/>
  <c r="X84" i="5"/>
  <c r="Z84" i="5"/>
  <c r="X72" i="5"/>
  <c r="Z72" i="5"/>
  <c r="X73" i="5"/>
  <c r="Z73" i="5"/>
  <c r="X74" i="5"/>
  <c r="Z74" i="5"/>
  <c r="X76" i="5"/>
  <c r="Z76" i="5"/>
  <c r="X60" i="5"/>
  <c r="X15" i="5"/>
  <c r="X19" i="5"/>
  <c r="X23" i="5"/>
  <c r="X27" i="5"/>
  <c r="X31" i="5"/>
  <c r="X35" i="5"/>
  <c r="X39" i="5"/>
  <c r="X43" i="5"/>
  <c r="X52" i="5"/>
  <c r="X86" i="5"/>
  <c r="Z86" i="5"/>
  <c r="X71" i="5"/>
  <c r="Z71" i="5"/>
  <c r="X68" i="5"/>
  <c r="Z68" i="5"/>
  <c r="X70" i="5"/>
  <c r="Z70" i="5"/>
  <c r="X64" i="5"/>
  <c r="X13" i="5"/>
  <c r="X17" i="5"/>
  <c r="X21" i="5"/>
  <c r="X25" i="5"/>
  <c r="X29" i="5"/>
  <c r="X33" i="5"/>
  <c r="X37" i="5"/>
  <c r="X41" i="5"/>
  <c r="X48" i="5"/>
  <c r="X56" i="5"/>
  <c r="X112" i="5"/>
  <c r="X113" i="5"/>
</calcChain>
</file>

<file path=xl/sharedStrings.xml><?xml version="1.0" encoding="utf-8"?>
<sst xmlns="http://schemas.openxmlformats.org/spreadsheetml/2006/main" count="6632" uniqueCount="217">
  <si>
    <t xml:space="preserve">Shot </t>
  </si>
  <si>
    <t>Gas</t>
  </si>
  <si>
    <t>Delta T LL</t>
  </si>
  <si>
    <t>Delta T LR</t>
  </si>
  <si>
    <t>Delta T UR</t>
  </si>
  <si>
    <t>Delta T UL</t>
  </si>
  <si>
    <t>Delta T Avg</t>
  </si>
  <si>
    <t>D2</t>
  </si>
  <si>
    <t>Obtained</t>
  </si>
  <si>
    <t xml:space="preserve">Missed </t>
  </si>
  <si>
    <t>visible</t>
  </si>
  <si>
    <t>like 6282</t>
  </si>
  <si>
    <t>like 6278</t>
  </si>
  <si>
    <t>N/A for analysis</t>
  </si>
  <si>
    <t>like 6274</t>
  </si>
  <si>
    <t>Visible</t>
  </si>
  <si>
    <t>~1.5 for all</t>
  </si>
  <si>
    <t>no plasma</t>
  </si>
  <si>
    <t>Small Delta T's - messy</t>
  </si>
  <si>
    <t>no plasma through plate</t>
  </si>
  <si>
    <t>*Switched to lower Delta Range (-40-150C)</t>
  </si>
  <si>
    <t>e7</t>
  </si>
  <si>
    <t>e4</t>
  </si>
  <si>
    <t>e3</t>
  </si>
  <si>
    <t>e5</t>
  </si>
  <si>
    <t>e1</t>
  </si>
  <si>
    <t>2.9-3.3</t>
  </si>
  <si>
    <t xml:space="preserve">Low T's ~1.5 </t>
  </si>
  <si>
    <t xml:space="preserve">visible </t>
  </si>
  <si>
    <t>1.5-2</t>
  </si>
  <si>
    <t>1.5-2.0</t>
  </si>
  <si>
    <t>2.5-2.8</t>
  </si>
  <si>
    <t>3.9-4.1</t>
  </si>
  <si>
    <t>2.7-2.9</t>
  </si>
  <si>
    <t>Shorted pulse: T's ~2</t>
  </si>
  <si>
    <t>2.3-2.5</t>
  </si>
  <si>
    <t>3.3-3.7</t>
  </si>
  <si>
    <t>5.2-5.5</t>
  </si>
  <si>
    <t>3.3-4.0</t>
  </si>
  <si>
    <t>4.9-5.4</t>
  </si>
  <si>
    <t>3.1-3.9</t>
  </si>
  <si>
    <t>1.7-2.3</t>
  </si>
  <si>
    <t>1.1-1.3</t>
  </si>
  <si>
    <t>4.1-4.4</t>
  </si>
  <si>
    <t>2.9-3.1</t>
  </si>
  <si>
    <t>4.7-5.2</t>
  </si>
  <si>
    <t>3.5-3.75</t>
  </si>
  <si>
    <t>3-3.2</t>
  </si>
  <si>
    <t>4.3-4.8</t>
  </si>
  <si>
    <t>3.2-3.4</t>
  </si>
  <si>
    <t>6.2-7.2</t>
  </si>
  <si>
    <t>4.3-4.9</t>
  </si>
  <si>
    <t>T's ~3.5</t>
  </si>
  <si>
    <t>~5</t>
  </si>
  <si>
    <t>3.5-4</t>
  </si>
  <si>
    <t>*needed to realign ROIs: T's ~ 10.</t>
  </si>
  <si>
    <t>no plasma/camera triggered late</t>
  </si>
  <si>
    <t>like 6301</t>
  </si>
  <si>
    <t>camera triggered late</t>
  </si>
  <si>
    <t>No plasma</t>
  </si>
  <si>
    <t xml:space="preserve">barely plasma: </t>
  </si>
  <si>
    <t xml:space="preserve">visible - barely plamsa </t>
  </si>
  <si>
    <t>like 6308</t>
  </si>
  <si>
    <t>ROI E3</t>
  </si>
  <si>
    <t>ROI E4</t>
  </si>
  <si>
    <t>ROI E5</t>
  </si>
  <si>
    <t>ROI E7</t>
  </si>
  <si>
    <t>ROI E1</t>
  </si>
  <si>
    <t>Timestamp</t>
  </si>
  <si>
    <t>barely visible</t>
  </si>
  <si>
    <t>like 2:23</t>
  </si>
  <si>
    <t>like 2:23, smidgen hotter</t>
  </si>
  <si>
    <t>like 2:50</t>
  </si>
  <si>
    <t>like 4:51</t>
  </si>
  <si>
    <t>missed</t>
  </si>
  <si>
    <t>--</t>
  </si>
  <si>
    <t xml:space="preserve">no plasma </t>
  </si>
  <si>
    <t>"microwave" flair without plasma</t>
  </si>
  <si>
    <t>like 6428</t>
  </si>
  <si>
    <t>like 6432</t>
  </si>
  <si>
    <t>like 6428, less bright</t>
  </si>
  <si>
    <t>like 6439</t>
  </si>
  <si>
    <t>Delta T's ~0.5-1</t>
  </si>
  <si>
    <t>like 6446</t>
  </si>
  <si>
    <t>like 6453</t>
  </si>
  <si>
    <t>like 6456</t>
  </si>
  <si>
    <t xml:space="preserve">delta t </t>
  </si>
  <si>
    <t>Heat Flux [kW/m2]</t>
  </si>
  <si>
    <t>E4</t>
  </si>
  <si>
    <t>E5</t>
  </si>
  <si>
    <t>E3</t>
  </si>
  <si>
    <t>E7</t>
  </si>
  <si>
    <t>E1</t>
  </si>
  <si>
    <t>Delta T LC</t>
  </si>
  <si>
    <t>ROI E8</t>
  </si>
  <si>
    <t>E8</t>
  </si>
  <si>
    <t>like 6459 with double lower flair</t>
  </si>
  <si>
    <t>E1 diameter (pixels)</t>
  </si>
  <si>
    <t>N/A analysis - late trigger</t>
  </si>
  <si>
    <t>E1 area [m2]</t>
  </si>
  <si>
    <t>Energy Dep. [kJ]</t>
  </si>
  <si>
    <t>Shot 6476</t>
  </si>
  <si>
    <t>shot 6523</t>
  </si>
  <si>
    <t>Power Dep. [kW]</t>
  </si>
  <si>
    <t>Tilted Target</t>
  </si>
  <si>
    <t>6539-6544</t>
  </si>
  <si>
    <t>visible - no analysis</t>
  </si>
  <si>
    <t xml:space="preserve">*Changing ROIs </t>
  </si>
  <si>
    <t>N/A analysis - bumpy</t>
  </si>
  <si>
    <t>D3</t>
  </si>
  <si>
    <t>D4</t>
  </si>
  <si>
    <t>E1 radius [cm]</t>
  </si>
  <si>
    <t>E6 @ Max E8</t>
  </si>
  <si>
    <t>E6 Max</t>
  </si>
  <si>
    <t>E8 radius [pixels]</t>
  </si>
  <si>
    <t>83.8 (~53)</t>
  </si>
  <si>
    <t>73.4 (~53)</t>
  </si>
  <si>
    <t>87.3 (~57)</t>
  </si>
  <si>
    <t>77.4 (~52)</t>
  </si>
  <si>
    <t>90 (~55)</t>
  </si>
  <si>
    <t>_</t>
  </si>
  <si>
    <t>E8 radius[cm]</t>
  </si>
  <si>
    <t>ROI E6</t>
  </si>
  <si>
    <t>Delta T Center</t>
  </si>
  <si>
    <t>saturated</t>
  </si>
  <si>
    <t>6671_a</t>
  </si>
  <si>
    <t>6673_a</t>
  </si>
  <si>
    <t>6702_a</t>
  </si>
  <si>
    <t>6703_a</t>
  </si>
  <si>
    <t>6709_a</t>
  </si>
  <si>
    <t>6710_a</t>
  </si>
  <si>
    <t>6719_a</t>
  </si>
  <si>
    <t>6719_b</t>
  </si>
  <si>
    <t>6723_a</t>
  </si>
  <si>
    <t>6727_a</t>
  </si>
  <si>
    <t>6729_a</t>
  </si>
  <si>
    <t>Abs Start Temp</t>
  </si>
  <si>
    <t>N/A</t>
  </si>
  <si>
    <t>s</t>
  </si>
  <si>
    <t>c</t>
  </si>
  <si>
    <t>26-27</t>
  </si>
  <si>
    <t>light plasma</t>
  </si>
  <si>
    <t>plasma</t>
  </si>
  <si>
    <t>Shot</t>
  </si>
  <si>
    <t>like 6921</t>
  </si>
  <si>
    <t>like 6964</t>
  </si>
  <si>
    <t>D5</t>
  </si>
  <si>
    <t>D6</t>
  </si>
  <si>
    <t>D7</t>
  </si>
  <si>
    <t>D8</t>
  </si>
  <si>
    <t>65/55</t>
  </si>
  <si>
    <t>65/56</t>
  </si>
  <si>
    <t>63/53</t>
  </si>
  <si>
    <t>0.5-1.3</t>
  </si>
  <si>
    <t>61/52</t>
  </si>
  <si>
    <t>.6-1.3</t>
  </si>
  <si>
    <t>.5-1.5</t>
  </si>
  <si>
    <t>.7-3.7</t>
  </si>
  <si>
    <t>like 7144</t>
  </si>
  <si>
    <t>~1.5</t>
  </si>
  <si>
    <t>~.5</t>
  </si>
  <si>
    <t>~1</t>
  </si>
  <si>
    <t>~0.5</t>
  </si>
  <si>
    <t>~2</t>
  </si>
  <si>
    <t>~2.</t>
  </si>
  <si>
    <t>~3</t>
  </si>
  <si>
    <t>like 7178</t>
  </si>
  <si>
    <t>barely plasma</t>
  </si>
  <si>
    <t>~1.4</t>
  </si>
  <si>
    <t>7364-7384</t>
  </si>
  <si>
    <t>noisy plasma</t>
  </si>
  <si>
    <t>max ~4</t>
  </si>
  <si>
    <t>max ~2</t>
  </si>
  <si>
    <t>max ~3</t>
  </si>
  <si>
    <t xml:space="preserve">missed </t>
  </si>
  <si>
    <t>~2.5</t>
  </si>
  <si>
    <t>E_W2</t>
  </si>
  <si>
    <t>E_W1</t>
  </si>
  <si>
    <t>.1 D2; .9He</t>
  </si>
  <si>
    <t>He</t>
  </si>
  <si>
    <t>no visible plasma</t>
  </si>
  <si>
    <t>~0.6</t>
  </si>
  <si>
    <t>~0.25</t>
  </si>
  <si>
    <t>D2/He</t>
  </si>
  <si>
    <t>visible, not focused</t>
  </si>
  <si>
    <t>~15</t>
  </si>
  <si>
    <t>~2.7</t>
  </si>
  <si>
    <t>ROI E11</t>
  </si>
  <si>
    <t>ROI E12</t>
  </si>
  <si>
    <t>Lower Center (Fill)</t>
  </si>
  <si>
    <t>Upper Center (Fill)</t>
  </si>
  <si>
    <t>no trigger</t>
  </si>
  <si>
    <t>no plasma visible</t>
  </si>
  <si>
    <t>D2 +He</t>
  </si>
  <si>
    <t>~0.4</t>
  </si>
  <si>
    <t>~.3</t>
  </si>
  <si>
    <t>~1.4 on RHS</t>
  </si>
  <si>
    <t>visible on RHS</t>
  </si>
  <si>
    <t>barely plasma on RHS</t>
  </si>
  <si>
    <t>visible splotches top rim</t>
  </si>
  <si>
    <t>~.5-1</t>
  </si>
  <si>
    <t>~.6</t>
  </si>
  <si>
    <t>~.4</t>
  </si>
  <si>
    <t>lower lobe only</t>
  </si>
  <si>
    <t>like 9051</t>
  </si>
  <si>
    <t>like 9047+better center</t>
  </si>
  <si>
    <t>like 9047</t>
  </si>
  <si>
    <t>like 9046</t>
  </si>
  <si>
    <t>like 9051, little hotter</t>
  </si>
  <si>
    <t>like 9055</t>
  </si>
  <si>
    <t>like 9059</t>
  </si>
  <si>
    <t>like 9058, less heat to center</t>
  </si>
  <si>
    <t>like 9069</t>
  </si>
  <si>
    <t>like 9071</t>
  </si>
  <si>
    <t>like 9084</t>
  </si>
  <si>
    <t>like 9082</t>
  </si>
  <si>
    <t>like 9091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</si>
</sst>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/>
    <xf numFmtId="20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quotePrefix="1"/>
    <xf numFmtId="0" fontId="1" fillId="0" borderId="0" xfId="0" applyFont="1"/>
    <xf numFmtId="0" fontId="0" fillId="0" borderId="0" xfId="0" applyFill="1"/>
    <xf numFmtId="0" fontId="0" fillId="0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8" borderId="0" xfId="0" applyFill="1"/>
    <xf numFmtId="0" fontId="1" fillId="0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9" borderId="0" xfId="0" applyFill="1"/>
    <xf numFmtId="0" fontId="0" fillId="10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0" fillId="11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center"/>
    </xf>
    <xf numFmtId="0" fontId="0" fillId="12" borderId="0" xfId="0" applyFill="1"/>
    <xf numFmtId="0" fontId="1" fillId="1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13" borderId="0" xfId="0" applyFill="1"/>
    <xf numFmtId="0" fontId="0" fillId="14" borderId="0" xfId="0" applyFill="1"/>
    <xf numFmtId="0" fontId="0" fillId="0" borderId="0" xfId="0" applyNumberFormat="1"/>
    <xf numFmtId="0" fontId="0" fillId="0" borderId="0" xfId="0" applyAlignment="1">
      <alignment horizontal="center"/>
    </xf>
    <xf numFmtId="0" fontId="0" fillId="13" borderId="0" xfId="0" applyFont="1" applyFill="1"/>
    <xf numFmtId="0" fontId="0" fillId="0" borderId="0" xfId="0" applyAlignment="1">
      <alignment horizontal="center"/>
    </xf>
    <xf numFmtId="0" fontId="3" fillId="0" borderId="0" xfId="0" quotePrefix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workbookViewId="0"/>
  </sheetViews>
  <sheetFormatPr defaultRowHeight="15" x14ac:dyDescent="0.25"/>
  <sheetData>
    <row r="1" spans="1:8" ht="14.45" x14ac:dyDescent="0.3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t="14.45" x14ac:dyDescent="0.3">
      <c r="A2">
        <v>6230</v>
      </c>
      <c r="B2" t="s">
        <v>7</v>
      </c>
      <c r="C2" t="s">
        <v>9</v>
      </c>
    </row>
    <row r="3" spans="1:8" ht="14.45" x14ac:dyDescent="0.3">
      <c r="A3">
        <v>6231</v>
      </c>
      <c r="B3" t="s">
        <v>7</v>
      </c>
      <c r="C3" t="s">
        <v>17</v>
      </c>
    </row>
    <row r="4" spans="1:8" ht="14.45" x14ac:dyDescent="0.3">
      <c r="A4">
        <v>6232</v>
      </c>
      <c r="B4" t="s">
        <v>7</v>
      </c>
      <c r="C4" t="s">
        <v>17</v>
      </c>
    </row>
    <row r="5" spans="1:8" ht="14.45" x14ac:dyDescent="0.3">
      <c r="A5">
        <v>6233</v>
      </c>
      <c r="B5" t="s">
        <v>7</v>
      </c>
      <c r="C5" t="s">
        <v>10</v>
      </c>
      <c r="D5" s="63" t="s">
        <v>18</v>
      </c>
      <c r="E5" s="63"/>
      <c r="F5" s="63"/>
      <c r="G5" s="63"/>
      <c r="H5" s="63"/>
    </row>
    <row r="6" spans="1:8" ht="14.45" x14ac:dyDescent="0.3">
      <c r="A6">
        <v>6234</v>
      </c>
      <c r="B6" t="s">
        <v>7</v>
      </c>
      <c r="C6" t="s">
        <v>19</v>
      </c>
    </row>
    <row r="7" spans="1:8" ht="14.45" x14ac:dyDescent="0.3">
      <c r="A7">
        <v>6235</v>
      </c>
      <c r="B7" t="s">
        <v>7</v>
      </c>
      <c r="C7" t="s">
        <v>19</v>
      </c>
      <c r="E7" t="s">
        <v>20</v>
      </c>
    </row>
    <row r="8" spans="1:8" ht="14.45" x14ac:dyDescent="0.3">
      <c r="A8">
        <v>6236</v>
      </c>
      <c r="B8" t="s">
        <v>7</v>
      </c>
      <c r="C8" t="s">
        <v>10</v>
      </c>
      <c r="D8" s="63" t="s">
        <v>55</v>
      </c>
      <c r="E8" s="63"/>
      <c r="F8" s="63"/>
      <c r="G8" s="63"/>
      <c r="H8" s="63"/>
    </row>
    <row r="9" spans="1:8" ht="14.45" x14ac:dyDescent="0.3">
      <c r="A9">
        <v>6237</v>
      </c>
      <c r="B9" t="s">
        <v>7</v>
      </c>
      <c r="C9" t="s">
        <v>10</v>
      </c>
      <c r="E9">
        <v>13</v>
      </c>
      <c r="F9">
        <v>9.6</v>
      </c>
      <c r="G9">
        <v>7.9</v>
      </c>
      <c r="H9">
        <v>5.3</v>
      </c>
    </row>
    <row r="10" spans="1:8" ht="14.45" x14ac:dyDescent="0.3">
      <c r="A10">
        <v>6238</v>
      </c>
      <c r="B10" t="s">
        <v>7</v>
      </c>
      <c r="C10" t="s">
        <v>10</v>
      </c>
      <c r="D10" s="63" t="s">
        <v>53</v>
      </c>
      <c r="E10" s="63"/>
      <c r="F10" s="63" t="s">
        <v>54</v>
      </c>
      <c r="G10" s="63"/>
    </row>
    <row r="11" spans="1:8" ht="14.45" x14ac:dyDescent="0.3">
      <c r="A11">
        <v>6239</v>
      </c>
      <c r="B11" t="s">
        <v>7</v>
      </c>
      <c r="C11" t="s">
        <v>10</v>
      </c>
      <c r="D11" s="63" t="s">
        <v>52</v>
      </c>
      <c r="E11" s="63"/>
      <c r="F11" s="63"/>
      <c r="G11" s="63"/>
      <c r="H11" s="63"/>
    </row>
    <row r="12" spans="1:8" ht="14.45" x14ac:dyDescent="0.3">
      <c r="A12">
        <v>6240</v>
      </c>
      <c r="B12" t="s">
        <v>7</v>
      </c>
      <c r="C12" t="s">
        <v>10</v>
      </c>
      <c r="D12" s="63" t="s">
        <v>50</v>
      </c>
      <c r="E12" s="63"/>
      <c r="F12" s="63" t="s">
        <v>51</v>
      </c>
      <c r="G12" s="63"/>
      <c r="H12">
        <v>3</v>
      </c>
    </row>
    <row r="13" spans="1:8" ht="14.45" x14ac:dyDescent="0.3">
      <c r="A13">
        <v>6241</v>
      </c>
      <c r="B13" t="s">
        <v>7</v>
      </c>
      <c r="C13" t="s">
        <v>10</v>
      </c>
      <c r="D13" s="63" t="s">
        <v>48</v>
      </c>
      <c r="E13" s="63"/>
      <c r="F13" s="63" t="s">
        <v>49</v>
      </c>
      <c r="G13" s="63"/>
    </row>
    <row r="14" spans="1:8" ht="14.45" x14ac:dyDescent="0.3">
      <c r="A14">
        <v>6242</v>
      </c>
      <c r="B14" t="s">
        <v>7</v>
      </c>
      <c r="C14" t="s">
        <v>10</v>
      </c>
      <c r="D14" s="63" t="s">
        <v>47</v>
      </c>
      <c r="E14" s="63"/>
      <c r="F14" s="63">
        <v>2.25</v>
      </c>
      <c r="G14" s="63"/>
    </row>
    <row r="15" spans="1:8" ht="14.45" x14ac:dyDescent="0.3">
      <c r="A15">
        <v>6243</v>
      </c>
      <c r="B15" t="s">
        <v>7</v>
      </c>
      <c r="C15" t="s">
        <v>10</v>
      </c>
      <c r="D15" s="63" t="s">
        <v>45</v>
      </c>
      <c r="E15" s="63"/>
      <c r="F15" s="63" t="s">
        <v>46</v>
      </c>
      <c r="G15" s="63"/>
    </row>
    <row r="16" spans="1:8" ht="14.45" x14ac:dyDescent="0.3">
      <c r="A16">
        <v>6244</v>
      </c>
      <c r="B16" t="s">
        <v>7</v>
      </c>
      <c r="C16" t="s">
        <v>10</v>
      </c>
      <c r="D16" s="63" t="s">
        <v>43</v>
      </c>
      <c r="E16" s="63"/>
      <c r="F16" s="63" t="s">
        <v>44</v>
      </c>
      <c r="G16" s="63"/>
      <c r="H16">
        <v>2</v>
      </c>
    </row>
    <row r="17" spans="1:8" ht="14.45" x14ac:dyDescent="0.3">
      <c r="A17">
        <v>6245</v>
      </c>
      <c r="B17" t="s">
        <v>7</v>
      </c>
      <c r="C17" t="s">
        <v>28</v>
      </c>
      <c r="D17">
        <v>14.1</v>
      </c>
      <c r="E17">
        <v>13.2</v>
      </c>
      <c r="F17">
        <v>10.1</v>
      </c>
      <c r="G17">
        <v>8.9</v>
      </c>
      <c r="H17">
        <v>6.2</v>
      </c>
    </row>
    <row r="18" spans="1:8" ht="14.45" x14ac:dyDescent="0.3">
      <c r="A18">
        <v>6246</v>
      </c>
      <c r="B18" t="s">
        <v>7</v>
      </c>
      <c r="C18" t="s">
        <v>10</v>
      </c>
      <c r="D18" s="63" t="s">
        <v>41</v>
      </c>
      <c r="E18" s="63"/>
      <c r="F18" s="63" t="s">
        <v>42</v>
      </c>
      <c r="G18" s="63"/>
    </row>
    <row r="19" spans="1:8" ht="14.45" x14ac:dyDescent="0.3">
      <c r="A19">
        <v>6247</v>
      </c>
      <c r="B19" t="s">
        <v>7</v>
      </c>
      <c r="C19" t="s">
        <v>10</v>
      </c>
      <c r="D19" s="63" t="s">
        <v>39</v>
      </c>
      <c r="E19" s="63"/>
      <c r="F19" s="63" t="s">
        <v>40</v>
      </c>
      <c r="G19" s="63"/>
    </row>
    <row r="20" spans="1:8" ht="14.45" x14ac:dyDescent="0.3">
      <c r="A20">
        <v>6248</v>
      </c>
      <c r="B20" t="s">
        <v>7</v>
      </c>
      <c r="C20" t="s">
        <v>10</v>
      </c>
      <c r="D20">
        <v>13.9</v>
      </c>
      <c r="E20">
        <v>13.8</v>
      </c>
      <c r="F20">
        <v>10.1</v>
      </c>
      <c r="G20">
        <v>7.8</v>
      </c>
      <c r="H20">
        <v>6.2</v>
      </c>
    </row>
    <row r="21" spans="1:8" ht="14.45" x14ac:dyDescent="0.3">
      <c r="A21">
        <v>6249</v>
      </c>
      <c r="B21" t="s">
        <v>7</v>
      </c>
      <c r="C21" t="s">
        <v>10</v>
      </c>
      <c r="D21" s="63" t="s">
        <v>37</v>
      </c>
      <c r="E21" s="63"/>
      <c r="F21" s="63" t="s">
        <v>38</v>
      </c>
      <c r="G21" s="63"/>
    </row>
    <row r="22" spans="1:8" ht="14.45" x14ac:dyDescent="0.3">
      <c r="A22">
        <v>6250</v>
      </c>
      <c r="B22" t="s">
        <v>7</v>
      </c>
      <c r="C22" t="s">
        <v>10</v>
      </c>
      <c r="D22">
        <v>13.6</v>
      </c>
      <c r="E22">
        <v>13.2</v>
      </c>
      <c r="F22">
        <v>10</v>
      </c>
      <c r="G22">
        <v>8</v>
      </c>
      <c r="H22">
        <v>6.3</v>
      </c>
    </row>
    <row r="23" spans="1:8" ht="14.45" x14ac:dyDescent="0.3">
      <c r="A23">
        <v>6251</v>
      </c>
      <c r="B23" t="s">
        <v>7</v>
      </c>
      <c r="C23" t="s">
        <v>10</v>
      </c>
      <c r="D23" s="63" t="s">
        <v>36</v>
      </c>
      <c r="E23" s="63"/>
      <c r="F23" s="63" t="s">
        <v>35</v>
      </c>
      <c r="G23" s="63"/>
    </row>
    <row r="24" spans="1:8" x14ac:dyDescent="0.25">
      <c r="A24">
        <v>6252</v>
      </c>
      <c r="B24" t="s">
        <v>7</v>
      </c>
      <c r="C24" t="s">
        <v>10</v>
      </c>
      <c r="D24">
        <v>8.9600000000000009</v>
      </c>
      <c r="E24">
        <v>8.1999999999999993</v>
      </c>
      <c r="F24">
        <v>6.1</v>
      </c>
      <c r="G24">
        <v>5.3</v>
      </c>
      <c r="H24">
        <v>3.7</v>
      </c>
    </row>
    <row r="25" spans="1:8" x14ac:dyDescent="0.25">
      <c r="A25">
        <v>6253</v>
      </c>
      <c r="B25" t="s">
        <v>7</v>
      </c>
      <c r="C25" t="s">
        <v>10</v>
      </c>
      <c r="D25" t="s">
        <v>34</v>
      </c>
    </row>
    <row r="26" spans="1:8" x14ac:dyDescent="0.25">
      <c r="A26">
        <v>6254</v>
      </c>
      <c r="B26" t="s">
        <v>7</v>
      </c>
      <c r="C26" t="s">
        <v>28</v>
      </c>
      <c r="D26" s="63" t="s">
        <v>32</v>
      </c>
      <c r="E26" s="63"/>
      <c r="F26" s="63" t="s">
        <v>33</v>
      </c>
      <c r="G26" s="63"/>
      <c r="H26">
        <v>1.9</v>
      </c>
    </row>
    <row r="27" spans="1:8" x14ac:dyDescent="0.25">
      <c r="A27">
        <v>6255</v>
      </c>
      <c r="B27" t="s">
        <v>7</v>
      </c>
      <c r="C27" t="s">
        <v>9</v>
      </c>
    </row>
    <row r="28" spans="1:8" x14ac:dyDescent="0.25">
      <c r="A28">
        <v>6256</v>
      </c>
      <c r="B28" t="s">
        <v>7</v>
      </c>
      <c r="C28" t="s">
        <v>10</v>
      </c>
      <c r="D28" s="63">
        <v>4.2</v>
      </c>
      <c r="E28" s="63"/>
      <c r="F28" s="63" t="s">
        <v>31</v>
      </c>
      <c r="G28" s="63"/>
    </row>
    <row r="29" spans="1:8" x14ac:dyDescent="0.25">
      <c r="A29">
        <v>6257</v>
      </c>
      <c r="B29" t="s">
        <v>7</v>
      </c>
      <c r="C29" t="s">
        <v>17</v>
      </c>
    </row>
    <row r="30" spans="1:8" x14ac:dyDescent="0.25">
      <c r="A30">
        <v>6258</v>
      </c>
      <c r="B30" t="s">
        <v>7</v>
      </c>
      <c r="C30" t="s">
        <v>10</v>
      </c>
      <c r="E30" t="s">
        <v>30</v>
      </c>
      <c r="F30">
        <v>2.6</v>
      </c>
      <c r="G30" t="s">
        <v>29</v>
      </c>
    </row>
    <row r="31" spans="1:8" x14ac:dyDescent="0.25">
      <c r="A31">
        <v>6259</v>
      </c>
      <c r="B31" t="s">
        <v>7</v>
      </c>
      <c r="C31" t="s">
        <v>28</v>
      </c>
      <c r="D31">
        <v>1.8</v>
      </c>
      <c r="E31">
        <v>1.8</v>
      </c>
      <c r="F31">
        <v>1.8</v>
      </c>
    </row>
    <row r="32" spans="1:8" x14ac:dyDescent="0.25">
      <c r="A32">
        <v>6260</v>
      </c>
      <c r="B32" t="s">
        <v>7</v>
      </c>
      <c r="C32" t="s">
        <v>10</v>
      </c>
      <c r="D32">
        <v>6.1</v>
      </c>
      <c r="E32">
        <v>5.2</v>
      </c>
      <c r="F32">
        <v>6.8</v>
      </c>
      <c r="G32">
        <v>3.6</v>
      </c>
      <c r="H32">
        <v>2.2999999999999998</v>
      </c>
    </row>
    <row r="33" spans="1:8" x14ac:dyDescent="0.25">
      <c r="A33">
        <v>6261</v>
      </c>
      <c r="B33" t="s">
        <v>7</v>
      </c>
      <c r="C33" t="s">
        <v>10</v>
      </c>
      <c r="E33">
        <v>2.1</v>
      </c>
      <c r="F33">
        <v>2.2999999999999998</v>
      </c>
      <c r="G33">
        <v>1.9</v>
      </c>
    </row>
    <row r="34" spans="1:8" x14ac:dyDescent="0.25">
      <c r="A34">
        <v>6262</v>
      </c>
      <c r="B34" t="s">
        <v>7</v>
      </c>
      <c r="C34" t="s">
        <v>10</v>
      </c>
      <c r="D34" t="s">
        <v>27</v>
      </c>
    </row>
    <row r="35" spans="1:8" x14ac:dyDescent="0.25">
      <c r="A35">
        <v>6263</v>
      </c>
      <c r="B35" t="s">
        <v>7</v>
      </c>
      <c r="C35" t="s">
        <v>13</v>
      </c>
    </row>
    <row r="36" spans="1:8" x14ac:dyDescent="0.25">
      <c r="A36">
        <v>6264</v>
      </c>
      <c r="B36" t="s">
        <v>7</v>
      </c>
      <c r="C36" t="s">
        <v>13</v>
      </c>
    </row>
    <row r="37" spans="1:8" x14ac:dyDescent="0.25">
      <c r="A37">
        <v>6265</v>
      </c>
      <c r="B37" t="s">
        <v>7</v>
      </c>
      <c r="C37" t="s">
        <v>10</v>
      </c>
      <c r="D37">
        <v>4.7</v>
      </c>
      <c r="E37">
        <v>4.3</v>
      </c>
      <c r="F37">
        <v>3.6</v>
      </c>
      <c r="H37">
        <v>2.2999999999999998</v>
      </c>
    </row>
    <row r="38" spans="1:8" x14ac:dyDescent="0.25">
      <c r="A38">
        <v>6266</v>
      </c>
      <c r="B38" t="s">
        <v>7</v>
      </c>
      <c r="C38" t="s">
        <v>10</v>
      </c>
      <c r="D38">
        <v>8.6999999999999993</v>
      </c>
      <c r="E38">
        <v>7.4</v>
      </c>
      <c r="F38">
        <v>6.1</v>
      </c>
      <c r="H38">
        <v>3.7</v>
      </c>
    </row>
    <row r="39" spans="1:8" x14ac:dyDescent="0.25">
      <c r="A39">
        <v>6267</v>
      </c>
      <c r="B39" t="s">
        <v>7</v>
      </c>
      <c r="C39" t="s">
        <v>17</v>
      </c>
    </row>
    <row r="40" spans="1:8" x14ac:dyDescent="0.25">
      <c r="A40">
        <v>6268</v>
      </c>
      <c r="B40" t="s">
        <v>7</v>
      </c>
      <c r="C40" t="s">
        <v>10</v>
      </c>
      <c r="D40">
        <v>3.5</v>
      </c>
      <c r="E40">
        <v>3.05</v>
      </c>
      <c r="F40">
        <v>2.5</v>
      </c>
    </row>
    <row r="41" spans="1:8" x14ac:dyDescent="0.25">
      <c r="A41">
        <v>6269</v>
      </c>
      <c r="B41" t="s">
        <v>7</v>
      </c>
      <c r="C41" t="s">
        <v>17</v>
      </c>
    </row>
    <row r="42" spans="1:8" x14ac:dyDescent="0.25">
      <c r="A42">
        <v>6270</v>
      </c>
      <c r="B42" t="s">
        <v>7</v>
      </c>
      <c r="C42" t="s">
        <v>13</v>
      </c>
    </row>
    <row r="43" spans="1:8" x14ac:dyDescent="0.25">
      <c r="A43">
        <v>6271</v>
      </c>
      <c r="B43" t="s">
        <v>7</v>
      </c>
      <c r="C43" t="s">
        <v>10</v>
      </c>
      <c r="D43">
        <v>4.5999999999999996</v>
      </c>
      <c r="E43">
        <v>4.2</v>
      </c>
      <c r="F43">
        <v>3.3</v>
      </c>
      <c r="G43">
        <v>2.7</v>
      </c>
    </row>
    <row r="44" spans="1:8" x14ac:dyDescent="0.25">
      <c r="A44">
        <v>6272</v>
      </c>
      <c r="B44" t="s">
        <v>7</v>
      </c>
      <c r="C44" t="s">
        <v>9</v>
      </c>
    </row>
    <row r="45" spans="1:8" x14ac:dyDescent="0.25">
      <c r="A45">
        <v>6273</v>
      </c>
      <c r="B45" t="s">
        <v>7</v>
      </c>
      <c r="C45" t="s">
        <v>10</v>
      </c>
      <c r="D45">
        <v>12.9</v>
      </c>
      <c r="E45">
        <v>11.3</v>
      </c>
      <c r="F45">
        <v>9</v>
      </c>
      <c r="H45">
        <v>5.6</v>
      </c>
    </row>
    <row r="46" spans="1:8" x14ac:dyDescent="0.25">
      <c r="A46">
        <v>6274</v>
      </c>
      <c r="B46" t="s">
        <v>7</v>
      </c>
      <c r="C46" t="s">
        <v>10</v>
      </c>
    </row>
    <row r="47" spans="1:8" x14ac:dyDescent="0.25">
      <c r="A47">
        <v>6275</v>
      </c>
      <c r="B47" t="s">
        <v>7</v>
      </c>
      <c r="C47" t="s">
        <v>15</v>
      </c>
      <c r="D47" t="s">
        <v>16</v>
      </c>
    </row>
    <row r="48" spans="1:8" x14ac:dyDescent="0.25">
      <c r="A48">
        <v>6276</v>
      </c>
      <c r="B48" t="s">
        <v>7</v>
      </c>
      <c r="C48" t="s">
        <v>14</v>
      </c>
    </row>
    <row r="49" spans="1:8" x14ac:dyDescent="0.25">
      <c r="A49">
        <v>6277</v>
      </c>
      <c r="B49" t="s">
        <v>7</v>
      </c>
      <c r="C49" t="s">
        <v>10</v>
      </c>
      <c r="D49">
        <v>9.9</v>
      </c>
      <c r="E49">
        <v>8.5</v>
      </c>
      <c r="F49">
        <v>7.1</v>
      </c>
      <c r="H49">
        <v>4.1500000000000004</v>
      </c>
    </row>
    <row r="50" spans="1:8" x14ac:dyDescent="0.25">
      <c r="A50">
        <v>6278</v>
      </c>
      <c r="B50" t="s">
        <v>7</v>
      </c>
      <c r="C50" t="s">
        <v>10</v>
      </c>
      <c r="D50" s="63" t="s">
        <v>26</v>
      </c>
      <c r="E50" s="63"/>
      <c r="F50" s="63">
        <v>2.4</v>
      </c>
      <c r="G50" s="63"/>
    </row>
    <row r="51" spans="1:8" x14ac:dyDescent="0.25">
      <c r="A51">
        <v>6279</v>
      </c>
      <c r="B51" t="s">
        <v>7</v>
      </c>
      <c r="C51" t="s">
        <v>13</v>
      </c>
    </row>
    <row r="52" spans="1:8" x14ac:dyDescent="0.25">
      <c r="A52">
        <v>6280</v>
      </c>
      <c r="B52" t="s">
        <v>7</v>
      </c>
      <c r="C52" t="s">
        <v>13</v>
      </c>
    </row>
    <row r="53" spans="1:8" x14ac:dyDescent="0.25">
      <c r="A53">
        <v>6281</v>
      </c>
      <c r="B53" t="s">
        <v>7</v>
      </c>
      <c r="C53" t="s">
        <v>10</v>
      </c>
      <c r="D53">
        <v>7.4</v>
      </c>
      <c r="E53">
        <v>6.2</v>
      </c>
      <c r="F53">
        <v>5</v>
      </c>
      <c r="G53">
        <v>4.4000000000000004</v>
      </c>
      <c r="H53">
        <v>3.2</v>
      </c>
    </row>
    <row r="54" spans="1:8" x14ac:dyDescent="0.25">
      <c r="A54">
        <v>6282</v>
      </c>
      <c r="B54" t="s">
        <v>7</v>
      </c>
      <c r="C54" t="s">
        <v>10</v>
      </c>
      <c r="D54">
        <v>2.9</v>
      </c>
      <c r="E54">
        <v>2.4</v>
      </c>
      <c r="F54">
        <v>1.9</v>
      </c>
      <c r="G54">
        <v>1.7</v>
      </c>
      <c r="H54">
        <v>1.3</v>
      </c>
    </row>
    <row r="55" spans="1:8" x14ac:dyDescent="0.25">
      <c r="A55">
        <v>6283</v>
      </c>
      <c r="B55" t="s">
        <v>7</v>
      </c>
      <c r="C55" t="s">
        <v>12</v>
      </c>
    </row>
    <row r="56" spans="1:8" x14ac:dyDescent="0.25">
      <c r="A56">
        <v>6284</v>
      </c>
      <c r="B56" t="s">
        <v>7</v>
      </c>
      <c r="C56" t="s">
        <v>11</v>
      </c>
    </row>
    <row r="57" spans="1:8" x14ac:dyDescent="0.25">
      <c r="A57">
        <v>6285</v>
      </c>
      <c r="B57" t="s">
        <v>7</v>
      </c>
      <c r="C57" t="s">
        <v>10</v>
      </c>
      <c r="D57">
        <v>13.6</v>
      </c>
      <c r="E57">
        <v>11.4</v>
      </c>
      <c r="F57">
        <v>9.6999999999999993</v>
      </c>
      <c r="G57">
        <v>8.4</v>
      </c>
      <c r="H57">
        <v>6</v>
      </c>
    </row>
    <row r="58" spans="1:8" x14ac:dyDescent="0.25">
      <c r="A58">
        <v>6286</v>
      </c>
      <c r="B58" t="s">
        <v>7</v>
      </c>
      <c r="C58" t="s">
        <v>10</v>
      </c>
      <c r="D58">
        <v>5.5</v>
      </c>
      <c r="E58">
        <v>5</v>
      </c>
      <c r="F58">
        <v>4.0999999999999996</v>
      </c>
      <c r="G58">
        <v>3.5</v>
      </c>
      <c r="H58">
        <v>2.6</v>
      </c>
    </row>
    <row r="59" spans="1:8" x14ac:dyDescent="0.25">
      <c r="A59">
        <v>6287</v>
      </c>
      <c r="B59" t="s">
        <v>7</v>
      </c>
      <c r="C59" t="s">
        <v>13</v>
      </c>
    </row>
    <row r="60" spans="1:8" x14ac:dyDescent="0.25">
      <c r="A60">
        <v>6288</v>
      </c>
      <c r="B60" t="s">
        <v>7</v>
      </c>
      <c r="C60" t="s">
        <v>17</v>
      </c>
    </row>
    <row r="61" spans="1:8" x14ac:dyDescent="0.25">
      <c r="A61">
        <v>6289</v>
      </c>
      <c r="B61" t="s">
        <v>7</v>
      </c>
      <c r="C61" t="s">
        <v>10</v>
      </c>
      <c r="D61">
        <v>3.4</v>
      </c>
      <c r="E61">
        <v>3</v>
      </c>
      <c r="F61">
        <v>2.5</v>
      </c>
      <c r="G61">
        <v>2</v>
      </c>
      <c r="H61">
        <v>1.6</v>
      </c>
    </row>
    <row r="62" spans="1:8" x14ac:dyDescent="0.25">
      <c r="A62">
        <v>6290</v>
      </c>
      <c r="B62" t="s">
        <v>7</v>
      </c>
      <c r="C62" t="s">
        <v>10</v>
      </c>
      <c r="D62">
        <v>6.5</v>
      </c>
      <c r="E62">
        <v>5.5</v>
      </c>
      <c r="F62">
        <v>4.3</v>
      </c>
      <c r="G62">
        <v>3.4</v>
      </c>
      <c r="H62">
        <v>2.7</v>
      </c>
    </row>
    <row r="63" spans="1:8" x14ac:dyDescent="0.25">
      <c r="A63">
        <v>6291</v>
      </c>
      <c r="B63" t="s">
        <v>7</v>
      </c>
      <c r="C63" t="s">
        <v>10</v>
      </c>
      <c r="D63">
        <v>3.7</v>
      </c>
      <c r="E63">
        <v>3.2</v>
      </c>
      <c r="F63">
        <v>2.5</v>
      </c>
      <c r="G63">
        <v>2.2000000000000002</v>
      </c>
      <c r="H63">
        <v>1.7</v>
      </c>
    </row>
    <row r="64" spans="1:8" x14ac:dyDescent="0.25">
      <c r="A64">
        <v>6292</v>
      </c>
      <c r="B64" t="s">
        <v>7</v>
      </c>
      <c r="C64" t="s">
        <v>10</v>
      </c>
      <c r="D64">
        <v>2.5</v>
      </c>
      <c r="E64">
        <v>2.4</v>
      </c>
      <c r="F64">
        <v>1.85</v>
      </c>
      <c r="G64">
        <v>1.6</v>
      </c>
      <c r="H64">
        <v>1.17</v>
      </c>
    </row>
    <row r="65" spans="1:8" x14ac:dyDescent="0.25">
      <c r="A65">
        <v>6293</v>
      </c>
      <c r="B65" t="s">
        <v>7</v>
      </c>
      <c r="C65" t="s">
        <v>10</v>
      </c>
      <c r="D65">
        <v>3.4</v>
      </c>
      <c r="E65">
        <v>3.25</v>
      </c>
      <c r="F65">
        <v>2.56</v>
      </c>
      <c r="G65">
        <v>1.8</v>
      </c>
      <c r="H65">
        <v>1.6</v>
      </c>
    </row>
    <row r="66" spans="1:8" x14ac:dyDescent="0.25">
      <c r="A66">
        <v>6294</v>
      </c>
      <c r="B66" t="s">
        <v>7</v>
      </c>
      <c r="C66" t="s">
        <v>10</v>
      </c>
      <c r="D66">
        <v>3.7</v>
      </c>
      <c r="E66">
        <v>3.4</v>
      </c>
      <c r="F66">
        <v>2.4</v>
      </c>
      <c r="G66">
        <v>2</v>
      </c>
      <c r="H66">
        <v>1.48</v>
      </c>
    </row>
    <row r="67" spans="1:8" x14ac:dyDescent="0.25">
      <c r="A67">
        <v>6295</v>
      </c>
      <c r="B67" t="s">
        <v>7</v>
      </c>
      <c r="C67" t="s">
        <v>19</v>
      </c>
    </row>
    <row r="68" spans="1:8" x14ac:dyDescent="0.25">
      <c r="A68">
        <v>6296</v>
      </c>
      <c r="B68" t="s">
        <v>7</v>
      </c>
      <c r="C68" t="s">
        <v>19</v>
      </c>
    </row>
    <row r="69" spans="1:8" x14ac:dyDescent="0.25">
      <c r="A69">
        <v>6297</v>
      </c>
      <c r="B69" t="s">
        <v>7</v>
      </c>
      <c r="C69" t="s">
        <v>56</v>
      </c>
    </row>
    <row r="70" spans="1:8" x14ac:dyDescent="0.25">
      <c r="A70">
        <v>6298</v>
      </c>
      <c r="B70" t="s">
        <v>7</v>
      </c>
      <c r="C70" t="s">
        <v>17</v>
      </c>
    </row>
    <row r="71" spans="1:8" x14ac:dyDescent="0.25">
      <c r="A71">
        <v>6299</v>
      </c>
      <c r="B71" t="s">
        <v>7</v>
      </c>
      <c r="C71" t="s">
        <v>17</v>
      </c>
    </row>
    <row r="72" spans="1:8" x14ac:dyDescent="0.25">
      <c r="A72">
        <v>6300</v>
      </c>
      <c r="B72" t="s">
        <v>7</v>
      </c>
      <c r="C72" t="s">
        <v>17</v>
      </c>
    </row>
    <row r="73" spans="1:8" x14ac:dyDescent="0.25">
      <c r="A73">
        <v>6301</v>
      </c>
      <c r="B73" t="s">
        <v>7</v>
      </c>
      <c r="C73" t="s">
        <v>10</v>
      </c>
      <c r="D73">
        <v>1.1000000000000001</v>
      </c>
      <c r="E73">
        <v>1.3</v>
      </c>
      <c r="F73">
        <v>0.89</v>
      </c>
      <c r="G73">
        <v>0.82</v>
      </c>
      <c r="H73">
        <v>0.56000000000000005</v>
      </c>
    </row>
    <row r="74" spans="1:8" x14ac:dyDescent="0.25">
      <c r="A74">
        <v>6302</v>
      </c>
      <c r="B74" t="s">
        <v>7</v>
      </c>
      <c r="C74" t="s">
        <v>19</v>
      </c>
    </row>
    <row r="75" spans="1:8" x14ac:dyDescent="0.25">
      <c r="A75">
        <v>6303</v>
      </c>
      <c r="B75" t="s">
        <v>7</v>
      </c>
      <c r="C75" t="s">
        <v>10</v>
      </c>
      <c r="D75" s="63" t="s">
        <v>57</v>
      </c>
      <c r="E75" s="63"/>
      <c r="F75" s="63"/>
      <c r="G75" s="63"/>
      <c r="H75" s="63"/>
    </row>
    <row r="76" spans="1:8" x14ac:dyDescent="0.25">
      <c r="A76">
        <v>6304</v>
      </c>
      <c r="B76" t="s">
        <v>7</v>
      </c>
      <c r="C76" t="s">
        <v>13</v>
      </c>
      <c r="D76" s="2"/>
      <c r="E76" s="63" t="s">
        <v>58</v>
      </c>
      <c r="F76" s="63"/>
      <c r="G76" s="63"/>
      <c r="H76" s="63"/>
    </row>
    <row r="77" spans="1:8" x14ac:dyDescent="0.25">
      <c r="A77">
        <v>6305</v>
      </c>
      <c r="B77" t="s">
        <v>7</v>
      </c>
      <c r="C77" t="s">
        <v>59</v>
      </c>
    </row>
    <row r="78" spans="1:8" x14ac:dyDescent="0.25">
      <c r="A78">
        <v>6306</v>
      </c>
      <c r="B78" t="s">
        <v>7</v>
      </c>
      <c r="C78" t="s">
        <v>10</v>
      </c>
      <c r="D78">
        <v>3.9</v>
      </c>
      <c r="E78">
        <v>3.6</v>
      </c>
      <c r="F78">
        <v>2.57</v>
      </c>
      <c r="G78">
        <v>2.1</v>
      </c>
      <c r="H78">
        <v>1.6</v>
      </c>
    </row>
    <row r="79" spans="1:8" x14ac:dyDescent="0.25">
      <c r="A79">
        <v>6307</v>
      </c>
      <c r="B79" t="s">
        <v>7</v>
      </c>
      <c r="C79" t="s">
        <v>10</v>
      </c>
      <c r="D79" t="s">
        <v>57</v>
      </c>
    </row>
    <row r="80" spans="1:8" x14ac:dyDescent="0.25">
      <c r="A80">
        <v>6308</v>
      </c>
      <c r="B80" t="s">
        <v>7</v>
      </c>
      <c r="C80" t="s">
        <v>10</v>
      </c>
      <c r="D80" t="s">
        <v>60</v>
      </c>
      <c r="E80">
        <v>0.9</v>
      </c>
      <c r="H80">
        <v>0.4</v>
      </c>
    </row>
    <row r="81" spans="1:8" x14ac:dyDescent="0.25">
      <c r="A81">
        <v>6309</v>
      </c>
      <c r="B81" t="s">
        <v>7</v>
      </c>
      <c r="C81" t="s">
        <v>61</v>
      </c>
      <c r="D81">
        <v>0.7</v>
      </c>
      <c r="E81">
        <v>0.6</v>
      </c>
    </row>
    <row r="82" spans="1:8" x14ac:dyDescent="0.25">
      <c r="A82">
        <v>6310</v>
      </c>
      <c r="B82" t="s">
        <v>7</v>
      </c>
      <c r="C82" t="s">
        <v>17</v>
      </c>
    </row>
    <row r="83" spans="1:8" x14ac:dyDescent="0.25">
      <c r="A83">
        <v>6311</v>
      </c>
      <c r="B83" t="s">
        <v>7</v>
      </c>
      <c r="C83" t="s">
        <v>10</v>
      </c>
      <c r="D83" t="s">
        <v>57</v>
      </c>
    </row>
    <row r="84" spans="1:8" x14ac:dyDescent="0.25">
      <c r="A84">
        <v>6312</v>
      </c>
      <c r="B84" t="s">
        <v>7</v>
      </c>
      <c r="C84" t="s">
        <v>10</v>
      </c>
      <c r="D84" t="s">
        <v>62</v>
      </c>
    </row>
    <row r="85" spans="1:8" x14ac:dyDescent="0.25">
      <c r="A85">
        <v>6313</v>
      </c>
      <c r="B85" t="s">
        <v>7</v>
      </c>
      <c r="C85" t="s">
        <v>10</v>
      </c>
      <c r="D85" t="s">
        <v>57</v>
      </c>
    </row>
    <row r="86" spans="1:8" x14ac:dyDescent="0.25">
      <c r="A86">
        <v>6314</v>
      </c>
      <c r="B86" t="s">
        <v>7</v>
      </c>
      <c r="C86" t="s">
        <v>19</v>
      </c>
    </row>
    <row r="87" spans="1:8" x14ac:dyDescent="0.25">
      <c r="A87">
        <v>6315</v>
      </c>
      <c r="B87" t="s">
        <v>7</v>
      </c>
      <c r="C87" t="s">
        <v>19</v>
      </c>
    </row>
    <row r="88" spans="1:8" x14ac:dyDescent="0.25">
      <c r="A88">
        <v>6316</v>
      </c>
      <c r="B88" t="s">
        <v>7</v>
      </c>
      <c r="C88" t="s">
        <v>10</v>
      </c>
      <c r="D88" t="s">
        <v>62</v>
      </c>
    </row>
    <row r="89" spans="1:8" x14ac:dyDescent="0.25">
      <c r="A89">
        <v>6317</v>
      </c>
      <c r="B89" t="s">
        <v>7</v>
      </c>
      <c r="C89" t="s">
        <v>13</v>
      </c>
      <c r="E89" s="63" t="s">
        <v>58</v>
      </c>
      <c r="F89" s="63"/>
      <c r="G89" s="63"/>
      <c r="H89" s="63"/>
    </row>
    <row r="90" spans="1:8" x14ac:dyDescent="0.25">
      <c r="A90">
        <v>6318</v>
      </c>
      <c r="B90" t="s">
        <v>7</v>
      </c>
      <c r="C90" t="s">
        <v>19</v>
      </c>
    </row>
    <row r="91" spans="1:8" x14ac:dyDescent="0.25">
      <c r="A91">
        <v>6319</v>
      </c>
      <c r="B91" t="s">
        <v>7</v>
      </c>
      <c r="C91" t="s">
        <v>17</v>
      </c>
    </row>
    <row r="92" spans="1:8" x14ac:dyDescent="0.25">
      <c r="D92" t="s">
        <v>22</v>
      </c>
      <c r="E92" t="s">
        <v>23</v>
      </c>
      <c r="F92" t="s">
        <v>24</v>
      </c>
      <c r="G92" t="s">
        <v>21</v>
      </c>
      <c r="H92" t="s">
        <v>25</v>
      </c>
    </row>
  </sheetData>
  <mergeCells count="32">
    <mergeCell ref="E89:H89"/>
    <mergeCell ref="D10:E10"/>
    <mergeCell ref="F10:G10"/>
    <mergeCell ref="D8:H8"/>
    <mergeCell ref="D75:H75"/>
    <mergeCell ref="E76:H76"/>
    <mergeCell ref="D13:E13"/>
    <mergeCell ref="F13:G13"/>
    <mergeCell ref="F12:G12"/>
    <mergeCell ref="D12:E12"/>
    <mergeCell ref="D11:H11"/>
    <mergeCell ref="F16:G16"/>
    <mergeCell ref="D15:E15"/>
    <mergeCell ref="F15:G15"/>
    <mergeCell ref="D14:E14"/>
    <mergeCell ref="F14:G14"/>
    <mergeCell ref="D5:H5"/>
    <mergeCell ref="D50:E50"/>
    <mergeCell ref="F50:G50"/>
    <mergeCell ref="D28:E28"/>
    <mergeCell ref="F28:G28"/>
    <mergeCell ref="D26:E26"/>
    <mergeCell ref="F26:G26"/>
    <mergeCell ref="D23:E23"/>
    <mergeCell ref="F23:G23"/>
    <mergeCell ref="D21:E21"/>
    <mergeCell ref="F21:G21"/>
    <mergeCell ref="D19:E19"/>
    <mergeCell ref="F19:G19"/>
    <mergeCell ref="D18:E18"/>
    <mergeCell ref="F18:G18"/>
    <mergeCell ref="D16:E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"/>
  <sheetViews>
    <sheetView topLeftCell="G1" workbookViewId="0">
      <selection sqref="A1:X6"/>
    </sheetView>
  </sheetViews>
  <sheetFormatPr defaultRowHeight="15" x14ac:dyDescent="0.25"/>
  <sheetData>
    <row r="1" spans="1:27" x14ac:dyDescent="0.25">
      <c r="A1" t="s">
        <v>143</v>
      </c>
      <c r="B1" t="s">
        <v>1</v>
      </c>
      <c r="C1" t="s">
        <v>8</v>
      </c>
      <c r="D1" s="8" t="s">
        <v>136</v>
      </c>
      <c r="E1" t="s">
        <v>2</v>
      </c>
      <c r="F1" t="s">
        <v>3</v>
      </c>
      <c r="G1" t="s">
        <v>93</v>
      </c>
      <c r="H1" t="s">
        <v>4</v>
      </c>
      <c r="I1" t="s">
        <v>5</v>
      </c>
      <c r="J1" t="s">
        <v>6</v>
      </c>
      <c r="K1" t="s">
        <v>123</v>
      </c>
      <c r="M1" s="9"/>
      <c r="O1" s="8" t="s">
        <v>86</v>
      </c>
      <c r="P1" s="8" t="s">
        <v>87</v>
      </c>
      <c r="V1" s="8" t="s">
        <v>100</v>
      </c>
      <c r="X1" s="8" t="s">
        <v>103</v>
      </c>
      <c r="AA1" t="s">
        <v>139</v>
      </c>
    </row>
    <row r="2" spans="1:27" x14ac:dyDescent="0.25">
      <c r="A2" s="63"/>
      <c r="B2" s="63"/>
      <c r="C2" s="63"/>
      <c r="D2" s="22" t="s">
        <v>67</v>
      </c>
      <c r="E2" t="s">
        <v>64</v>
      </c>
      <c r="F2" t="s">
        <v>63</v>
      </c>
      <c r="G2" t="s">
        <v>94</v>
      </c>
      <c r="H2" t="s">
        <v>65</v>
      </c>
      <c r="I2" t="s">
        <v>66</v>
      </c>
      <c r="J2" t="s">
        <v>67</v>
      </c>
      <c r="K2" t="s">
        <v>122</v>
      </c>
      <c r="L2" s="8" t="s">
        <v>97</v>
      </c>
      <c r="M2" s="19" t="s">
        <v>111</v>
      </c>
      <c r="N2" t="s">
        <v>99</v>
      </c>
      <c r="O2" s="8"/>
      <c r="P2" s="8" t="s">
        <v>88</v>
      </c>
      <c r="Q2" t="s">
        <v>90</v>
      </c>
      <c r="R2" t="s">
        <v>95</v>
      </c>
      <c r="S2" t="s">
        <v>89</v>
      </c>
      <c r="T2" t="s">
        <v>91</v>
      </c>
      <c r="U2" t="s">
        <v>92</v>
      </c>
      <c r="V2" s="13" t="s">
        <v>92</v>
      </c>
      <c r="X2" t="s">
        <v>92</v>
      </c>
      <c r="Z2" t="s">
        <v>114</v>
      </c>
      <c r="AA2" t="s">
        <v>121</v>
      </c>
    </row>
    <row r="3" spans="1:27" x14ac:dyDescent="0.25">
      <c r="A3" s="18">
        <v>6984</v>
      </c>
      <c r="B3" t="s">
        <v>7</v>
      </c>
      <c r="C3" t="s">
        <v>74</v>
      </c>
      <c r="M3" s="9">
        <f>L3*0.5/12.146</f>
        <v>0</v>
      </c>
      <c r="N3">
        <f>3.14159*(M3^2)/10000</f>
        <v>0</v>
      </c>
      <c r="O3" s="10">
        <v>0.15</v>
      </c>
      <c r="P3" s="3">
        <f t="shared" ref="P3:P5" si="0">0.611886*E3/O3*10</f>
        <v>0</v>
      </c>
      <c r="Q3" s="3">
        <f t="shared" ref="Q3:Q5" si="1">0.611886*F3/O3*10</f>
        <v>0</v>
      </c>
      <c r="R3" s="3">
        <f t="shared" ref="R3:R5" si="2">0.611886*G3/O3*10</f>
        <v>0</v>
      </c>
      <c r="S3" s="3">
        <f t="shared" ref="S3:S5" si="3">0.611886*H3/O3*10</f>
        <v>0</v>
      </c>
      <c r="T3" s="3">
        <f t="shared" ref="T3:T5" si="4">0.611886*I3/O3*10</f>
        <v>0</v>
      </c>
      <c r="U3" s="3">
        <f t="shared" ref="U3:U5" si="5">0.611886*J3/O3*10</f>
        <v>0</v>
      </c>
      <c r="V3" s="13">
        <f>U3*O3*N3</f>
        <v>0</v>
      </c>
      <c r="X3">
        <f>U3*N3</f>
        <v>0</v>
      </c>
      <c r="AA3">
        <f>Z3/12.146</f>
        <v>0</v>
      </c>
    </row>
    <row r="4" spans="1:27" x14ac:dyDescent="0.25">
      <c r="A4" s="18">
        <v>6985</v>
      </c>
      <c r="B4" t="s">
        <v>7</v>
      </c>
      <c r="C4" t="s">
        <v>10</v>
      </c>
      <c r="D4">
        <v>29.1</v>
      </c>
      <c r="E4">
        <v>46.3</v>
      </c>
      <c r="F4">
        <v>43.3</v>
      </c>
      <c r="G4">
        <v>58.3</v>
      </c>
      <c r="H4">
        <v>24.3</v>
      </c>
      <c r="I4">
        <v>11.6</v>
      </c>
      <c r="J4">
        <v>15.2</v>
      </c>
      <c r="K4">
        <v>5.9</v>
      </c>
      <c r="L4">
        <v>38</v>
      </c>
      <c r="M4" s="9">
        <f t="shared" ref="M4:M31" si="6">L4*0.5/12.146</f>
        <v>1.564301004445908</v>
      </c>
      <c r="N4">
        <f t="shared" ref="N4:N31" si="7">3.14159*(M4^2)/10000</f>
        <v>7.6875889559185884E-4</v>
      </c>
      <c r="O4">
        <f>O3</f>
        <v>0.15</v>
      </c>
      <c r="P4" s="3">
        <f t="shared" si="0"/>
        <v>1888.6881200000003</v>
      </c>
      <c r="Q4" s="3">
        <f t="shared" si="1"/>
        <v>1766.3109200000004</v>
      </c>
      <c r="R4" s="3">
        <f t="shared" si="2"/>
        <v>2378.1969200000003</v>
      </c>
      <c r="S4" s="3">
        <f t="shared" si="3"/>
        <v>991.25532000000021</v>
      </c>
      <c r="T4" s="3">
        <f t="shared" si="4"/>
        <v>473.19184000000007</v>
      </c>
      <c r="U4" s="3">
        <f t="shared" si="5"/>
        <v>620.04448000000002</v>
      </c>
      <c r="V4" s="13">
        <f t="shared" ref="V4:V5" si="8">U4*O4*N4</f>
        <v>7.1499706449394254E-2</v>
      </c>
      <c r="X4">
        <f t="shared" ref="X4:X5" si="9">U4*N4</f>
        <v>0.47666470966262842</v>
      </c>
      <c r="AA4">
        <f t="shared" ref="AA4:AA5" si="10">Z4/12.146</f>
        <v>0</v>
      </c>
    </row>
    <row r="5" spans="1:27" x14ac:dyDescent="0.25">
      <c r="A5" s="18">
        <v>6986</v>
      </c>
      <c r="B5" t="s">
        <v>7</v>
      </c>
      <c r="C5" t="s">
        <v>74</v>
      </c>
      <c r="L5">
        <v>38</v>
      </c>
      <c r="M5" s="9">
        <f t="shared" si="6"/>
        <v>1.564301004445908</v>
      </c>
      <c r="N5">
        <f t="shared" si="7"/>
        <v>7.6875889559185884E-4</v>
      </c>
      <c r="O5">
        <f t="shared" ref="O5:O68" si="11">O4</f>
        <v>0.15</v>
      </c>
      <c r="P5" s="3">
        <f t="shared" si="0"/>
        <v>0</v>
      </c>
      <c r="Q5" s="3">
        <f t="shared" si="1"/>
        <v>0</v>
      </c>
      <c r="R5" s="3">
        <f t="shared" si="2"/>
        <v>0</v>
      </c>
      <c r="S5" s="3">
        <f t="shared" si="3"/>
        <v>0</v>
      </c>
      <c r="T5" s="3">
        <f t="shared" si="4"/>
        <v>0</v>
      </c>
      <c r="U5" s="3">
        <f t="shared" si="5"/>
        <v>0</v>
      </c>
      <c r="V5" s="13">
        <f t="shared" si="8"/>
        <v>0</v>
      </c>
      <c r="X5">
        <f t="shared" si="9"/>
        <v>0</v>
      </c>
      <c r="AA5">
        <f t="shared" si="10"/>
        <v>0</v>
      </c>
    </row>
    <row r="6" spans="1:27" x14ac:dyDescent="0.25">
      <c r="A6" s="18">
        <v>6987</v>
      </c>
      <c r="B6" t="s">
        <v>7</v>
      </c>
      <c r="C6" t="s">
        <v>10</v>
      </c>
      <c r="D6">
        <v>32.9</v>
      </c>
      <c r="E6">
        <v>92.4</v>
      </c>
      <c r="F6">
        <v>99.5</v>
      </c>
      <c r="G6">
        <v>125.9</v>
      </c>
      <c r="H6">
        <v>46.1</v>
      </c>
      <c r="I6">
        <v>23.2</v>
      </c>
      <c r="J6">
        <v>31.1</v>
      </c>
      <c r="K6">
        <v>11.3</v>
      </c>
      <c r="L6">
        <v>38</v>
      </c>
      <c r="M6" s="9">
        <f t="shared" si="6"/>
        <v>1.564301004445908</v>
      </c>
      <c r="N6">
        <f t="shared" si="7"/>
        <v>7.6875889559185884E-4</v>
      </c>
      <c r="O6">
        <f t="shared" si="11"/>
        <v>0.15</v>
      </c>
      <c r="P6" s="3">
        <f t="shared" ref="P6:P31" si="12">0.611886*E6/O6*10</f>
        <v>3769.2177600000005</v>
      </c>
      <c r="Q6" s="3">
        <f t="shared" ref="Q6:Q31" si="13">0.611886*F6/O6*10</f>
        <v>4058.8438000000001</v>
      </c>
      <c r="R6" s="3">
        <f t="shared" ref="R6:R31" si="14">0.611886*G6/O6*10</f>
        <v>5135.7631600000013</v>
      </c>
      <c r="S6" s="3">
        <f t="shared" ref="S6:S31" si="15">0.611886*H6/O6*10</f>
        <v>1880.52964</v>
      </c>
      <c r="T6" s="3">
        <f t="shared" ref="T6:T31" si="16">0.611886*I6/O6*10</f>
        <v>946.38368000000014</v>
      </c>
      <c r="U6" s="3">
        <f t="shared" ref="U6:U31" si="17">0.611886*J6/O6*10</f>
        <v>1268.64364</v>
      </c>
      <c r="V6" s="13">
        <f t="shared" ref="V6:V31" si="18">U6*O6*N6</f>
        <v>0.14629216253790536</v>
      </c>
      <c r="X6">
        <f t="shared" ref="X6:X31" si="19">U6*N6</f>
        <v>0.97528108358603571</v>
      </c>
      <c r="AA6">
        <f t="shared" ref="AA6:AA31" si="20">Z6/12.146</f>
        <v>0</v>
      </c>
    </row>
    <row r="7" spans="1:27" x14ac:dyDescent="0.25">
      <c r="A7" s="18">
        <v>6988</v>
      </c>
      <c r="B7" t="s">
        <v>7</v>
      </c>
      <c r="C7" t="s">
        <v>10</v>
      </c>
      <c r="D7">
        <v>36.9</v>
      </c>
      <c r="E7">
        <v>95.3</v>
      </c>
      <c r="F7">
        <v>105.2</v>
      </c>
      <c r="G7" s="25">
        <v>125.3</v>
      </c>
      <c r="H7">
        <v>49.1</v>
      </c>
      <c r="I7">
        <v>26.7</v>
      </c>
      <c r="J7">
        <v>31.6</v>
      </c>
      <c r="K7">
        <v>12.4</v>
      </c>
      <c r="L7">
        <v>38</v>
      </c>
      <c r="M7" s="9">
        <f t="shared" si="6"/>
        <v>1.564301004445908</v>
      </c>
      <c r="N7">
        <f t="shared" si="7"/>
        <v>7.6875889559185884E-4</v>
      </c>
      <c r="O7">
        <f t="shared" si="11"/>
        <v>0.15</v>
      </c>
      <c r="P7" s="3">
        <f t="shared" si="12"/>
        <v>3887.5157200000003</v>
      </c>
      <c r="Q7" s="3">
        <f t="shared" si="13"/>
        <v>4291.3604800000003</v>
      </c>
      <c r="R7" s="3">
        <f t="shared" si="14"/>
        <v>5111.2877200000012</v>
      </c>
      <c r="S7" s="3">
        <f t="shared" si="15"/>
        <v>2002.9068400000003</v>
      </c>
      <c r="T7" s="3">
        <f t="shared" si="16"/>
        <v>1089.1570800000002</v>
      </c>
      <c r="U7" s="3">
        <f t="shared" si="17"/>
        <v>1289.0398400000004</v>
      </c>
      <c r="V7" s="13">
        <f t="shared" si="18"/>
        <v>0.148644126565846</v>
      </c>
      <c r="X7">
        <f t="shared" si="19"/>
        <v>0.99096084377230675</v>
      </c>
      <c r="AA7">
        <f t="shared" si="20"/>
        <v>0</v>
      </c>
    </row>
    <row r="8" spans="1:27" x14ac:dyDescent="0.25">
      <c r="A8" s="18">
        <v>6989</v>
      </c>
      <c r="B8" t="s">
        <v>7</v>
      </c>
      <c r="C8" t="s">
        <v>10</v>
      </c>
      <c r="D8">
        <v>39.299999999999997</v>
      </c>
      <c r="E8">
        <v>98.6</v>
      </c>
      <c r="F8">
        <v>105.2</v>
      </c>
      <c r="G8">
        <v>128.5</v>
      </c>
      <c r="H8">
        <v>48.6</v>
      </c>
      <c r="I8">
        <v>27.3</v>
      </c>
      <c r="J8">
        <v>31.2</v>
      </c>
      <c r="K8">
        <v>14</v>
      </c>
      <c r="L8">
        <v>38</v>
      </c>
      <c r="M8" s="9">
        <f t="shared" si="6"/>
        <v>1.564301004445908</v>
      </c>
      <c r="N8">
        <f t="shared" si="7"/>
        <v>7.6875889559185884E-4</v>
      </c>
      <c r="O8">
        <f t="shared" si="11"/>
        <v>0.15</v>
      </c>
      <c r="P8" s="3">
        <f t="shared" si="12"/>
        <v>4022.1306399999999</v>
      </c>
      <c r="Q8" s="3">
        <f t="shared" si="13"/>
        <v>4291.3604800000003</v>
      </c>
      <c r="R8" s="3">
        <f t="shared" si="14"/>
        <v>5241.8234000000011</v>
      </c>
      <c r="S8" s="3">
        <f t="shared" si="15"/>
        <v>1982.5106400000004</v>
      </c>
      <c r="T8" s="3">
        <f t="shared" si="16"/>
        <v>1113.6325200000001</v>
      </c>
      <c r="U8" s="3">
        <f t="shared" si="17"/>
        <v>1272.7228800000003</v>
      </c>
      <c r="V8" s="13">
        <f t="shared" si="18"/>
        <v>0.1467625553434935</v>
      </c>
      <c r="X8">
        <f t="shared" si="19"/>
        <v>0.97841703562329008</v>
      </c>
      <c r="AA8">
        <f t="shared" si="20"/>
        <v>0</v>
      </c>
    </row>
    <row r="9" spans="1:27" x14ac:dyDescent="0.25">
      <c r="A9" s="18">
        <v>6990</v>
      </c>
      <c r="B9" t="s">
        <v>7</v>
      </c>
      <c r="C9" t="s">
        <v>10</v>
      </c>
      <c r="D9">
        <v>41.3</v>
      </c>
      <c r="E9">
        <v>61.8</v>
      </c>
      <c r="F9">
        <v>64</v>
      </c>
      <c r="G9">
        <v>78.8</v>
      </c>
      <c r="H9">
        <v>29.4</v>
      </c>
      <c r="I9">
        <v>17.7</v>
      </c>
      <c r="J9">
        <v>18.399999999999999</v>
      </c>
      <c r="K9">
        <v>7</v>
      </c>
      <c r="L9">
        <v>38</v>
      </c>
      <c r="M9" s="9">
        <f t="shared" si="6"/>
        <v>1.564301004445908</v>
      </c>
      <c r="N9">
        <f t="shared" si="7"/>
        <v>7.6875889559185884E-4</v>
      </c>
      <c r="O9">
        <f t="shared" si="11"/>
        <v>0.15</v>
      </c>
      <c r="P9" s="3">
        <f t="shared" si="12"/>
        <v>2520.9703200000004</v>
      </c>
      <c r="Q9" s="3">
        <f t="shared" si="13"/>
        <v>2610.7136</v>
      </c>
      <c r="R9" s="3">
        <f t="shared" si="14"/>
        <v>3214.4411200000004</v>
      </c>
      <c r="S9" s="3">
        <f t="shared" si="15"/>
        <v>1199.29656</v>
      </c>
      <c r="T9" s="3">
        <f t="shared" si="16"/>
        <v>722.02548000000002</v>
      </c>
      <c r="U9" s="3">
        <f t="shared" si="17"/>
        <v>750.58016000000009</v>
      </c>
      <c r="V9" s="13">
        <f t="shared" si="18"/>
        <v>8.6552276228214112E-2</v>
      </c>
      <c r="X9">
        <f t="shared" si="19"/>
        <v>0.57701517485476073</v>
      </c>
      <c r="AA9">
        <f t="shared" si="20"/>
        <v>0</v>
      </c>
    </row>
    <row r="10" spans="1:27" x14ac:dyDescent="0.25">
      <c r="A10" s="18">
        <v>6991</v>
      </c>
      <c r="B10" t="s">
        <v>7</v>
      </c>
      <c r="C10" t="s">
        <v>10</v>
      </c>
      <c r="D10">
        <v>41.6</v>
      </c>
      <c r="E10">
        <v>99.9</v>
      </c>
      <c r="F10">
        <v>106.2</v>
      </c>
      <c r="G10">
        <v>116.9</v>
      </c>
      <c r="H10">
        <v>46.1</v>
      </c>
      <c r="I10">
        <v>28</v>
      </c>
      <c r="J10">
        <v>29.5</v>
      </c>
      <c r="K10">
        <v>11.2</v>
      </c>
      <c r="L10">
        <v>38</v>
      </c>
      <c r="M10" s="9">
        <f t="shared" si="6"/>
        <v>1.564301004445908</v>
      </c>
      <c r="N10">
        <f t="shared" si="7"/>
        <v>7.6875889559185884E-4</v>
      </c>
      <c r="O10">
        <f t="shared" si="11"/>
        <v>0.15</v>
      </c>
      <c r="P10" s="3">
        <f t="shared" si="12"/>
        <v>4075.1607600000007</v>
      </c>
      <c r="Q10" s="3">
        <f t="shared" si="13"/>
        <v>4332.1528800000006</v>
      </c>
      <c r="R10" s="3">
        <f t="shared" si="14"/>
        <v>4768.6315600000016</v>
      </c>
      <c r="S10" s="3">
        <f t="shared" si="15"/>
        <v>1880.52964</v>
      </c>
      <c r="T10" s="3">
        <f t="shared" si="16"/>
        <v>1142.1872000000001</v>
      </c>
      <c r="U10" s="3">
        <f t="shared" si="17"/>
        <v>1203.3758000000003</v>
      </c>
      <c r="V10" s="13">
        <f t="shared" si="18"/>
        <v>0.13876587764849546</v>
      </c>
      <c r="X10">
        <f t="shared" si="19"/>
        <v>0.92510585098996978</v>
      </c>
      <c r="AA10">
        <f t="shared" si="20"/>
        <v>0</v>
      </c>
    </row>
    <row r="11" spans="1:27" x14ac:dyDescent="0.25">
      <c r="A11" s="18">
        <v>6992</v>
      </c>
      <c r="B11" t="s">
        <v>7</v>
      </c>
      <c r="C11" t="s">
        <v>10</v>
      </c>
      <c r="D11">
        <v>35.5</v>
      </c>
      <c r="E11">
        <v>88.6</v>
      </c>
      <c r="F11">
        <v>94.1</v>
      </c>
      <c r="G11">
        <v>109.6</v>
      </c>
      <c r="H11">
        <v>45</v>
      </c>
      <c r="I11">
        <v>25.4</v>
      </c>
      <c r="J11">
        <v>26.8</v>
      </c>
      <c r="K11">
        <v>11</v>
      </c>
      <c r="L11">
        <v>38</v>
      </c>
      <c r="M11" s="9">
        <f t="shared" si="6"/>
        <v>1.564301004445908</v>
      </c>
      <c r="N11">
        <f t="shared" si="7"/>
        <v>7.6875889559185884E-4</v>
      </c>
      <c r="O11">
        <f t="shared" si="11"/>
        <v>0.15</v>
      </c>
      <c r="P11" s="3">
        <f t="shared" si="12"/>
        <v>3614.2066399999999</v>
      </c>
      <c r="Q11" s="3">
        <f t="shared" si="13"/>
        <v>3838.56484</v>
      </c>
      <c r="R11" s="3">
        <f t="shared" si="14"/>
        <v>4470.8470400000006</v>
      </c>
      <c r="S11" s="3">
        <f t="shared" si="15"/>
        <v>1835.6580000000004</v>
      </c>
      <c r="T11" s="3">
        <f t="shared" si="16"/>
        <v>1036.1269600000001</v>
      </c>
      <c r="U11" s="3">
        <f t="shared" si="17"/>
        <v>1093.23632</v>
      </c>
      <c r="V11" s="13">
        <f t="shared" si="18"/>
        <v>0.12606527189761618</v>
      </c>
      <c r="X11">
        <f t="shared" si="19"/>
        <v>0.84043514598410796</v>
      </c>
      <c r="AA11">
        <f t="shared" si="20"/>
        <v>0</v>
      </c>
    </row>
    <row r="12" spans="1:27" x14ac:dyDescent="0.25">
      <c r="A12" s="18">
        <v>6993</v>
      </c>
      <c r="B12" t="s">
        <v>7</v>
      </c>
      <c r="C12" t="s">
        <v>17</v>
      </c>
      <c r="D12">
        <v>38.299999999999997</v>
      </c>
      <c r="L12">
        <v>38</v>
      </c>
      <c r="M12" s="9">
        <f t="shared" si="6"/>
        <v>1.564301004445908</v>
      </c>
      <c r="N12">
        <f t="shared" si="7"/>
        <v>7.6875889559185884E-4</v>
      </c>
      <c r="O12">
        <f t="shared" si="11"/>
        <v>0.15</v>
      </c>
      <c r="P12" s="3">
        <f t="shared" si="12"/>
        <v>0</v>
      </c>
      <c r="Q12" s="3">
        <f t="shared" si="13"/>
        <v>0</v>
      </c>
      <c r="R12" s="3">
        <f t="shared" si="14"/>
        <v>0</v>
      </c>
      <c r="S12" s="3">
        <f t="shared" si="15"/>
        <v>0</v>
      </c>
      <c r="T12" s="3">
        <f t="shared" si="16"/>
        <v>0</v>
      </c>
      <c r="U12" s="3">
        <f t="shared" si="17"/>
        <v>0</v>
      </c>
      <c r="V12" s="13">
        <f t="shared" si="18"/>
        <v>0</v>
      </c>
      <c r="X12">
        <f t="shared" si="19"/>
        <v>0</v>
      </c>
      <c r="AA12">
        <f t="shared" si="20"/>
        <v>0</v>
      </c>
    </row>
    <row r="13" spans="1:27" x14ac:dyDescent="0.25">
      <c r="A13" s="18">
        <v>6994</v>
      </c>
      <c r="B13" t="s">
        <v>7</v>
      </c>
      <c r="C13" t="s">
        <v>10</v>
      </c>
      <c r="D13">
        <v>37.1</v>
      </c>
      <c r="E13">
        <v>47</v>
      </c>
      <c r="F13">
        <v>50</v>
      </c>
      <c r="G13">
        <v>57.3</v>
      </c>
      <c r="H13">
        <v>22</v>
      </c>
      <c r="I13">
        <v>13.4</v>
      </c>
      <c r="J13">
        <v>14.4</v>
      </c>
      <c r="K13">
        <v>6.2</v>
      </c>
      <c r="L13">
        <v>38</v>
      </c>
      <c r="M13" s="9">
        <f t="shared" si="6"/>
        <v>1.564301004445908</v>
      </c>
      <c r="N13">
        <f t="shared" si="7"/>
        <v>7.6875889559185884E-4</v>
      </c>
      <c r="O13">
        <f t="shared" si="11"/>
        <v>0.15</v>
      </c>
      <c r="P13" s="3">
        <f t="shared" si="12"/>
        <v>1917.2428000000002</v>
      </c>
      <c r="Q13" s="3">
        <f t="shared" si="13"/>
        <v>2039.6200000000001</v>
      </c>
      <c r="R13" s="3">
        <f t="shared" si="14"/>
        <v>2337.4045200000005</v>
      </c>
      <c r="S13" s="3">
        <f t="shared" si="15"/>
        <v>897.43280000000016</v>
      </c>
      <c r="T13" s="3">
        <f t="shared" si="16"/>
        <v>546.61815999999999</v>
      </c>
      <c r="U13" s="3">
        <f t="shared" si="17"/>
        <v>587.41056000000003</v>
      </c>
      <c r="V13" s="13">
        <f t="shared" si="18"/>
        <v>6.7736564004689304E-2</v>
      </c>
      <c r="X13">
        <f t="shared" si="19"/>
        <v>0.45157709336459534</v>
      </c>
      <c r="AA13">
        <f t="shared" si="20"/>
        <v>0</v>
      </c>
    </row>
    <row r="14" spans="1:27" x14ac:dyDescent="0.25">
      <c r="A14" s="18">
        <v>6995</v>
      </c>
      <c r="B14" t="s">
        <v>7</v>
      </c>
      <c r="C14" t="s">
        <v>10</v>
      </c>
      <c r="D14">
        <v>37.700000000000003</v>
      </c>
      <c r="E14">
        <v>49.4</v>
      </c>
      <c r="F14">
        <v>52.1</v>
      </c>
      <c r="G14">
        <v>58.9</v>
      </c>
      <c r="H14">
        <v>24.8</v>
      </c>
      <c r="I14">
        <v>13.6</v>
      </c>
      <c r="J14">
        <v>15.1</v>
      </c>
      <c r="K14">
        <v>6.4</v>
      </c>
      <c r="L14">
        <v>38</v>
      </c>
      <c r="M14" s="9">
        <f t="shared" si="6"/>
        <v>1.564301004445908</v>
      </c>
      <c r="N14">
        <f t="shared" si="7"/>
        <v>7.6875889559185884E-4</v>
      </c>
      <c r="O14">
        <f t="shared" si="11"/>
        <v>0.15</v>
      </c>
      <c r="P14" s="3">
        <f t="shared" si="12"/>
        <v>2015.14456</v>
      </c>
      <c r="Q14" s="3">
        <f t="shared" si="13"/>
        <v>2125.2840400000005</v>
      </c>
      <c r="R14" s="3">
        <f t="shared" si="14"/>
        <v>2402.6723600000005</v>
      </c>
      <c r="S14" s="3">
        <f t="shared" si="15"/>
        <v>1011.6515200000001</v>
      </c>
      <c r="T14" s="3">
        <f t="shared" si="16"/>
        <v>554.77664000000004</v>
      </c>
      <c r="U14" s="3">
        <f t="shared" si="17"/>
        <v>615.96523999999999</v>
      </c>
      <c r="V14" s="13">
        <f t="shared" si="18"/>
        <v>7.1029313643806144E-2</v>
      </c>
      <c r="X14">
        <f t="shared" si="19"/>
        <v>0.47352875762537427</v>
      </c>
      <c r="AA14">
        <f t="shared" si="20"/>
        <v>0</v>
      </c>
    </row>
    <row r="15" spans="1:27" x14ac:dyDescent="0.25">
      <c r="A15" s="18">
        <v>6996</v>
      </c>
      <c r="B15" t="s">
        <v>7</v>
      </c>
      <c r="C15" t="s">
        <v>10</v>
      </c>
      <c r="D15">
        <v>40.1</v>
      </c>
      <c r="E15">
        <v>69.8</v>
      </c>
      <c r="F15">
        <v>77.8</v>
      </c>
      <c r="G15">
        <v>84.7</v>
      </c>
      <c r="H15">
        <v>35.5</v>
      </c>
      <c r="I15">
        <v>18.5</v>
      </c>
      <c r="J15">
        <v>21.7</v>
      </c>
      <c r="K15">
        <v>8.1999999999999993</v>
      </c>
      <c r="L15">
        <v>38</v>
      </c>
      <c r="M15" s="9">
        <f t="shared" si="6"/>
        <v>1.564301004445908</v>
      </c>
      <c r="N15">
        <f t="shared" si="7"/>
        <v>7.6875889559185884E-4</v>
      </c>
      <c r="O15">
        <f t="shared" si="11"/>
        <v>0.15</v>
      </c>
      <c r="P15" s="3">
        <f t="shared" si="12"/>
        <v>2847.3095200000007</v>
      </c>
      <c r="Q15" s="3">
        <f t="shared" si="13"/>
        <v>3173.6487200000001</v>
      </c>
      <c r="R15" s="3">
        <f t="shared" si="14"/>
        <v>3455.1162800000011</v>
      </c>
      <c r="S15" s="3">
        <f t="shared" si="15"/>
        <v>1448.1302000000003</v>
      </c>
      <c r="T15" s="3">
        <f t="shared" si="16"/>
        <v>754.65940000000001</v>
      </c>
      <c r="U15" s="3">
        <f t="shared" si="17"/>
        <v>885.19507999999996</v>
      </c>
      <c r="V15" s="13">
        <f t="shared" si="18"/>
        <v>0.10207523881262207</v>
      </c>
      <c r="X15">
        <f t="shared" si="19"/>
        <v>0.68050159208414707</v>
      </c>
      <c r="AA15">
        <f t="shared" si="20"/>
        <v>0</v>
      </c>
    </row>
    <row r="16" spans="1:27" x14ac:dyDescent="0.25">
      <c r="A16" s="18">
        <v>6997</v>
      </c>
      <c r="B16" t="s">
        <v>7</v>
      </c>
      <c r="C16" t="s">
        <v>10</v>
      </c>
      <c r="D16">
        <v>44</v>
      </c>
      <c r="E16">
        <v>86.2</v>
      </c>
      <c r="F16">
        <v>93.7</v>
      </c>
      <c r="G16">
        <v>100.6</v>
      </c>
      <c r="H16">
        <v>44.8</v>
      </c>
      <c r="I16">
        <v>23.5</v>
      </c>
      <c r="J16">
        <v>26.5</v>
      </c>
      <c r="K16">
        <v>10.7</v>
      </c>
      <c r="L16">
        <v>38</v>
      </c>
      <c r="M16" s="9">
        <f t="shared" si="6"/>
        <v>1.564301004445908</v>
      </c>
      <c r="N16">
        <f t="shared" si="7"/>
        <v>7.6875889559185884E-4</v>
      </c>
      <c r="O16">
        <f t="shared" si="11"/>
        <v>0.15</v>
      </c>
      <c r="P16" s="3">
        <f t="shared" si="12"/>
        <v>3516.3048800000006</v>
      </c>
      <c r="Q16" s="3">
        <f t="shared" si="13"/>
        <v>3822.2478800000004</v>
      </c>
      <c r="R16" s="3">
        <f t="shared" si="14"/>
        <v>4103.7154399999999</v>
      </c>
      <c r="S16" s="3">
        <f t="shared" si="15"/>
        <v>1827.4995200000001</v>
      </c>
      <c r="T16" s="3">
        <f t="shared" si="16"/>
        <v>958.62140000000011</v>
      </c>
      <c r="U16" s="3">
        <f t="shared" si="17"/>
        <v>1080.9986000000001</v>
      </c>
      <c r="V16" s="13">
        <f t="shared" si="18"/>
        <v>0.12465409348085185</v>
      </c>
      <c r="X16">
        <f t="shared" si="19"/>
        <v>0.83102728987234564</v>
      </c>
      <c r="AA16">
        <f t="shared" si="20"/>
        <v>0</v>
      </c>
    </row>
    <row r="17" spans="1:27" x14ac:dyDescent="0.25">
      <c r="A17" s="18">
        <v>6998</v>
      </c>
      <c r="B17" t="s">
        <v>7</v>
      </c>
      <c r="C17" t="s">
        <v>10</v>
      </c>
      <c r="D17">
        <v>42.9</v>
      </c>
      <c r="E17">
        <v>94</v>
      </c>
      <c r="F17">
        <v>98.3</v>
      </c>
      <c r="G17">
        <v>111.2</v>
      </c>
      <c r="H17">
        <v>47.8</v>
      </c>
      <c r="I17">
        <v>24.2</v>
      </c>
      <c r="J17">
        <v>29.8</v>
      </c>
      <c r="K17">
        <v>11.7</v>
      </c>
      <c r="L17">
        <v>36</v>
      </c>
      <c r="M17" s="9">
        <f t="shared" si="6"/>
        <v>1.4819693726329655</v>
      </c>
      <c r="N17">
        <f t="shared" si="7"/>
        <v>6.8996643260875977E-4</v>
      </c>
      <c r="O17">
        <f t="shared" si="11"/>
        <v>0.15</v>
      </c>
      <c r="P17" s="3">
        <f t="shared" si="12"/>
        <v>3834.4856000000004</v>
      </c>
      <c r="Q17" s="3">
        <f t="shared" si="13"/>
        <v>4009.8929200000002</v>
      </c>
      <c r="R17" s="3">
        <f t="shared" si="14"/>
        <v>4536.114880000001</v>
      </c>
      <c r="S17" s="3">
        <f t="shared" si="15"/>
        <v>1949.87672</v>
      </c>
      <c r="T17" s="3">
        <f t="shared" si="16"/>
        <v>987.17608000000018</v>
      </c>
      <c r="U17" s="3">
        <f t="shared" si="17"/>
        <v>1215.6135200000001</v>
      </c>
      <c r="V17" s="13">
        <f t="shared" si="18"/>
        <v>0.1258098785738066</v>
      </c>
      <c r="X17">
        <f t="shared" si="19"/>
        <v>0.83873252382537733</v>
      </c>
      <c r="AA17">
        <f t="shared" si="20"/>
        <v>0</v>
      </c>
    </row>
    <row r="18" spans="1:27" x14ac:dyDescent="0.25">
      <c r="A18" s="18">
        <v>6999</v>
      </c>
      <c r="B18" t="s">
        <v>7</v>
      </c>
      <c r="C18" t="s">
        <v>10</v>
      </c>
      <c r="D18">
        <v>46</v>
      </c>
      <c r="E18">
        <v>96.9</v>
      </c>
      <c r="F18">
        <v>97.7</v>
      </c>
      <c r="G18">
        <v>114.6</v>
      </c>
      <c r="H18">
        <v>48</v>
      </c>
      <c r="I18">
        <v>24.9</v>
      </c>
      <c r="J18">
        <v>29.7</v>
      </c>
      <c r="K18">
        <v>12</v>
      </c>
      <c r="L18">
        <v>36</v>
      </c>
      <c r="M18" s="9">
        <f t="shared" si="6"/>
        <v>1.4819693726329655</v>
      </c>
      <c r="N18">
        <f t="shared" si="7"/>
        <v>6.8996643260875977E-4</v>
      </c>
      <c r="O18">
        <f t="shared" si="11"/>
        <v>0.15</v>
      </c>
      <c r="P18" s="3">
        <f t="shared" si="12"/>
        <v>3952.7835600000003</v>
      </c>
      <c r="Q18" s="3">
        <f t="shared" si="13"/>
        <v>3985.4174800000005</v>
      </c>
      <c r="R18" s="3">
        <f t="shared" si="14"/>
        <v>4674.809040000001</v>
      </c>
      <c r="S18" s="3">
        <f t="shared" si="15"/>
        <v>1958.0352000000003</v>
      </c>
      <c r="T18" s="3">
        <f t="shared" si="16"/>
        <v>1015.7307600000001</v>
      </c>
      <c r="U18" s="3">
        <f t="shared" si="17"/>
        <v>1211.5342800000001</v>
      </c>
      <c r="V18" s="13">
        <f t="shared" si="18"/>
        <v>0.12538769777322334</v>
      </c>
      <c r="X18">
        <f t="shared" si="19"/>
        <v>0.8359179851548223</v>
      </c>
      <c r="AA18">
        <f t="shared" si="20"/>
        <v>0</v>
      </c>
    </row>
    <row r="19" spans="1:27" x14ac:dyDescent="0.25">
      <c r="A19" s="18">
        <v>7000</v>
      </c>
      <c r="B19" t="s">
        <v>7</v>
      </c>
      <c r="C19" t="s">
        <v>10</v>
      </c>
      <c r="D19">
        <v>44.6</v>
      </c>
      <c r="E19">
        <v>106.4</v>
      </c>
      <c r="F19">
        <v>107.6</v>
      </c>
      <c r="G19">
        <v>126.2</v>
      </c>
      <c r="H19">
        <v>50.8</v>
      </c>
      <c r="I19">
        <v>25.9</v>
      </c>
      <c r="J19">
        <v>32.1</v>
      </c>
      <c r="K19">
        <v>13</v>
      </c>
      <c r="L19">
        <v>36</v>
      </c>
      <c r="M19" s="9">
        <f t="shared" si="6"/>
        <v>1.4819693726329655</v>
      </c>
      <c r="N19">
        <f t="shared" si="7"/>
        <v>6.8996643260875977E-4</v>
      </c>
      <c r="O19">
        <f t="shared" si="11"/>
        <v>0.15</v>
      </c>
      <c r="P19" s="3">
        <f t="shared" si="12"/>
        <v>4340.3113600000006</v>
      </c>
      <c r="Q19" s="3">
        <f t="shared" si="13"/>
        <v>4389.26224</v>
      </c>
      <c r="R19" s="3">
        <f t="shared" si="14"/>
        <v>5148.0008800000005</v>
      </c>
      <c r="S19" s="3">
        <f t="shared" si="15"/>
        <v>2072.2539200000001</v>
      </c>
      <c r="T19" s="3">
        <f t="shared" si="16"/>
        <v>1056.5231600000002</v>
      </c>
      <c r="U19" s="3">
        <f t="shared" si="17"/>
        <v>1309.4360400000003</v>
      </c>
      <c r="V19" s="13">
        <f t="shared" si="18"/>
        <v>0.13552003698722123</v>
      </c>
      <c r="X19">
        <f t="shared" si="19"/>
        <v>0.90346691324814143</v>
      </c>
      <c r="AA19">
        <f t="shared" si="20"/>
        <v>0</v>
      </c>
    </row>
    <row r="20" spans="1:27" x14ac:dyDescent="0.25">
      <c r="A20" s="18">
        <v>7001</v>
      </c>
      <c r="B20" t="s">
        <v>7</v>
      </c>
      <c r="C20" t="s">
        <v>10</v>
      </c>
      <c r="D20">
        <v>48.2</v>
      </c>
      <c r="E20">
        <v>108.9</v>
      </c>
      <c r="F20">
        <v>107.5</v>
      </c>
      <c r="G20">
        <v>133</v>
      </c>
      <c r="H20">
        <v>51.9</v>
      </c>
      <c r="I20">
        <v>26.6</v>
      </c>
      <c r="J20">
        <v>33.700000000000003</v>
      </c>
      <c r="K20">
        <v>13.9</v>
      </c>
      <c r="L20">
        <v>34</v>
      </c>
      <c r="M20" s="9">
        <f t="shared" si="6"/>
        <v>1.3996377408200229</v>
      </c>
      <c r="N20">
        <f t="shared" si="7"/>
        <v>6.1543302167880109E-4</v>
      </c>
      <c r="O20">
        <f t="shared" si="11"/>
        <v>0.15</v>
      </c>
      <c r="P20" s="3">
        <f t="shared" si="12"/>
        <v>4442.2923600000013</v>
      </c>
      <c r="Q20" s="3">
        <f t="shared" si="13"/>
        <v>4385.1830000000009</v>
      </c>
      <c r="R20" s="3">
        <f t="shared" si="14"/>
        <v>5425.3892000000005</v>
      </c>
      <c r="S20" s="3">
        <f t="shared" si="15"/>
        <v>2117.12556</v>
      </c>
      <c r="T20" s="3">
        <f t="shared" si="16"/>
        <v>1085.0778400000002</v>
      </c>
      <c r="U20" s="3">
        <f t="shared" si="17"/>
        <v>1374.70388</v>
      </c>
      <c r="V20" s="13">
        <f t="shared" si="18"/>
        <v>0.12690572441729578</v>
      </c>
      <c r="X20">
        <f t="shared" si="19"/>
        <v>0.84603816278197197</v>
      </c>
      <c r="AA20">
        <f t="shared" si="20"/>
        <v>0</v>
      </c>
    </row>
    <row r="21" spans="1:27" x14ac:dyDescent="0.25">
      <c r="A21" s="18">
        <v>7002</v>
      </c>
      <c r="B21" t="s">
        <v>7</v>
      </c>
      <c r="C21" t="s">
        <v>10</v>
      </c>
      <c r="D21">
        <v>49.2</v>
      </c>
      <c r="E21">
        <v>115.3</v>
      </c>
      <c r="F21">
        <v>118.4</v>
      </c>
      <c r="G21">
        <v>146.4</v>
      </c>
      <c r="H21">
        <v>56.6</v>
      </c>
      <c r="I21">
        <v>27.7</v>
      </c>
      <c r="J21">
        <v>36.4</v>
      </c>
      <c r="K21">
        <v>17.100000000000001</v>
      </c>
      <c r="L21">
        <v>33</v>
      </c>
      <c r="M21" s="9">
        <f t="shared" si="6"/>
        <v>1.3584719249135517</v>
      </c>
      <c r="N21">
        <f t="shared" si="7"/>
        <v>5.797634607337495E-4</v>
      </c>
      <c r="O21">
        <f t="shared" si="11"/>
        <v>0.15</v>
      </c>
      <c r="P21" s="3">
        <f t="shared" si="12"/>
        <v>4703.3637200000012</v>
      </c>
      <c r="Q21" s="3">
        <f t="shared" si="13"/>
        <v>4829.8201600000011</v>
      </c>
      <c r="R21" s="3">
        <f t="shared" si="14"/>
        <v>5972.0073600000014</v>
      </c>
      <c r="S21" s="3">
        <f t="shared" si="15"/>
        <v>2308.8498400000003</v>
      </c>
      <c r="T21" s="3">
        <f t="shared" si="16"/>
        <v>1129.94948</v>
      </c>
      <c r="U21" s="3">
        <f t="shared" si="17"/>
        <v>1484.8433600000001</v>
      </c>
      <c r="V21" s="13">
        <f t="shared" si="18"/>
        <v>0.12912868875616931</v>
      </c>
      <c r="X21">
        <f t="shared" si="19"/>
        <v>0.86085792504112868</v>
      </c>
      <c r="AA21">
        <f t="shared" si="20"/>
        <v>0</v>
      </c>
    </row>
    <row r="22" spans="1:27" x14ac:dyDescent="0.25">
      <c r="A22" s="18">
        <v>7003</v>
      </c>
      <c r="B22" t="s">
        <v>7</v>
      </c>
      <c r="C22" t="s">
        <v>10</v>
      </c>
      <c r="D22">
        <v>49.1</v>
      </c>
      <c r="E22">
        <v>118.8</v>
      </c>
      <c r="F22">
        <v>124</v>
      </c>
      <c r="G22">
        <v>148.80000000000001</v>
      </c>
      <c r="H22">
        <v>58.5</v>
      </c>
      <c r="I22">
        <v>28</v>
      </c>
      <c r="J22">
        <v>37.1</v>
      </c>
      <c r="K22">
        <v>18.5</v>
      </c>
      <c r="L22">
        <v>33</v>
      </c>
      <c r="M22" s="9">
        <f t="shared" si="6"/>
        <v>1.3584719249135517</v>
      </c>
      <c r="N22">
        <f t="shared" si="7"/>
        <v>5.797634607337495E-4</v>
      </c>
      <c r="O22">
        <f t="shared" si="11"/>
        <v>0.15</v>
      </c>
      <c r="P22" s="3">
        <f t="shared" si="12"/>
        <v>4846.1371200000003</v>
      </c>
      <c r="Q22" s="3">
        <f t="shared" si="13"/>
        <v>5058.2576000000008</v>
      </c>
      <c r="R22" s="3">
        <f t="shared" si="14"/>
        <v>6069.9091200000012</v>
      </c>
      <c r="S22" s="3">
        <f t="shared" si="15"/>
        <v>2386.3554000000004</v>
      </c>
      <c r="T22" s="3">
        <f t="shared" si="16"/>
        <v>1142.1872000000001</v>
      </c>
      <c r="U22" s="3">
        <f t="shared" si="17"/>
        <v>1513.39804</v>
      </c>
      <c r="V22" s="13">
        <f t="shared" si="18"/>
        <v>0.13161193277071101</v>
      </c>
      <c r="X22">
        <f t="shared" si="19"/>
        <v>0.87741288513807347</v>
      </c>
      <c r="AA22">
        <f t="shared" si="20"/>
        <v>0</v>
      </c>
    </row>
    <row r="23" spans="1:27" x14ac:dyDescent="0.25">
      <c r="A23" s="18">
        <v>7004</v>
      </c>
      <c r="B23" t="s">
        <v>7</v>
      </c>
      <c r="C23" t="s">
        <v>10</v>
      </c>
      <c r="D23">
        <v>49.1</v>
      </c>
      <c r="E23">
        <v>142</v>
      </c>
      <c r="F23">
        <v>146</v>
      </c>
      <c r="G23">
        <v>168.3</v>
      </c>
      <c r="H23">
        <v>68.599999999999994</v>
      </c>
      <c r="I23">
        <v>29.7</v>
      </c>
      <c r="J23">
        <v>43</v>
      </c>
      <c r="K23">
        <v>26.5</v>
      </c>
      <c r="L23">
        <v>32</v>
      </c>
      <c r="M23" s="9">
        <f t="shared" si="6"/>
        <v>1.3173061090070803</v>
      </c>
      <c r="N23">
        <f t="shared" si="7"/>
        <v>5.4515866280198291E-4</v>
      </c>
      <c r="O23">
        <f t="shared" si="11"/>
        <v>0.15</v>
      </c>
      <c r="P23" s="3">
        <f t="shared" si="12"/>
        <v>5792.5208000000011</v>
      </c>
      <c r="Q23" s="3">
        <f t="shared" si="13"/>
        <v>5955.6904000000013</v>
      </c>
      <c r="R23" s="3">
        <f t="shared" si="14"/>
        <v>6865.360920000001</v>
      </c>
      <c r="S23" s="3">
        <f t="shared" si="15"/>
        <v>2798.3586400000004</v>
      </c>
      <c r="T23" s="3">
        <f t="shared" si="16"/>
        <v>1211.5342800000001</v>
      </c>
      <c r="U23" s="3">
        <f t="shared" si="17"/>
        <v>1754.0732000000003</v>
      </c>
      <c r="V23" s="13">
        <f t="shared" si="18"/>
        <v>0.1434372300253193</v>
      </c>
      <c r="X23">
        <f t="shared" si="19"/>
        <v>0.9562482001687953</v>
      </c>
      <c r="AA23">
        <f t="shared" si="20"/>
        <v>0</v>
      </c>
    </row>
    <row r="24" spans="1:27" x14ac:dyDescent="0.25">
      <c r="A24" s="18">
        <v>7005</v>
      </c>
      <c r="B24" t="s">
        <v>7</v>
      </c>
      <c r="C24" t="s">
        <v>10</v>
      </c>
      <c r="D24">
        <v>47.6</v>
      </c>
      <c r="E24">
        <v>139.80000000000001</v>
      </c>
      <c r="F24">
        <v>141.80000000000001</v>
      </c>
      <c r="G24">
        <v>163.80000000000001</v>
      </c>
      <c r="H24">
        <v>65.5</v>
      </c>
      <c r="I24">
        <v>29.7</v>
      </c>
      <c r="J24">
        <v>41.8</v>
      </c>
      <c r="K24">
        <v>23.8</v>
      </c>
      <c r="L24">
        <v>32</v>
      </c>
      <c r="M24" s="9">
        <f t="shared" si="6"/>
        <v>1.3173061090070803</v>
      </c>
      <c r="N24">
        <f t="shared" si="7"/>
        <v>5.4515866280198291E-4</v>
      </c>
      <c r="O24">
        <f t="shared" si="11"/>
        <v>0.15</v>
      </c>
      <c r="P24" s="3">
        <f t="shared" si="12"/>
        <v>5702.7775200000005</v>
      </c>
      <c r="Q24" s="3">
        <f t="shared" si="13"/>
        <v>5784.3623200000011</v>
      </c>
      <c r="R24" s="3">
        <f t="shared" si="14"/>
        <v>6681.7951200000016</v>
      </c>
      <c r="S24" s="3">
        <f t="shared" si="15"/>
        <v>2671.9022</v>
      </c>
      <c r="T24" s="3">
        <f t="shared" si="16"/>
        <v>1211.5342800000001</v>
      </c>
      <c r="U24" s="3">
        <f t="shared" si="17"/>
        <v>1705.1223200000002</v>
      </c>
      <c r="V24" s="13">
        <f t="shared" si="18"/>
        <v>0.13943433058275223</v>
      </c>
      <c r="X24">
        <f t="shared" si="19"/>
        <v>0.92956220388501487</v>
      </c>
      <c r="AA24">
        <f t="shared" si="20"/>
        <v>0</v>
      </c>
    </row>
    <row r="25" spans="1:27" x14ac:dyDescent="0.25">
      <c r="A25" s="18">
        <v>7006</v>
      </c>
      <c r="B25" t="s">
        <v>7</v>
      </c>
      <c r="C25" t="s">
        <v>10</v>
      </c>
      <c r="D25">
        <v>42.7</v>
      </c>
      <c r="E25">
        <v>127</v>
      </c>
      <c r="F25">
        <v>125.3</v>
      </c>
      <c r="G25">
        <v>148.6</v>
      </c>
      <c r="H25">
        <v>61</v>
      </c>
      <c r="I25">
        <v>33</v>
      </c>
      <c r="J25">
        <v>39</v>
      </c>
      <c r="K25">
        <v>22.9</v>
      </c>
      <c r="L25">
        <v>32</v>
      </c>
      <c r="M25" s="9">
        <f t="shared" si="6"/>
        <v>1.3173061090070803</v>
      </c>
      <c r="N25">
        <f t="shared" si="7"/>
        <v>5.4515866280198291E-4</v>
      </c>
      <c r="O25">
        <f t="shared" si="11"/>
        <v>0.15</v>
      </c>
      <c r="P25" s="3">
        <f t="shared" si="12"/>
        <v>5180.6347999999998</v>
      </c>
      <c r="Q25" s="3">
        <f t="shared" si="13"/>
        <v>5111.2877200000012</v>
      </c>
      <c r="R25" s="3">
        <f t="shared" si="14"/>
        <v>6061.7506400000011</v>
      </c>
      <c r="S25" s="3">
        <f t="shared" si="15"/>
        <v>2488.3364000000001</v>
      </c>
      <c r="T25" s="3">
        <f t="shared" si="16"/>
        <v>1346.1492000000001</v>
      </c>
      <c r="U25" s="3">
        <f t="shared" si="17"/>
        <v>1590.9036000000001</v>
      </c>
      <c r="V25" s="13">
        <f t="shared" si="18"/>
        <v>0.13009423188342911</v>
      </c>
      <c r="X25">
        <f t="shared" si="19"/>
        <v>0.86729487922286075</v>
      </c>
      <c r="AA25">
        <f t="shared" si="20"/>
        <v>0</v>
      </c>
    </row>
    <row r="26" spans="1:27" x14ac:dyDescent="0.25">
      <c r="A26" s="18">
        <v>7007</v>
      </c>
      <c r="B26" t="s">
        <v>7</v>
      </c>
      <c r="C26" t="s">
        <v>10</v>
      </c>
      <c r="D26">
        <v>43</v>
      </c>
      <c r="E26">
        <v>112.8</v>
      </c>
      <c r="F26">
        <v>108.7</v>
      </c>
      <c r="G26">
        <v>131.80000000000001</v>
      </c>
      <c r="H26">
        <v>50.3</v>
      </c>
      <c r="I26">
        <v>20.3</v>
      </c>
      <c r="J26">
        <v>31.7</v>
      </c>
      <c r="K26">
        <v>17.3</v>
      </c>
      <c r="L26">
        <v>32</v>
      </c>
      <c r="M26" s="9">
        <f t="shared" si="6"/>
        <v>1.3173061090070803</v>
      </c>
      <c r="N26">
        <f t="shared" si="7"/>
        <v>5.4515866280198291E-4</v>
      </c>
      <c r="O26">
        <f t="shared" si="11"/>
        <v>0.15</v>
      </c>
      <c r="P26" s="3">
        <f t="shared" si="12"/>
        <v>4601.3827200000005</v>
      </c>
      <c r="Q26" s="3">
        <f t="shared" si="13"/>
        <v>4434.1338800000012</v>
      </c>
      <c r="R26" s="3">
        <f t="shared" si="14"/>
        <v>5376.4383200000011</v>
      </c>
      <c r="S26" s="3">
        <f t="shared" si="15"/>
        <v>2051.85772</v>
      </c>
      <c r="T26" s="3">
        <f t="shared" si="16"/>
        <v>828.08572000000015</v>
      </c>
      <c r="U26" s="3">
        <f t="shared" si="17"/>
        <v>1293.1190800000002</v>
      </c>
      <c r="V26" s="13">
        <f t="shared" si="18"/>
        <v>0.10574326027447957</v>
      </c>
      <c r="X26">
        <f t="shared" si="19"/>
        <v>0.70495506849653045</v>
      </c>
      <c r="AA26">
        <f t="shared" si="20"/>
        <v>0</v>
      </c>
    </row>
    <row r="27" spans="1:27" x14ac:dyDescent="0.25">
      <c r="A27" s="18">
        <v>7008</v>
      </c>
      <c r="B27" t="s">
        <v>7</v>
      </c>
      <c r="C27" t="s">
        <v>10</v>
      </c>
      <c r="D27">
        <v>44.9</v>
      </c>
      <c r="E27">
        <v>98.3</v>
      </c>
      <c r="F27">
        <v>86.7</v>
      </c>
      <c r="G27">
        <v>106.1</v>
      </c>
      <c r="H27">
        <v>40.200000000000003</v>
      </c>
      <c r="I27">
        <v>16.100000000000001</v>
      </c>
      <c r="J27">
        <v>26.6</v>
      </c>
      <c r="K27">
        <v>14.9</v>
      </c>
      <c r="L27">
        <v>32</v>
      </c>
      <c r="M27" s="9">
        <f t="shared" si="6"/>
        <v>1.3173061090070803</v>
      </c>
      <c r="N27">
        <f t="shared" si="7"/>
        <v>5.4515866280198291E-4</v>
      </c>
      <c r="O27">
        <f t="shared" si="11"/>
        <v>0.15</v>
      </c>
      <c r="P27" s="3">
        <f t="shared" si="12"/>
        <v>4009.8929200000002</v>
      </c>
      <c r="Q27" s="3">
        <f t="shared" si="13"/>
        <v>3536.7010800000003</v>
      </c>
      <c r="R27" s="3">
        <f t="shared" si="14"/>
        <v>4328.0736400000005</v>
      </c>
      <c r="S27" s="3">
        <f t="shared" si="15"/>
        <v>1639.8544800000004</v>
      </c>
      <c r="T27" s="3">
        <f t="shared" si="16"/>
        <v>656.75764000000015</v>
      </c>
      <c r="U27" s="3">
        <f t="shared" si="17"/>
        <v>1085.0778400000002</v>
      </c>
      <c r="V27" s="13">
        <f t="shared" si="18"/>
        <v>8.873093764356961E-2</v>
      </c>
      <c r="X27">
        <f t="shared" si="19"/>
        <v>0.59153958429046405</v>
      </c>
      <c r="AA27">
        <f t="shared" si="20"/>
        <v>0</v>
      </c>
    </row>
    <row r="28" spans="1:27" x14ac:dyDescent="0.25">
      <c r="A28" s="18">
        <v>7009</v>
      </c>
      <c r="B28" t="s">
        <v>7</v>
      </c>
      <c r="C28" t="s">
        <v>10</v>
      </c>
      <c r="D28">
        <v>45.6</v>
      </c>
      <c r="E28">
        <v>70.400000000000006</v>
      </c>
      <c r="F28">
        <v>54.6</v>
      </c>
      <c r="G28">
        <v>72.8</v>
      </c>
      <c r="H28">
        <v>28.4</v>
      </c>
      <c r="I28">
        <v>11.2</v>
      </c>
      <c r="J28">
        <v>18.100000000000001</v>
      </c>
      <c r="K28">
        <v>9.4</v>
      </c>
      <c r="L28">
        <v>32</v>
      </c>
      <c r="M28" s="9">
        <f t="shared" si="6"/>
        <v>1.3173061090070803</v>
      </c>
      <c r="N28">
        <f t="shared" si="7"/>
        <v>5.4515866280198291E-4</v>
      </c>
      <c r="O28">
        <f t="shared" si="11"/>
        <v>0.15</v>
      </c>
      <c r="P28" s="3">
        <f t="shared" si="12"/>
        <v>2871.7849600000004</v>
      </c>
      <c r="Q28" s="3">
        <f t="shared" si="13"/>
        <v>2227.2650400000002</v>
      </c>
      <c r="R28" s="3">
        <f t="shared" si="14"/>
        <v>2969.6867200000002</v>
      </c>
      <c r="S28" s="3">
        <f t="shared" si="15"/>
        <v>1158.50416</v>
      </c>
      <c r="T28" s="3">
        <f t="shared" si="16"/>
        <v>456.87488000000002</v>
      </c>
      <c r="U28" s="3">
        <f t="shared" si="17"/>
        <v>738.34244000000012</v>
      </c>
      <c r="V28" s="13">
        <f t="shared" si="18"/>
        <v>6.0377066592053004E-2</v>
      </c>
      <c r="X28">
        <f t="shared" si="19"/>
        <v>0.40251377728035337</v>
      </c>
      <c r="AA28">
        <f t="shared" si="20"/>
        <v>0</v>
      </c>
    </row>
    <row r="29" spans="1:27" x14ac:dyDescent="0.25">
      <c r="A29" s="18">
        <v>7010</v>
      </c>
      <c r="B29" t="s">
        <v>7</v>
      </c>
      <c r="C29" t="s">
        <v>10</v>
      </c>
      <c r="D29">
        <v>45.8</v>
      </c>
      <c r="E29">
        <v>60.9</v>
      </c>
      <c r="F29">
        <v>46.7</v>
      </c>
      <c r="G29">
        <v>63.5</v>
      </c>
      <c r="H29">
        <v>22.5</v>
      </c>
      <c r="I29">
        <v>8.6999999999999993</v>
      </c>
      <c r="J29">
        <v>15.2</v>
      </c>
      <c r="K29">
        <v>7.1</v>
      </c>
      <c r="L29">
        <v>32</v>
      </c>
      <c r="M29" s="9">
        <f t="shared" si="6"/>
        <v>1.3173061090070803</v>
      </c>
      <c r="N29">
        <f t="shared" si="7"/>
        <v>5.4515866280198291E-4</v>
      </c>
      <c r="O29">
        <f t="shared" si="11"/>
        <v>0.15</v>
      </c>
      <c r="P29" s="3">
        <f t="shared" si="12"/>
        <v>2484.2571600000001</v>
      </c>
      <c r="Q29" s="3">
        <f t="shared" si="13"/>
        <v>1905.0050800000006</v>
      </c>
      <c r="R29" s="3">
        <f t="shared" si="14"/>
        <v>2590.3173999999999</v>
      </c>
      <c r="S29" s="3">
        <f t="shared" si="15"/>
        <v>917.82900000000018</v>
      </c>
      <c r="T29" s="3">
        <f t="shared" si="16"/>
        <v>354.89388000000008</v>
      </c>
      <c r="U29" s="3">
        <f t="shared" si="17"/>
        <v>620.04448000000002</v>
      </c>
      <c r="V29" s="13">
        <f t="shared" si="18"/>
        <v>5.070339293918262E-2</v>
      </c>
      <c r="X29">
        <f t="shared" si="19"/>
        <v>0.33802261959455082</v>
      </c>
      <c r="AA29">
        <f t="shared" si="20"/>
        <v>0</v>
      </c>
    </row>
    <row r="30" spans="1:27" x14ac:dyDescent="0.25">
      <c r="A30" s="18">
        <v>7011</v>
      </c>
      <c r="B30" t="s">
        <v>7</v>
      </c>
      <c r="C30" t="s">
        <v>10</v>
      </c>
      <c r="D30">
        <v>41.7</v>
      </c>
      <c r="E30">
        <v>52.7</v>
      </c>
      <c r="F30">
        <v>38.5</v>
      </c>
      <c r="G30">
        <v>53.6</v>
      </c>
      <c r="H30">
        <v>19.5</v>
      </c>
      <c r="I30">
        <v>7.6</v>
      </c>
      <c r="J30">
        <v>12.6</v>
      </c>
      <c r="K30">
        <v>5.9</v>
      </c>
      <c r="L30">
        <v>32</v>
      </c>
      <c r="M30" s="9">
        <f t="shared" si="6"/>
        <v>1.3173061090070803</v>
      </c>
      <c r="N30">
        <f t="shared" si="7"/>
        <v>5.4515866280198291E-4</v>
      </c>
      <c r="O30">
        <f t="shared" si="11"/>
        <v>0.15</v>
      </c>
      <c r="P30" s="3">
        <f t="shared" si="12"/>
        <v>2149.7594800000002</v>
      </c>
      <c r="Q30" s="3">
        <f t="shared" si="13"/>
        <v>1570.5074000000002</v>
      </c>
      <c r="R30" s="3">
        <f t="shared" si="14"/>
        <v>2186.47264</v>
      </c>
      <c r="S30" s="3">
        <f t="shared" si="15"/>
        <v>795.45180000000005</v>
      </c>
      <c r="T30" s="3">
        <f t="shared" si="16"/>
        <v>310.02224000000001</v>
      </c>
      <c r="U30" s="3">
        <f t="shared" si="17"/>
        <v>513.98424</v>
      </c>
      <c r="V30" s="13">
        <f t="shared" si="18"/>
        <v>4.2030444146954019E-2</v>
      </c>
      <c r="X30">
        <f t="shared" si="19"/>
        <v>0.28020296097969344</v>
      </c>
      <c r="AA30">
        <f t="shared" si="20"/>
        <v>0</v>
      </c>
    </row>
    <row r="31" spans="1:27" x14ac:dyDescent="0.25">
      <c r="A31" s="18">
        <v>7012</v>
      </c>
      <c r="B31" t="s">
        <v>7</v>
      </c>
      <c r="C31" t="s">
        <v>10</v>
      </c>
      <c r="D31">
        <v>43.3</v>
      </c>
      <c r="E31">
        <v>46.5</v>
      </c>
      <c r="F31">
        <v>33.6</v>
      </c>
      <c r="G31">
        <v>47.2</v>
      </c>
      <c r="H31">
        <v>16.8</v>
      </c>
      <c r="I31">
        <v>5.7</v>
      </c>
      <c r="J31">
        <v>10.5</v>
      </c>
      <c r="K31">
        <v>3.8</v>
      </c>
      <c r="L31">
        <v>32</v>
      </c>
      <c r="M31" s="9">
        <f t="shared" si="6"/>
        <v>1.3173061090070803</v>
      </c>
      <c r="N31">
        <f t="shared" si="7"/>
        <v>5.4515866280198291E-4</v>
      </c>
      <c r="O31">
        <f t="shared" si="11"/>
        <v>0.15</v>
      </c>
      <c r="P31" s="3">
        <f t="shared" si="12"/>
        <v>1896.8466000000003</v>
      </c>
      <c r="Q31" s="3">
        <f t="shared" si="13"/>
        <v>1370.6246400000005</v>
      </c>
      <c r="R31" s="3">
        <f t="shared" si="14"/>
        <v>1925.4012800000005</v>
      </c>
      <c r="S31" s="3">
        <f t="shared" si="15"/>
        <v>685.31232000000023</v>
      </c>
      <c r="T31" s="3">
        <f t="shared" si="16"/>
        <v>232.51668000000001</v>
      </c>
      <c r="U31" s="3">
        <f t="shared" si="17"/>
        <v>428.32020000000006</v>
      </c>
      <c r="V31" s="13">
        <f t="shared" si="18"/>
        <v>3.502537012246168E-2</v>
      </c>
      <c r="X31">
        <f t="shared" si="19"/>
        <v>0.2335024674830779</v>
      </c>
      <c r="AA31">
        <f t="shared" si="20"/>
        <v>0</v>
      </c>
    </row>
    <row r="32" spans="1:27" x14ac:dyDescent="0.25">
      <c r="A32" s="18">
        <v>7013</v>
      </c>
      <c r="B32" t="s">
        <v>7</v>
      </c>
      <c r="C32" t="s">
        <v>10</v>
      </c>
      <c r="D32">
        <v>40.4</v>
      </c>
      <c r="E32">
        <v>33.299999999999997</v>
      </c>
      <c r="F32">
        <v>21.6</v>
      </c>
      <c r="G32">
        <v>32.299999999999997</v>
      </c>
      <c r="H32">
        <v>12</v>
      </c>
      <c r="I32">
        <v>6</v>
      </c>
      <c r="J32">
        <v>7.5</v>
      </c>
      <c r="K32">
        <v>3</v>
      </c>
      <c r="L32">
        <v>32</v>
      </c>
      <c r="M32" s="9">
        <f t="shared" ref="M32:M64" si="21">L32*0.5/12.146</f>
        <v>1.3173061090070803</v>
      </c>
      <c r="N32">
        <f t="shared" ref="N32:N64" si="22">3.14159*(M32^2)/10000</f>
        <v>5.4515866280198291E-4</v>
      </c>
      <c r="O32">
        <f t="shared" si="11"/>
        <v>0.15</v>
      </c>
      <c r="P32" s="3">
        <f t="shared" ref="P32:P64" si="23">0.611886*E32/O32*10</f>
        <v>1358.3869200000001</v>
      </c>
      <c r="Q32" s="3">
        <f t="shared" ref="Q32:Q64" si="24">0.611886*F32/O32*10</f>
        <v>881.11584000000016</v>
      </c>
      <c r="R32" s="3">
        <f t="shared" ref="R32:R64" si="25">0.611886*G32/O32*10</f>
        <v>1317.5945199999999</v>
      </c>
      <c r="S32" s="3">
        <f t="shared" ref="S32:S64" si="26">0.611886*H32/O32*10</f>
        <v>489.50880000000006</v>
      </c>
      <c r="T32" s="3">
        <f t="shared" ref="T32:T64" si="27">0.611886*I32/O32*10</f>
        <v>244.75440000000003</v>
      </c>
      <c r="U32" s="3">
        <f t="shared" ref="U32:U64" si="28">0.611886*J32/O32*10</f>
        <v>305.94300000000004</v>
      </c>
      <c r="V32" s="13">
        <f t="shared" ref="V32:V64" si="29">U32*O32*N32</f>
        <v>2.5018121516044062E-2</v>
      </c>
      <c r="X32">
        <f t="shared" ref="X32:X64" si="30">U32*N32</f>
        <v>0.16678747677362707</v>
      </c>
      <c r="AA32">
        <f t="shared" ref="AA32:AA64" si="31">Z32/12.146</f>
        <v>0</v>
      </c>
    </row>
    <row r="33" spans="1:27" x14ac:dyDescent="0.25">
      <c r="A33" s="18">
        <v>7014</v>
      </c>
      <c r="B33" t="s">
        <v>7</v>
      </c>
      <c r="C33" t="s">
        <v>10</v>
      </c>
      <c r="D33">
        <v>40.4</v>
      </c>
      <c r="E33">
        <v>27.2</v>
      </c>
      <c r="F33">
        <v>20.5</v>
      </c>
      <c r="G33">
        <v>26.8</v>
      </c>
      <c r="H33">
        <v>10.4</v>
      </c>
      <c r="I33">
        <v>4.5999999999999996</v>
      </c>
      <c r="J33">
        <v>6.3</v>
      </c>
      <c r="K33">
        <v>3</v>
      </c>
      <c r="L33">
        <v>32</v>
      </c>
      <c r="M33" s="9">
        <f t="shared" si="21"/>
        <v>1.3173061090070803</v>
      </c>
      <c r="N33">
        <f t="shared" si="22"/>
        <v>5.4515866280198291E-4</v>
      </c>
      <c r="O33">
        <f t="shared" si="11"/>
        <v>0.15</v>
      </c>
      <c r="P33" s="3">
        <f t="shared" si="23"/>
        <v>1109.5532800000001</v>
      </c>
      <c r="Q33" s="3">
        <f t="shared" si="24"/>
        <v>836.24419999999998</v>
      </c>
      <c r="R33" s="3">
        <f t="shared" si="25"/>
        <v>1093.23632</v>
      </c>
      <c r="S33" s="3">
        <f t="shared" si="26"/>
        <v>424.24096000000009</v>
      </c>
      <c r="T33" s="3">
        <f t="shared" si="27"/>
        <v>187.64504000000002</v>
      </c>
      <c r="U33" s="3">
        <f t="shared" si="28"/>
        <v>256.99212</v>
      </c>
      <c r="V33" s="13">
        <f t="shared" si="29"/>
        <v>2.1015222073477009E-2</v>
      </c>
      <c r="X33">
        <f t="shared" si="30"/>
        <v>0.14010148048984672</v>
      </c>
      <c r="AA33">
        <f t="shared" si="31"/>
        <v>0</v>
      </c>
    </row>
    <row r="34" spans="1:27" x14ac:dyDescent="0.25">
      <c r="A34" s="18">
        <v>7015</v>
      </c>
      <c r="B34" t="s">
        <v>7</v>
      </c>
      <c r="C34" t="s">
        <v>10</v>
      </c>
      <c r="D34">
        <v>40.700000000000003</v>
      </c>
      <c r="E34">
        <v>17.2</v>
      </c>
      <c r="F34">
        <v>15.6</v>
      </c>
      <c r="G34">
        <v>23.2</v>
      </c>
      <c r="H34">
        <v>7.5</v>
      </c>
      <c r="I34">
        <v>5.0999999999999996</v>
      </c>
      <c r="J34">
        <v>5.2</v>
      </c>
      <c r="K34">
        <v>2.4</v>
      </c>
      <c r="L34">
        <v>32</v>
      </c>
      <c r="M34" s="9">
        <f t="shared" si="21"/>
        <v>1.3173061090070803</v>
      </c>
      <c r="N34">
        <f t="shared" si="22"/>
        <v>5.4515866280198291E-4</v>
      </c>
      <c r="O34">
        <f t="shared" si="11"/>
        <v>0.15</v>
      </c>
      <c r="P34" s="3">
        <f t="shared" si="23"/>
        <v>701.62928000000011</v>
      </c>
      <c r="Q34" s="3">
        <f t="shared" si="24"/>
        <v>636.36144000000013</v>
      </c>
      <c r="R34" s="3">
        <f t="shared" si="25"/>
        <v>946.38368000000014</v>
      </c>
      <c r="S34" s="3">
        <f t="shared" si="26"/>
        <v>305.94300000000004</v>
      </c>
      <c r="T34" s="3">
        <f t="shared" si="27"/>
        <v>208.04123999999999</v>
      </c>
      <c r="U34" s="3">
        <f t="shared" si="28"/>
        <v>212.12048000000004</v>
      </c>
      <c r="V34" s="13">
        <f t="shared" si="29"/>
        <v>1.7345897584457218E-2</v>
      </c>
      <c r="X34">
        <f t="shared" si="30"/>
        <v>0.11563931722971478</v>
      </c>
      <c r="AA34">
        <f t="shared" si="31"/>
        <v>0</v>
      </c>
    </row>
    <row r="35" spans="1:27" x14ac:dyDescent="0.25">
      <c r="A35" s="18">
        <v>7016</v>
      </c>
      <c r="B35" t="s">
        <v>7</v>
      </c>
      <c r="C35" t="s">
        <v>10</v>
      </c>
      <c r="D35">
        <v>41.5</v>
      </c>
      <c r="E35">
        <v>113.2</v>
      </c>
      <c r="F35">
        <v>113</v>
      </c>
      <c r="G35">
        <v>141.6</v>
      </c>
      <c r="H35">
        <v>55.9</v>
      </c>
      <c r="I35">
        <v>27.7</v>
      </c>
      <c r="J35">
        <v>38.6</v>
      </c>
      <c r="K35">
        <v>24.4</v>
      </c>
      <c r="L35">
        <v>32</v>
      </c>
      <c r="M35" s="9">
        <f t="shared" si="21"/>
        <v>1.3173061090070803</v>
      </c>
      <c r="N35">
        <f t="shared" si="22"/>
        <v>5.4515866280198291E-4</v>
      </c>
      <c r="O35">
        <f t="shared" si="11"/>
        <v>0.15</v>
      </c>
      <c r="P35" s="3">
        <f t="shared" si="23"/>
        <v>4617.6996800000006</v>
      </c>
      <c r="Q35" s="3">
        <f t="shared" si="24"/>
        <v>4609.5412000000006</v>
      </c>
      <c r="R35" s="3">
        <f t="shared" si="25"/>
        <v>5776.2038400000001</v>
      </c>
      <c r="S35" s="3">
        <f t="shared" si="26"/>
        <v>2280.2951600000001</v>
      </c>
      <c r="T35" s="3">
        <f t="shared" si="27"/>
        <v>1129.94948</v>
      </c>
      <c r="U35" s="3">
        <f t="shared" si="28"/>
        <v>1574.5866400000002</v>
      </c>
      <c r="V35" s="13">
        <f t="shared" si="29"/>
        <v>0.12875993206924011</v>
      </c>
      <c r="X35">
        <f t="shared" si="30"/>
        <v>0.85839954712826738</v>
      </c>
      <c r="AA35">
        <f t="shared" si="31"/>
        <v>0</v>
      </c>
    </row>
    <row r="36" spans="1:27" x14ac:dyDescent="0.25">
      <c r="A36" s="18">
        <v>7017</v>
      </c>
      <c r="B36" t="s">
        <v>7</v>
      </c>
      <c r="C36" t="s">
        <v>10</v>
      </c>
      <c r="D36">
        <v>44.2</v>
      </c>
      <c r="E36">
        <v>131.9</v>
      </c>
      <c r="F36">
        <v>130</v>
      </c>
      <c r="G36">
        <v>168.8</v>
      </c>
      <c r="H36">
        <v>68.3</v>
      </c>
      <c r="I36">
        <v>32.200000000000003</v>
      </c>
      <c r="J36">
        <v>44.4</v>
      </c>
      <c r="K36">
        <v>25.5</v>
      </c>
      <c r="L36">
        <v>32</v>
      </c>
      <c r="M36" s="9">
        <f t="shared" si="21"/>
        <v>1.3173061090070803</v>
      </c>
      <c r="N36">
        <f t="shared" si="22"/>
        <v>5.4515866280198291E-4</v>
      </c>
      <c r="O36">
        <f t="shared" si="11"/>
        <v>0.15</v>
      </c>
      <c r="P36" s="3">
        <f t="shared" si="23"/>
        <v>5380.5175600000002</v>
      </c>
      <c r="Q36" s="3">
        <f t="shared" si="24"/>
        <v>5303.0119999999997</v>
      </c>
      <c r="R36" s="3">
        <f t="shared" si="25"/>
        <v>6885.7571200000002</v>
      </c>
      <c r="S36" s="3">
        <f t="shared" si="26"/>
        <v>2786.1209200000003</v>
      </c>
      <c r="T36" s="3">
        <f t="shared" si="27"/>
        <v>1313.5152800000003</v>
      </c>
      <c r="U36" s="3">
        <f t="shared" si="28"/>
        <v>1811.18256</v>
      </c>
      <c r="V36" s="13">
        <f t="shared" si="29"/>
        <v>0.1481072793749808</v>
      </c>
      <c r="X36">
        <f t="shared" si="30"/>
        <v>0.98738186249987214</v>
      </c>
      <c r="AA36">
        <f t="shared" si="31"/>
        <v>0</v>
      </c>
    </row>
    <row r="37" spans="1:27" x14ac:dyDescent="0.25">
      <c r="A37" s="18">
        <v>7018</v>
      </c>
      <c r="B37" t="s">
        <v>7</v>
      </c>
      <c r="C37" t="s">
        <v>10</v>
      </c>
      <c r="D37">
        <v>47.2</v>
      </c>
      <c r="E37">
        <v>170.4</v>
      </c>
      <c r="F37">
        <v>191.3</v>
      </c>
      <c r="G37">
        <v>229.1</v>
      </c>
      <c r="H37">
        <v>97.7</v>
      </c>
      <c r="I37">
        <v>44.4</v>
      </c>
      <c r="J37">
        <v>61.8</v>
      </c>
      <c r="K37">
        <v>36.9</v>
      </c>
      <c r="L37">
        <v>32</v>
      </c>
      <c r="M37" s="9">
        <f t="shared" si="21"/>
        <v>1.3173061090070803</v>
      </c>
      <c r="N37">
        <f t="shared" si="22"/>
        <v>5.4515866280198291E-4</v>
      </c>
      <c r="O37">
        <f t="shared" si="11"/>
        <v>0.15</v>
      </c>
      <c r="P37" s="3">
        <f t="shared" si="23"/>
        <v>6951.0249600000006</v>
      </c>
      <c r="Q37" s="3">
        <f t="shared" si="24"/>
        <v>7803.5861200000008</v>
      </c>
      <c r="R37" s="3">
        <f t="shared" si="25"/>
        <v>9345.5388400000011</v>
      </c>
      <c r="S37" s="3">
        <f t="shared" si="26"/>
        <v>3985.4174800000005</v>
      </c>
      <c r="T37" s="3">
        <f t="shared" si="27"/>
        <v>1811.18256</v>
      </c>
      <c r="U37" s="3">
        <f t="shared" si="28"/>
        <v>2520.9703200000004</v>
      </c>
      <c r="V37" s="13">
        <f t="shared" si="29"/>
        <v>0.20614932129220306</v>
      </c>
      <c r="X37">
        <f t="shared" si="30"/>
        <v>1.3743288086146872</v>
      </c>
      <c r="AA37">
        <f t="shared" si="31"/>
        <v>0</v>
      </c>
    </row>
    <row r="38" spans="1:27" x14ac:dyDescent="0.25">
      <c r="A38" s="18">
        <v>7019</v>
      </c>
      <c r="B38" t="s">
        <v>7</v>
      </c>
      <c r="C38" t="s">
        <v>10</v>
      </c>
      <c r="D38">
        <v>46</v>
      </c>
      <c r="E38">
        <v>125.5</v>
      </c>
      <c r="F38">
        <v>116.2</v>
      </c>
      <c r="G38">
        <v>160.80000000000001</v>
      </c>
      <c r="H38">
        <v>64.7</v>
      </c>
      <c r="I38">
        <v>27.8</v>
      </c>
      <c r="J38">
        <v>40.6</v>
      </c>
      <c r="K38">
        <v>25.3</v>
      </c>
      <c r="L38">
        <v>32</v>
      </c>
      <c r="M38" s="9">
        <f t="shared" si="21"/>
        <v>1.3173061090070803</v>
      </c>
      <c r="N38">
        <f t="shared" si="22"/>
        <v>5.4515866280198291E-4</v>
      </c>
      <c r="O38">
        <f t="shared" si="11"/>
        <v>0.15</v>
      </c>
      <c r="P38" s="3">
        <f t="shared" si="23"/>
        <v>5119.4462000000012</v>
      </c>
      <c r="Q38" s="3">
        <f t="shared" si="24"/>
        <v>4740.0768800000005</v>
      </c>
      <c r="R38" s="3">
        <f t="shared" si="25"/>
        <v>6559.4179200000017</v>
      </c>
      <c r="S38" s="3">
        <f t="shared" si="26"/>
        <v>2639.2682800000007</v>
      </c>
      <c r="T38" s="3">
        <f t="shared" si="27"/>
        <v>1134.0287200000002</v>
      </c>
      <c r="U38" s="3">
        <f t="shared" si="28"/>
        <v>1656.1714400000003</v>
      </c>
      <c r="V38" s="13">
        <f t="shared" si="29"/>
        <v>0.13543143114018519</v>
      </c>
      <c r="X38">
        <f t="shared" si="30"/>
        <v>0.90287620760123466</v>
      </c>
      <c r="AA38">
        <f t="shared" si="31"/>
        <v>0</v>
      </c>
    </row>
    <row r="39" spans="1:27" x14ac:dyDescent="0.25">
      <c r="A39" s="18">
        <v>7020</v>
      </c>
      <c r="B39" t="s">
        <v>7</v>
      </c>
      <c r="C39" t="s">
        <v>10</v>
      </c>
      <c r="D39">
        <v>36.700000000000003</v>
      </c>
      <c r="E39">
        <v>125.4</v>
      </c>
      <c r="F39">
        <v>127.4</v>
      </c>
      <c r="G39">
        <v>161.4</v>
      </c>
      <c r="H39">
        <v>61.9</v>
      </c>
      <c r="I39">
        <v>27.7</v>
      </c>
      <c r="J39">
        <v>40.4</v>
      </c>
      <c r="K39">
        <v>22.7</v>
      </c>
      <c r="L39">
        <v>32</v>
      </c>
      <c r="M39" s="9">
        <f t="shared" si="21"/>
        <v>1.3173061090070803</v>
      </c>
      <c r="N39">
        <f t="shared" si="22"/>
        <v>5.4515866280198291E-4</v>
      </c>
      <c r="O39">
        <f t="shared" si="11"/>
        <v>0.15</v>
      </c>
      <c r="P39" s="3">
        <f t="shared" si="23"/>
        <v>5115.3669600000012</v>
      </c>
      <c r="Q39" s="3">
        <f t="shared" si="24"/>
        <v>5196.9517600000008</v>
      </c>
      <c r="R39" s="3">
        <f t="shared" si="25"/>
        <v>6583.8933600000009</v>
      </c>
      <c r="S39" s="3">
        <f t="shared" si="26"/>
        <v>2525.0495600000004</v>
      </c>
      <c r="T39" s="3">
        <f t="shared" si="27"/>
        <v>1129.94948</v>
      </c>
      <c r="U39" s="3">
        <f t="shared" si="28"/>
        <v>1648.01296</v>
      </c>
      <c r="V39" s="13">
        <f t="shared" si="29"/>
        <v>0.13476428123309067</v>
      </c>
      <c r="X39">
        <f t="shared" si="30"/>
        <v>0.89842854155393781</v>
      </c>
      <c r="AA39">
        <f t="shared" si="31"/>
        <v>0</v>
      </c>
    </row>
    <row r="40" spans="1:27" x14ac:dyDescent="0.25">
      <c r="A40" s="18">
        <v>7021</v>
      </c>
      <c r="B40" t="s">
        <v>7</v>
      </c>
      <c r="C40" t="s">
        <v>10</v>
      </c>
      <c r="D40">
        <v>40.9</v>
      </c>
      <c r="E40">
        <v>119.6</v>
      </c>
      <c r="F40">
        <v>119.1</v>
      </c>
      <c r="G40">
        <v>151</v>
      </c>
      <c r="H40">
        <v>60.7</v>
      </c>
      <c r="I40">
        <v>26.5</v>
      </c>
      <c r="J40">
        <v>37.4</v>
      </c>
      <c r="K40">
        <v>22</v>
      </c>
      <c r="L40">
        <v>32</v>
      </c>
      <c r="M40" s="9">
        <f t="shared" si="21"/>
        <v>1.3173061090070803</v>
      </c>
      <c r="N40">
        <f t="shared" si="22"/>
        <v>5.4515866280198291E-4</v>
      </c>
      <c r="O40">
        <f t="shared" si="11"/>
        <v>0.15</v>
      </c>
      <c r="P40" s="3">
        <f t="shared" si="23"/>
        <v>4878.7710400000005</v>
      </c>
      <c r="Q40" s="3">
        <f t="shared" si="24"/>
        <v>4858.3748400000004</v>
      </c>
      <c r="R40" s="3">
        <f t="shared" si="25"/>
        <v>6159.6524000000009</v>
      </c>
      <c r="S40" s="3">
        <f t="shared" si="26"/>
        <v>2476.0986800000005</v>
      </c>
      <c r="T40" s="3">
        <f t="shared" si="27"/>
        <v>1080.9986000000001</v>
      </c>
      <c r="U40" s="3">
        <f t="shared" si="28"/>
        <v>1525.6357600000001</v>
      </c>
      <c r="V40" s="13">
        <f t="shared" si="29"/>
        <v>0.12475703262667305</v>
      </c>
      <c r="X40">
        <f t="shared" si="30"/>
        <v>0.83171355084448695</v>
      </c>
      <c r="AA40">
        <f t="shared" si="31"/>
        <v>0</v>
      </c>
    </row>
    <row r="41" spans="1:27" x14ac:dyDescent="0.25">
      <c r="A41" s="18">
        <v>7022</v>
      </c>
      <c r="B41" t="s">
        <v>7</v>
      </c>
      <c r="C41" t="s">
        <v>10</v>
      </c>
      <c r="D41">
        <v>43.1</v>
      </c>
      <c r="E41">
        <v>121.7</v>
      </c>
      <c r="F41">
        <v>124.6</v>
      </c>
      <c r="G41">
        <v>158.6</v>
      </c>
      <c r="H41">
        <v>60</v>
      </c>
      <c r="I41">
        <v>26.3</v>
      </c>
      <c r="J41">
        <v>38.6</v>
      </c>
      <c r="K41">
        <v>23.8</v>
      </c>
      <c r="L41">
        <v>32</v>
      </c>
      <c r="M41" s="9">
        <f t="shared" si="21"/>
        <v>1.3173061090070803</v>
      </c>
      <c r="N41">
        <f t="shared" si="22"/>
        <v>5.4515866280198291E-4</v>
      </c>
      <c r="O41">
        <f t="shared" si="11"/>
        <v>0.15</v>
      </c>
      <c r="P41" s="3">
        <f t="shared" si="23"/>
        <v>4964.4350800000011</v>
      </c>
      <c r="Q41" s="3">
        <f t="shared" si="24"/>
        <v>5082.733040000001</v>
      </c>
      <c r="R41" s="3">
        <f t="shared" si="25"/>
        <v>6469.6746400000011</v>
      </c>
      <c r="S41" s="3">
        <f t="shared" si="26"/>
        <v>2447.5440000000003</v>
      </c>
      <c r="T41" s="3">
        <f t="shared" si="27"/>
        <v>1072.8401200000001</v>
      </c>
      <c r="U41" s="3">
        <f t="shared" si="28"/>
        <v>1574.5866400000002</v>
      </c>
      <c r="V41" s="13">
        <f t="shared" si="29"/>
        <v>0.12875993206924011</v>
      </c>
      <c r="X41">
        <f t="shared" si="30"/>
        <v>0.85839954712826738</v>
      </c>
      <c r="AA41">
        <f t="shared" si="31"/>
        <v>0</v>
      </c>
    </row>
    <row r="42" spans="1:27" x14ac:dyDescent="0.25">
      <c r="A42" s="18">
        <v>7023</v>
      </c>
      <c r="B42" t="s">
        <v>7</v>
      </c>
      <c r="C42" t="s">
        <v>10</v>
      </c>
      <c r="D42">
        <v>44.9</v>
      </c>
      <c r="E42">
        <v>114</v>
      </c>
      <c r="F42">
        <v>125</v>
      </c>
      <c r="G42">
        <v>158.80000000000001</v>
      </c>
      <c r="H42">
        <v>63.4</v>
      </c>
      <c r="I42">
        <v>28.6</v>
      </c>
      <c r="J42">
        <v>37.700000000000003</v>
      </c>
      <c r="K42">
        <v>22.8</v>
      </c>
      <c r="L42">
        <v>32</v>
      </c>
      <c r="M42" s="9">
        <f t="shared" si="21"/>
        <v>1.3173061090070803</v>
      </c>
      <c r="N42">
        <f t="shared" si="22"/>
        <v>5.4515866280198291E-4</v>
      </c>
      <c r="O42">
        <f t="shared" si="11"/>
        <v>0.15</v>
      </c>
      <c r="P42" s="3">
        <f t="shared" si="23"/>
        <v>4650.3335999999999</v>
      </c>
      <c r="Q42" s="3">
        <f t="shared" si="24"/>
        <v>5099.0500000000011</v>
      </c>
      <c r="R42" s="3">
        <f t="shared" si="25"/>
        <v>6477.8331200000011</v>
      </c>
      <c r="S42" s="3">
        <f t="shared" si="26"/>
        <v>2586.2381600000003</v>
      </c>
      <c r="T42" s="3">
        <f t="shared" si="27"/>
        <v>1166.66264</v>
      </c>
      <c r="U42" s="3">
        <f t="shared" si="28"/>
        <v>1537.8734800000002</v>
      </c>
      <c r="V42" s="13">
        <f t="shared" si="29"/>
        <v>0.1257577574873148</v>
      </c>
      <c r="X42">
        <f t="shared" si="30"/>
        <v>0.83838504991543217</v>
      </c>
      <c r="AA42">
        <f t="shared" si="31"/>
        <v>0</v>
      </c>
    </row>
    <row r="43" spans="1:27" x14ac:dyDescent="0.25">
      <c r="A43" s="18">
        <v>7024</v>
      </c>
      <c r="B43" t="s">
        <v>7</v>
      </c>
      <c r="C43" t="s">
        <v>10</v>
      </c>
      <c r="D43">
        <v>44.9</v>
      </c>
      <c r="E43">
        <v>115</v>
      </c>
      <c r="F43">
        <v>128.30000000000001</v>
      </c>
      <c r="G43">
        <v>158.5</v>
      </c>
      <c r="H43">
        <v>62.1</v>
      </c>
      <c r="I43">
        <v>27</v>
      </c>
      <c r="J43">
        <v>37.5</v>
      </c>
      <c r="K43">
        <v>21.7</v>
      </c>
      <c r="L43">
        <v>32</v>
      </c>
      <c r="M43" s="9">
        <f t="shared" si="21"/>
        <v>1.3173061090070803</v>
      </c>
      <c r="N43">
        <f t="shared" si="22"/>
        <v>5.4515866280198291E-4</v>
      </c>
      <c r="O43">
        <f t="shared" si="11"/>
        <v>0.15</v>
      </c>
      <c r="P43" s="3">
        <f t="shared" si="23"/>
        <v>4691.1260000000002</v>
      </c>
      <c r="Q43" s="3">
        <f t="shared" si="24"/>
        <v>5233.6649200000011</v>
      </c>
      <c r="R43" s="3">
        <f t="shared" si="25"/>
        <v>6465.5954000000011</v>
      </c>
      <c r="S43" s="3">
        <f t="shared" si="26"/>
        <v>2533.20804</v>
      </c>
      <c r="T43" s="3">
        <f t="shared" si="27"/>
        <v>1101.3948000000003</v>
      </c>
      <c r="U43" s="3">
        <f t="shared" si="28"/>
        <v>1529.7150000000001</v>
      </c>
      <c r="V43" s="13">
        <f t="shared" si="29"/>
        <v>0.12509060758022031</v>
      </c>
      <c r="X43">
        <f t="shared" si="30"/>
        <v>0.83393738386813532</v>
      </c>
      <c r="AA43">
        <f t="shared" si="31"/>
        <v>0</v>
      </c>
    </row>
    <row r="44" spans="1:27" x14ac:dyDescent="0.25">
      <c r="A44" s="18">
        <v>7025</v>
      </c>
      <c r="B44" t="s">
        <v>7</v>
      </c>
      <c r="C44" t="s">
        <v>10</v>
      </c>
      <c r="D44">
        <v>46.4</v>
      </c>
      <c r="E44">
        <v>104.8</v>
      </c>
      <c r="F44">
        <v>113.7</v>
      </c>
      <c r="G44">
        <v>148.1</v>
      </c>
      <c r="H44">
        <v>56.3</v>
      </c>
      <c r="I44">
        <v>23.8</v>
      </c>
      <c r="J44">
        <v>34</v>
      </c>
      <c r="K44">
        <v>22.5</v>
      </c>
      <c r="L44">
        <v>32</v>
      </c>
      <c r="M44" s="9">
        <f t="shared" si="21"/>
        <v>1.3173061090070803</v>
      </c>
      <c r="N44">
        <f t="shared" si="22"/>
        <v>5.4515866280198291E-4</v>
      </c>
      <c r="O44">
        <f t="shared" si="11"/>
        <v>0.15</v>
      </c>
      <c r="P44" s="3">
        <f t="shared" si="23"/>
        <v>4275.0435200000002</v>
      </c>
      <c r="Q44" s="3">
        <f t="shared" si="24"/>
        <v>4638.0958799999999</v>
      </c>
      <c r="R44" s="3">
        <f t="shared" si="25"/>
        <v>6041.354440000001</v>
      </c>
      <c r="S44" s="3">
        <f t="shared" si="26"/>
        <v>2296.6121200000002</v>
      </c>
      <c r="T44" s="3">
        <f t="shared" si="27"/>
        <v>970.85912000000008</v>
      </c>
      <c r="U44" s="3">
        <f t="shared" si="28"/>
        <v>1386.9416000000001</v>
      </c>
      <c r="V44" s="13">
        <f t="shared" si="29"/>
        <v>0.11341548420606641</v>
      </c>
      <c r="X44">
        <f t="shared" si="30"/>
        <v>0.75610322804044272</v>
      </c>
      <c r="AA44">
        <f t="shared" si="31"/>
        <v>0</v>
      </c>
    </row>
    <row r="45" spans="1:27" x14ac:dyDescent="0.25">
      <c r="A45" s="18">
        <v>7026</v>
      </c>
      <c r="B45" t="s">
        <v>7</v>
      </c>
      <c r="C45" t="s">
        <v>10</v>
      </c>
      <c r="D45">
        <v>46</v>
      </c>
      <c r="E45">
        <v>87</v>
      </c>
      <c r="F45">
        <v>129.1</v>
      </c>
      <c r="G45">
        <v>163.19999999999999</v>
      </c>
      <c r="H45">
        <v>63.9</v>
      </c>
      <c r="I45">
        <v>26.3</v>
      </c>
      <c r="J45">
        <v>36.4</v>
      </c>
      <c r="K45">
        <v>22.6</v>
      </c>
      <c r="L45">
        <v>32</v>
      </c>
      <c r="M45" s="9">
        <f t="shared" si="21"/>
        <v>1.3173061090070803</v>
      </c>
      <c r="N45">
        <f t="shared" si="22"/>
        <v>5.4515866280198291E-4</v>
      </c>
      <c r="O45">
        <f t="shared" si="11"/>
        <v>0.15</v>
      </c>
      <c r="P45" s="3">
        <f t="shared" si="23"/>
        <v>3548.9388000000004</v>
      </c>
      <c r="Q45" s="3">
        <f t="shared" si="24"/>
        <v>5266.2988400000004</v>
      </c>
      <c r="R45" s="3">
        <f t="shared" si="25"/>
        <v>6657.3196799999996</v>
      </c>
      <c r="S45" s="3">
        <f t="shared" si="26"/>
        <v>2606.6343600000005</v>
      </c>
      <c r="T45" s="3">
        <f t="shared" si="27"/>
        <v>1072.8401200000001</v>
      </c>
      <c r="U45" s="3">
        <f t="shared" si="28"/>
        <v>1484.8433600000001</v>
      </c>
      <c r="V45" s="13">
        <f t="shared" si="29"/>
        <v>0.1214212830912005</v>
      </c>
      <c r="X45">
        <f t="shared" si="30"/>
        <v>0.80947522060800337</v>
      </c>
      <c r="AA45">
        <f t="shared" si="31"/>
        <v>0</v>
      </c>
    </row>
    <row r="46" spans="1:27" x14ac:dyDescent="0.25">
      <c r="A46" s="18">
        <v>7027</v>
      </c>
      <c r="B46" t="s">
        <v>7</v>
      </c>
      <c r="C46" t="s">
        <v>10</v>
      </c>
      <c r="D46">
        <v>47.4</v>
      </c>
      <c r="E46">
        <v>65.099999999999994</v>
      </c>
      <c r="F46">
        <v>114.6</v>
      </c>
      <c r="G46">
        <v>144.5</v>
      </c>
      <c r="H46">
        <v>59.8</v>
      </c>
      <c r="I46">
        <v>25.6</v>
      </c>
      <c r="J46">
        <v>31.9</v>
      </c>
      <c r="K46">
        <v>21.4</v>
      </c>
      <c r="L46">
        <v>32</v>
      </c>
      <c r="M46" s="9">
        <f t="shared" si="21"/>
        <v>1.3173061090070803</v>
      </c>
      <c r="N46">
        <f t="shared" si="22"/>
        <v>5.4515866280198291E-4</v>
      </c>
      <c r="O46">
        <f t="shared" si="11"/>
        <v>0.15</v>
      </c>
      <c r="P46" s="3">
        <f t="shared" si="23"/>
        <v>2655.5852400000003</v>
      </c>
      <c r="Q46" s="3">
        <f t="shared" si="24"/>
        <v>4674.809040000001</v>
      </c>
      <c r="R46" s="3">
        <f t="shared" si="25"/>
        <v>5894.5018</v>
      </c>
      <c r="S46" s="3">
        <f t="shared" si="26"/>
        <v>2439.3855200000003</v>
      </c>
      <c r="T46" s="3">
        <f t="shared" si="27"/>
        <v>1044.2854400000001</v>
      </c>
      <c r="U46" s="3">
        <f t="shared" si="28"/>
        <v>1301.27756</v>
      </c>
      <c r="V46" s="13">
        <f t="shared" si="29"/>
        <v>0.10641041018157406</v>
      </c>
      <c r="X46">
        <f t="shared" si="30"/>
        <v>0.70940273454382707</v>
      </c>
      <c r="AA46">
        <f t="shared" si="31"/>
        <v>0</v>
      </c>
    </row>
    <row r="47" spans="1:27" x14ac:dyDescent="0.25">
      <c r="A47" s="18">
        <v>7028</v>
      </c>
      <c r="B47" t="s">
        <v>7</v>
      </c>
      <c r="C47" t="s">
        <v>10</v>
      </c>
      <c r="D47">
        <v>48.5</v>
      </c>
      <c r="E47">
        <v>65.8</v>
      </c>
      <c r="F47">
        <v>123.1</v>
      </c>
      <c r="G47">
        <v>151.19999999999999</v>
      </c>
      <c r="H47">
        <v>60.5</v>
      </c>
      <c r="I47">
        <v>25.7</v>
      </c>
      <c r="J47">
        <v>32.700000000000003</v>
      </c>
      <c r="K47">
        <v>20.2</v>
      </c>
      <c r="L47">
        <v>32</v>
      </c>
      <c r="M47" s="9">
        <f t="shared" si="21"/>
        <v>1.3173061090070803</v>
      </c>
      <c r="N47">
        <f t="shared" si="22"/>
        <v>5.4515866280198291E-4</v>
      </c>
      <c r="O47">
        <f t="shared" si="11"/>
        <v>0.15</v>
      </c>
      <c r="P47" s="3">
        <f t="shared" si="23"/>
        <v>2684.1399200000005</v>
      </c>
      <c r="Q47" s="3">
        <f t="shared" si="24"/>
        <v>5021.5444400000006</v>
      </c>
      <c r="R47" s="3">
        <f t="shared" si="25"/>
        <v>6167.8108800000009</v>
      </c>
      <c r="S47" s="3">
        <f t="shared" si="26"/>
        <v>2467.9402</v>
      </c>
      <c r="T47" s="3">
        <f t="shared" si="27"/>
        <v>1048.3646800000001</v>
      </c>
      <c r="U47" s="3">
        <f t="shared" si="28"/>
        <v>1333.9114800000002</v>
      </c>
      <c r="V47" s="13">
        <f t="shared" si="29"/>
        <v>0.10907900980995211</v>
      </c>
      <c r="X47">
        <f t="shared" si="30"/>
        <v>0.72719339873301403</v>
      </c>
      <c r="AA47">
        <f t="shared" si="31"/>
        <v>0</v>
      </c>
    </row>
    <row r="48" spans="1:27" x14ac:dyDescent="0.25">
      <c r="A48" s="18">
        <v>7029</v>
      </c>
      <c r="B48" t="s">
        <v>7</v>
      </c>
      <c r="C48" t="s">
        <v>10</v>
      </c>
      <c r="D48">
        <v>50.2</v>
      </c>
      <c r="E48">
        <v>65.900000000000006</v>
      </c>
      <c r="F48">
        <v>120</v>
      </c>
      <c r="G48">
        <v>149.19999999999999</v>
      </c>
      <c r="H48">
        <v>60.4</v>
      </c>
      <c r="I48">
        <v>25</v>
      </c>
      <c r="J48">
        <v>32.200000000000003</v>
      </c>
      <c r="K48">
        <v>22.3</v>
      </c>
      <c r="L48">
        <v>32</v>
      </c>
      <c r="M48" s="9">
        <f t="shared" si="21"/>
        <v>1.3173061090070803</v>
      </c>
      <c r="N48">
        <f t="shared" si="22"/>
        <v>5.4515866280198291E-4</v>
      </c>
      <c r="O48">
        <f t="shared" si="11"/>
        <v>0.15</v>
      </c>
      <c r="P48" s="3">
        <f t="shared" si="23"/>
        <v>2688.2191600000006</v>
      </c>
      <c r="Q48" s="3">
        <f t="shared" si="24"/>
        <v>4895.0880000000006</v>
      </c>
      <c r="R48" s="3">
        <f t="shared" si="25"/>
        <v>6086.2260800000004</v>
      </c>
      <c r="S48" s="3">
        <f t="shared" si="26"/>
        <v>2463.86096</v>
      </c>
      <c r="T48" s="3">
        <f t="shared" si="27"/>
        <v>1019.8100000000001</v>
      </c>
      <c r="U48" s="3">
        <f t="shared" si="28"/>
        <v>1313.5152800000003</v>
      </c>
      <c r="V48" s="13">
        <f t="shared" si="29"/>
        <v>0.10741113504221585</v>
      </c>
      <c r="X48">
        <f t="shared" si="30"/>
        <v>0.71607423361477229</v>
      </c>
      <c r="AA48">
        <f t="shared" si="31"/>
        <v>0</v>
      </c>
    </row>
    <row r="49" spans="1:27" x14ac:dyDescent="0.25">
      <c r="A49" s="18">
        <v>7030</v>
      </c>
      <c r="B49" t="s">
        <v>7</v>
      </c>
      <c r="C49" t="s">
        <v>10</v>
      </c>
      <c r="D49">
        <v>43.2</v>
      </c>
      <c r="E49">
        <v>61.2</v>
      </c>
      <c r="F49">
        <v>116.6</v>
      </c>
      <c r="G49">
        <v>146.19999999999999</v>
      </c>
      <c r="H49">
        <v>58.1</v>
      </c>
      <c r="I49">
        <v>25</v>
      </c>
      <c r="J49">
        <v>31.4</v>
      </c>
      <c r="K49">
        <v>20.399999999999999</v>
      </c>
      <c r="L49">
        <v>32</v>
      </c>
      <c r="M49" s="9">
        <f t="shared" si="21"/>
        <v>1.3173061090070803</v>
      </c>
      <c r="N49">
        <f t="shared" si="22"/>
        <v>5.4515866280198291E-4</v>
      </c>
      <c r="O49">
        <f t="shared" si="11"/>
        <v>0.15</v>
      </c>
      <c r="P49" s="3">
        <f t="shared" si="23"/>
        <v>2496.4948800000002</v>
      </c>
      <c r="Q49" s="3">
        <f t="shared" si="24"/>
        <v>4756.3938400000006</v>
      </c>
      <c r="R49" s="3">
        <f t="shared" si="25"/>
        <v>5963.8488799999996</v>
      </c>
      <c r="S49" s="3">
        <f t="shared" si="26"/>
        <v>2370.0384400000003</v>
      </c>
      <c r="T49" s="3">
        <f t="shared" si="27"/>
        <v>1019.8100000000001</v>
      </c>
      <c r="U49" s="3">
        <f t="shared" si="28"/>
        <v>1280.8813600000003</v>
      </c>
      <c r="V49" s="13">
        <f t="shared" si="29"/>
        <v>0.10474253541383781</v>
      </c>
      <c r="X49">
        <f t="shared" si="30"/>
        <v>0.69828356942558545</v>
      </c>
      <c r="AA49">
        <f t="shared" si="31"/>
        <v>0</v>
      </c>
    </row>
    <row r="50" spans="1:27" x14ac:dyDescent="0.25">
      <c r="A50" s="18">
        <v>7031</v>
      </c>
      <c r="B50" t="s">
        <v>7</v>
      </c>
      <c r="C50" t="s">
        <v>10</v>
      </c>
      <c r="D50">
        <v>45.7</v>
      </c>
      <c r="E50">
        <v>61.7</v>
      </c>
      <c r="F50">
        <v>108.7</v>
      </c>
      <c r="G50">
        <v>137.19999999999999</v>
      </c>
      <c r="H50">
        <v>56.7</v>
      </c>
      <c r="I50">
        <v>23.8</v>
      </c>
      <c r="J50">
        <v>29.7</v>
      </c>
      <c r="K50">
        <v>21.8</v>
      </c>
      <c r="L50">
        <v>32</v>
      </c>
      <c r="M50" s="9">
        <f t="shared" si="21"/>
        <v>1.3173061090070803</v>
      </c>
      <c r="N50">
        <f t="shared" si="22"/>
        <v>5.4515866280198291E-4</v>
      </c>
      <c r="O50">
        <f t="shared" si="11"/>
        <v>0.15</v>
      </c>
      <c r="P50" s="3">
        <f t="shared" si="23"/>
        <v>2516.8910800000003</v>
      </c>
      <c r="Q50" s="3">
        <f t="shared" si="24"/>
        <v>4434.1338800000012</v>
      </c>
      <c r="R50" s="3">
        <f t="shared" si="25"/>
        <v>5596.7172800000008</v>
      </c>
      <c r="S50" s="3">
        <f t="shared" si="26"/>
        <v>2312.9290800000003</v>
      </c>
      <c r="T50" s="3">
        <f t="shared" si="27"/>
        <v>970.85912000000008</v>
      </c>
      <c r="U50" s="3">
        <f t="shared" si="28"/>
        <v>1211.5342800000001</v>
      </c>
      <c r="V50" s="13">
        <f t="shared" si="29"/>
        <v>9.9071761203534475E-2</v>
      </c>
      <c r="X50">
        <f t="shared" si="30"/>
        <v>0.66047840802356317</v>
      </c>
      <c r="AA50">
        <f t="shared" si="31"/>
        <v>0</v>
      </c>
    </row>
    <row r="51" spans="1:27" x14ac:dyDescent="0.25">
      <c r="A51" s="18">
        <v>7032</v>
      </c>
      <c r="B51" t="s">
        <v>7</v>
      </c>
      <c r="C51" t="s">
        <v>10</v>
      </c>
      <c r="D51">
        <v>47.5</v>
      </c>
      <c r="E51">
        <v>64</v>
      </c>
      <c r="F51">
        <v>120.8</v>
      </c>
      <c r="G51">
        <v>151.6</v>
      </c>
      <c r="H51">
        <v>60.5</v>
      </c>
      <c r="I51">
        <v>26</v>
      </c>
      <c r="J51">
        <v>32.5</v>
      </c>
      <c r="K51">
        <v>20.6</v>
      </c>
      <c r="L51">
        <v>32</v>
      </c>
      <c r="M51" s="9">
        <f t="shared" si="21"/>
        <v>1.3173061090070803</v>
      </c>
      <c r="N51">
        <f t="shared" si="22"/>
        <v>5.4515866280198291E-4</v>
      </c>
      <c r="O51">
        <f t="shared" si="11"/>
        <v>0.15</v>
      </c>
      <c r="P51" s="3">
        <f t="shared" si="23"/>
        <v>2610.7136</v>
      </c>
      <c r="Q51" s="3">
        <f t="shared" si="24"/>
        <v>4927.72192</v>
      </c>
      <c r="R51" s="3">
        <f t="shared" si="25"/>
        <v>6184.127840000001</v>
      </c>
      <c r="S51" s="3">
        <f t="shared" si="26"/>
        <v>2467.9402</v>
      </c>
      <c r="T51" s="3">
        <f t="shared" si="27"/>
        <v>1060.6024</v>
      </c>
      <c r="U51" s="3">
        <f t="shared" si="28"/>
        <v>1325.7529999999999</v>
      </c>
      <c r="V51" s="13">
        <f t="shared" si="29"/>
        <v>0.10841185990285758</v>
      </c>
      <c r="X51">
        <f t="shared" si="30"/>
        <v>0.72274573268571718</v>
      </c>
      <c r="AA51">
        <f t="shared" si="31"/>
        <v>0</v>
      </c>
    </row>
    <row r="52" spans="1:27" x14ac:dyDescent="0.25">
      <c r="A52" s="18">
        <v>7033</v>
      </c>
      <c r="B52" t="s">
        <v>7</v>
      </c>
      <c r="C52" t="s">
        <v>10</v>
      </c>
      <c r="D52">
        <v>49.3</v>
      </c>
      <c r="E52">
        <v>124.6</v>
      </c>
      <c r="F52">
        <v>126.1</v>
      </c>
      <c r="G52">
        <v>159.1</v>
      </c>
      <c r="H52">
        <v>61.1</v>
      </c>
      <c r="I52">
        <v>26.3</v>
      </c>
      <c r="J52">
        <v>39.6</v>
      </c>
      <c r="K52">
        <v>22.8</v>
      </c>
      <c r="L52">
        <v>32</v>
      </c>
      <c r="M52" s="9">
        <f t="shared" si="21"/>
        <v>1.3173061090070803</v>
      </c>
      <c r="N52">
        <f t="shared" si="22"/>
        <v>5.4515866280198291E-4</v>
      </c>
      <c r="O52">
        <f t="shared" si="11"/>
        <v>0.15</v>
      </c>
      <c r="P52" s="3">
        <f t="shared" si="23"/>
        <v>5082.733040000001</v>
      </c>
      <c r="Q52" s="3">
        <f t="shared" si="24"/>
        <v>5143.9216400000005</v>
      </c>
      <c r="R52" s="3">
        <f t="shared" si="25"/>
        <v>6490.0708400000003</v>
      </c>
      <c r="S52" s="3">
        <f t="shared" si="26"/>
        <v>2492.4156400000002</v>
      </c>
      <c r="T52" s="3">
        <f t="shared" si="27"/>
        <v>1072.8401200000001</v>
      </c>
      <c r="U52" s="3">
        <f t="shared" si="28"/>
        <v>1615.3790400000003</v>
      </c>
      <c r="V52" s="13">
        <f t="shared" si="29"/>
        <v>0.13209568160471266</v>
      </c>
      <c r="X52">
        <f t="shared" si="30"/>
        <v>0.88063787736475097</v>
      </c>
      <c r="AA52">
        <f t="shared" si="31"/>
        <v>0</v>
      </c>
    </row>
    <row r="53" spans="1:27" x14ac:dyDescent="0.25">
      <c r="A53" s="18">
        <v>7034</v>
      </c>
      <c r="B53" t="s">
        <v>7</v>
      </c>
      <c r="C53" t="s">
        <v>10</v>
      </c>
      <c r="D53">
        <v>50.6</v>
      </c>
      <c r="E53">
        <v>126.8</v>
      </c>
      <c r="F53">
        <v>125.1</v>
      </c>
      <c r="G53">
        <v>155.6</v>
      </c>
      <c r="H53">
        <v>61.8</v>
      </c>
      <c r="I53">
        <v>26.8</v>
      </c>
      <c r="J53">
        <v>40</v>
      </c>
      <c r="K53">
        <v>24.4</v>
      </c>
      <c r="L53">
        <v>32</v>
      </c>
      <c r="M53" s="9">
        <f t="shared" si="21"/>
        <v>1.3173061090070803</v>
      </c>
      <c r="N53">
        <f t="shared" si="22"/>
        <v>5.4515866280198291E-4</v>
      </c>
      <c r="O53">
        <f t="shared" si="11"/>
        <v>0.15</v>
      </c>
      <c r="P53" s="3">
        <f t="shared" si="23"/>
        <v>5172.4763200000007</v>
      </c>
      <c r="Q53" s="3">
        <f t="shared" si="24"/>
        <v>5103.1292400000002</v>
      </c>
      <c r="R53" s="3">
        <f t="shared" si="25"/>
        <v>6347.2974400000003</v>
      </c>
      <c r="S53" s="3">
        <f t="shared" si="26"/>
        <v>2520.9703200000004</v>
      </c>
      <c r="T53" s="3">
        <f t="shared" si="27"/>
        <v>1093.23632</v>
      </c>
      <c r="U53" s="3">
        <f t="shared" si="28"/>
        <v>1631.6960000000004</v>
      </c>
      <c r="V53" s="13">
        <f t="shared" si="29"/>
        <v>0.13342998141890167</v>
      </c>
      <c r="X53">
        <f t="shared" si="30"/>
        <v>0.88953320945934455</v>
      </c>
      <c r="AA53">
        <f t="shared" si="31"/>
        <v>0</v>
      </c>
    </row>
    <row r="54" spans="1:27" x14ac:dyDescent="0.25">
      <c r="A54" s="18">
        <v>7035</v>
      </c>
      <c r="B54" t="s">
        <v>7</v>
      </c>
      <c r="C54" t="s">
        <v>10</v>
      </c>
      <c r="D54">
        <v>53</v>
      </c>
      <c r="E54">
        <v>119.7</v>
      </c>
      <c r="F54">
        <v>120.2</v>
      </c>
      <c r="G54">
        <v>152.80000000000001</v>
      </c>
      <c r="H54">
        <v>57.9</v>
      </c>
      <c r="I54">
        <v>27.8</v>
      </c>
      <c r="J54">
        <v>38.799999999999997</v>
      </c>
      <c r="K54">
        <v>22.2</v>
      </c>
      <c r="L54">
        <v>32</v>
      </c>
      <c r="M54" s="9">
        <f t="shared" si="21"/>
        <v>1.3173061090070803</v>
      </c>
      <c r="N54">
        <f t="shared" si="22"/>
        <v>5.4515866280198291E-4</v>
      </c>
      <c r="O54">
        <f t="shared" si="11"/>
        <v>0.15</v>
      </c>
      <c r="P54" s="3">
        <f t="shared" si="23"/>
        <v>4882.8502800000006</v>
      </c>
      <c r="Q54" s="3">
        <f t="shared" si="24"/>
        <v>4903.2464800000007</v>
      </c>
      <c r="R54" s="3">
        <f t="shared" si="25"/>
        <v>6233.0787200000022</v>
      </c>
      <c r="S54" s="3">
        <f t="shared" si="26"/>
        <v>2361.8799600000002</v>
      </c>
      <c r="T54" s="3">
        <f t="shared" si="27"/>
        <v>1134.0287200000002</v>
      </c>
      <c r="U54" s="3">
        <f t="shared" si="28"/>
        <v>1582.7451199999998</v>
      </c>
      <c r="V54" s="13">
        <f t="shared" si="29"/>
        <v>0.12942708197633457</v>
      </c>
      <c r="X54">
        <f t="shared" si="30"/>
        <v>0.8628472131755639</v>
      </c>
      <c r="AA54">
        <f t="shared" si="31"/>
        <v>0</v>
      </c>
    </row>
    <row r="55" spans="1:27" x14ac:dyDescent="0.25">
      <c r="A55" s="18">
        <v>7036</v>
      </c>
      <c r="B55" t="s">
        <v>7</v>
      </c>
      <c r="C55" t="s">
        <v>10</v>
      </c>
      <c r="D55">
        <v>53.4</v>
      </c>
      <c r="E55">
        <v>114.7</v>
      </c>
      <c r="F55">
        <v>112.6</v>
      </c>
      <c r="G55">
        <v>144.9</v>
      </c>
      <c r="H55">
        <v>57</v>
      </c>
      <c r="I55">
        <v>28.6</v>
      </c>
      <c r="J55">
        <v>37.6</v>
      </c>
      <c r="K55">
        <v>21.2</v>
      </c>
      <c r="L55">
        <v>32</v>
      </c>
      <c r="M55" s="9">
        <f t="shared" si="21"/>
        <v>1.3173061090070803</v>
      </c>
      <c r="N55">
        <f t="shared" si="22"/>
        <v>5.4515866280198291E-4</v>
      </c>
      <c r="O55">
        <f t="shared" si="11"/>
        <v>0.15</v>
      </c>
      <c r="P55" s="3">
        <f t="shared" si="23"/>
        <v>4678.8882800000001</v>
      </c>
      <c r="Q55" s="3">
        <f t="shared" si="24"/>
        <v>4593.2242400000005</v>
      </c>
      <c r="R55" s="3">
        <f t="shared" si="25"/>
        <v>5910.818760000001</v>
      </c>
      <c r="S55" s="3">
        <f t="shared" si="26"/>
        <v>2325.1668</v>
      </c>
      <c r="T55" s="3">
        <f t="shared" si="27"/>
        <v>1166.66264</v>
      </c>
      <c r="U55" s="3">
        <f t="shared" si="28"/>
        <v>1533.7942399999999</v>
      </c>
      <c r="V55" s="13">
        <f t="shared" si="29"/>
        <v>0.12542418253376755</v>
      </c>
      <c r="X55">
        <f t="shared" si="30"/>
        <v>0.83616121689178358</v>
      </c>
      <c r="AA55">
        <f t="shared" si="31"/>
        <v>0</v>
      </c>
    </row>
    <row r="56" spans="1:27" x14ac:dyDescent="0.25">
      <c r="A56" s="18">
        <v>7037</v>
      </c>
      <c r="B56" t="s">
        <v>7</v>
      </c>
      <c r="C56" t="s">
        <v>10</v>
      </c>
      <c r="D56">
        <v>52.7</v>
      </c>
      <c r="E56">
        <v>126.3</v>
      </c>
      <c r="F56">
        <v>126.6</v>
      </c>
      <c r="G56">
        <v>159.69999999999999</v>
      </c>
      <c r="H56">
        <v>63.9</v>
      </c>
      <c r="I56">
        <v>31</v>
      </c>
      <c r="J56">
        <v>41.8</v>
      </c>
      <c r="K56">
        <v>24.5</v>
      </c>
      <c r="L56">
        <v>32</v>
      </c>
      <c r="M56" s="9">
        <f t="shared" si="21"/>
        <v>1.3173061090070803</v>
      </c>
      <c r="N56">
        <f t="shared" si="22"/>
        <v>5.4515866280198291E-4</v>
      </c>
      <c r="O56">
        <f t="shared" si="11"/>
        <v>0.15</v>
      </c>
      <c r="P56" s="3">
        <f t="shared" si="23"/>
        <v>5152.0801200000005</v>
      </c>
      <c r="Q56" s="3">
        <f t="shared" si="24"/>
        <v>5164.3178399999997</v>
      </c>
      <c r="R56" s="3">
        <f t="shared" si="25"/>
        <v>6514.5462800000005</v>
      </c>
      <c r="S56" s="3">
        <f t="shared" si="26"/>
        <v>2606.6343600000005</v>
      </c>
      <c r="T56" s="3">
        <f t="shared" si="27"/>
        <v>1264.5644000000002</v>
      </c>
      <c r="U56" s="3">
        <f t="shared" si="28"/>
        <v>1705.1223200000002</v>
      </c>
      <c r="V56" s="13">
        <f t="shared" si="29"/>
        <v>0.13943433058275223</v>
      </c>
      <c r="X56">
        <f t="shared" si="30"/>
        <v>0.92956220388501487</v>
      </c>
      <c r="AA56">
        <f t="shared" si="31"/>
        <v>0</v>
      </c>
    </row>
    <row r="57" spans="1:27" x14ac:dyDescent="0.25">
      <c r="A57" s="18">
        <v>7038</v>
      </c>
      <c r="B57" t="s">
        <v>7</v>
      </c>
      <c r="C57" t="s">
        <v>10</v>
      </c>
      <c r="D57">
        <v>54.5</v>
      </c>
      <c r="E57">
        <v>132.19999999999999</v>
      </c>
      <c r="F57">
        <v>134.69999999999999</v>
      </c>
      <c r="G57">
        <v>169.2</v>
      </c>
      <c r="H57">
        <v>69.400000000000006</v>
      </c>
      <c r="I57">
        <v>33.700000000000003</v>
      </c>
      <c r="J57">
        <v>44.4</v>
      </c>
      <c r="K57">
        <v>27</v>
      </c>
      <c r="L57">
        <v>32</v>
      </c>
      <c r="M57" s="9">
        <f t="shared" si="21"/>
        <v>1.3173061090070803</v>
      </c>
      <c r="N57">
        <f t="shared" si="22"/>
        <v>5.4515866280198291E-4</v>
      </c>
      <c r="O57">
        <f t="shared" si="11"/>
        <v>0.15</v>
      </c>
      <c r="P57" s="3">
        <f t="shared" si="23"/>
        <v>5392.7552800000003</v>
      </c>
      <c r="Q57" s="3">
        <f t="shared" si="24"/>
        <v>5494.7362799999992</v>
      </c>
      <c r="R57" s="3">
        <f t="shared" si="25"/>
        <v>6902.0740800000003</v>
      </c>
      <c r="S57" s="3">
        <f t="shared" si="26"/>
        <v>2830.9925600000006</v>
      </c>
      <c r="T57" s="3">
        <f t="shared" si="27"/>
        <v>1374.70388</v>
      </c>
      <c r="U57" s="3">
        <f t="shared" si="28"/>
        <v>1811.18256</v>
      </c>
      <c r="V57" s="13">
        <f t="shared" si="29"/>
        <v>0.1481072793749808</v>
      </c>
      <c r="X57">
        <f t="shared" si="30"/>
        <v>0.98738186249987214</v>
      </c>
      <c r="AA57">
        <f t="shared" si="31"/>
        <v>0</v>
      </c>
    </row>
    <row r="58" spans="1:27" x14ac:dyDescent="0.25">
      <c r="A58" s="18">
        <v>7039</v>
      </c>
      <c r="B58" t="s">
        <v>7</v>
      </c>
      <c r="C58" t="s">
        <v>10</v>
      </c>
      <c r="D58">
        <v>57.2</v>
      </c>
      <c r="E58">
        <v>125.6</v>
      </c>
      <c r="F58">
        <v>128.1</v>
      </c>
      <c r="G58">
        <v>162.30000000000001</v>
      </c>
      <c r="H58">
        <v>65.3</v>
      </c>
      <c r="I58">
        <v>34.4</v>
      </c>
      <c r="J58">
        <v>42.3</v>
      </c>
      <c r="K58">
        <v>24.4</v>
      </c>
      <c r="L58">
        <v>32</v>
      </c>
      <c r="M58" s="9">
        <f t="shared" si="21"/>
        <v>1.3173061090070803</v>
      </c>
      <c r="N58">
        <f t="shared" si="22"/>
        <v>5.4515866280198291E-4</v>
      </c>
      <c r="O58">
        <f t="shared" si="11"/>
        <v>0.15</v>
      </c>
      <c r="P58" s="3">
        <f t="shared" si="23"/>
        <v>5123.5254400000013</v>
      </c>
      <c r="Q58" s="3">
        <f t="shared" si="24"/>
        <v>5225.5064400000001</v>
      </c>
      <c r="R58" s="3">
        <f t="shared" si="25"/>
        <v>6620.6065200000012</v>
      </c>
      <c r="S58" s="3">
        <f t="shared" si="26"/>
        <v>2663.7437199999999</v>
      </c>
      <c r="T58" s="3">
        <f t="shared" si="27"/>
        <v>1403.2585600000002</v>
      </c>
      <c r="U58" s="3">
        <f t="shared" si="28"/>
        <v>1725.5185200000001</v>
      </c>
      <c r="V58" s="13">
        <f t="shared" si="29"/>
        <v>0.14110220535048851</v>
      </c>
      <c r="X58">
        <f t="shared" si="30"/>
        <v>0.94068136900325661</v>
      </c>
      <c r="AA58">
        <f t="shared" si="31"/>
        <v>0</v>
      </c>
    </row>
    <row r="59" spans="1:27" x14ac:dyDescent="0.25">
      <c r="A59" s="18">
        <v>7040</v>
      </c>
      <c r="B59" t="s">
        <v>7</v>
      </c>
      <c r="C59" t="s">
        <v>10</v>
      </c>
      <c r="D59">
        <v>57.4</v>
      </c>
      <c r="E59">
        <v>128.1</v>
      </c>
      <c r="F59">
        <v>130</v>
      </c>
      <c r="G59">
        <v>161.1</v>
      </c>
      <c r="H59">
        <v>63.4</v>
      </c>
      <c r="I59">
        <v>35.6</v>
      </c>
      <c r="J59">
        <v>42.7</v>
      </c>
      <c r="K59">
        <v>22.6</v>
      </c>
      <c r="L59">
        <v>32</v>
      </c>
      <c r="M59" s="9">
        <f t="shared" si="21"/>
        <v>1.3173061090070803</v>
      </c>
      <c r="N59">
        <f t="shared" si="22"/>
        <v>5.4515866280198291E-4</v>
      </c>
      <c r="O59">
        <f t="shared" si="11"/>
        <v>0.15</v>
      </c>
      <c r="P59" s="3">
        <f t="shared" si="23"/>
        <v>5225.5064400000001</v>
      </c>
      <c r="Q59" s="3">
        <f t="shared" si="24"/>
        <v>5303.0119999999997</v>
      </c>
      <c r="R59" s="3">
        <f t="shared" si="25"/>
        <v>6571.6556399999999</v>
      </c>
      <c r="S59" s="3">
        <f t="shared" si="26"/>
        <v>2586.2381600000003</v>
      </c>
      <c r="T59" s="3">
        <f t="shared" si="27"/>
        <v>1452.2094400000003</v>
      </c>
      <c r="U59" s="3">
        <f t="shared" si="28"/>
        <v>1741.8354800000002</v>
      </c>
      <c r="V59" s="13">
        <f t="shared" si="29"/>
        <v>0.14243650516467751</v>
      </c>
      <c r="X59">
        <f t="shared" si="30"/>
        <v>0.9495767010978502</v>
      </c>
      <c r="AA59">
        <f t="shared" si="31"/>
        <v>0</v>
      </c>
    </row>
    <row r="60" spans="1:27" x14ac:dyDescent="0.25">
      <c r="A60" s="18">
        <v>7041</v>
      </c>
      <c r="B60" t="s">
        <v>7</v>
      </c>
      <c r="C60" t="s">
        <v>10</v>
      </c>
      <c r="D60">
        <v>55.9</v>
      </c>
      <c r="E60">
        <v>120</v>
      </c>
      <c r="F60">
        <v>115.4</v>
      </c>
      <c r="G60">
        <v>152</v>
      </c>
      <c r="H60">
        <v>60.6</v>
      </c>
      <c r="I60">
        <v>32.6</v>
      </c>
      <c r="J60">
        <v>39.700000000000003</v>
      </c>
      <c r="K60">
        <v>23.1</v>
      </c>
      <c r="L60">
        <v>32</v>
      </c>
      <c r="M60" s="9">
        <f t="shared" si="21"/>
        <v>1.3173061090070803</v>
      </c>
      <c r="N60">
        <f t="shared" si="22"/>
        <v>5.4515866280198291E-4</v>
      </c>
      <c r="O60">
        <f t="shared" si="11"/>
        <v>0.15</v>
      </c>
      <c r="P60" s="3">
        <f t="shared" si="23"/>
        <v>4895.0880000000006</v>
      </c>
      <c r="Q60" s="3">
        <f t="shared" si="24"/>
        <v>4707.4429600000003</v>
      </c>
      <c r="R60" s="3">
        <f t="shared" si="25"/>
        <v>6200.4448000000011</v>
      </c>
      <c r="S60" s="3">
        <f t="shared" si="26"/>
        <v>2472.01944</v>
      </c>
      <c r="T60" s="3">
        <f t="shared" si="27"/>
        <v>1329.8322400000002</v>
      </c>
      <c r="U60" s="3">
        <f t="shared" si="28"/>
        <v>1619.4582800000003</v>
      </c>
      <c r="V60" s="13">
        <f t="shared" si="29"/>
        <v>0.13242925655825991</v>
      </c>
      <c r="X60">
        <f t="shared" si="30"/>
        <v>0.88286171038839933</v>
      </c>
      <c r="AA60">
        <f t="shared" si="31"/>
        <v>0</v>
      </c>
    </row>
    <row r="61" spans="1:27" x14ac:dyDescent="0.25">
      <c r="A61" s="18">
        <v>7042</v>
      </c>
      <c r="B61" t="s">
        <v>7</v>
      </c>
      <c r="C61" t="s">
        <v>10</v>
      </c>
      <c r="D61">
        <v>58.6</v>
      </c>
      <c r="E61">
        <v>127.7</v>
      </c>
      <c r="F61">
        <v>128.19999999999999</v>
      </c>
      <c r="G61">
        <v>165.9</v>
      </c>
      <c r="H61">
        <v>70.5</v>
      </c>
      <c r="I61">
        <v>39</v>
      </c>
      <c r="J61">
        <v>43.7</v>
      </c>
      <c r="K61">
        <v>27.1</v>
      </c>
      <c r="L61">
        <v>32</v>
      </c>
      <c r="M61" s="9">
        <f t="shared" si="21"/>
        <v>1.3173061090070803</v>
      </c>
      <c r="N61">
        <f t="shared" si="22"/>
        <v>5.4515866280198291E-4</v>
      </c>
      <c r="O61">
        <f t="shared" si="11"/>
        <v>0.15</v>
      </c>
      <c r="P61" s="3">
        <f t="shared" si="23"/>
        <v>5209.1894800000009</v>
      </c>
      <c r="Q61" s="3">
        <f t="shared" si="24"/>
        <v>5229.5856800000001</v>
      </c>
      <c r="R61" s="3">
        <f t="shared" si="25"/>
        <v>6767.4591600000003</v>
      </c>
      <c r="S61" s="3">
        <f t="shared" si="26"/>
        <v>2875.8642000000004</v>
      </c>
      <c r="T61" s="3">
        <f t="shared" si="27"/>
        <v>1590.9036000000001</v>
      </c>
      <c r="U61" s="3">
        <f t="shared" si="28"/>
        <v>1782.6278800000002</v>
      </c>
      <c r="V61" s="13">
        <f t="shared" si="29"/>
        <v>0.14577225470015004</v>
      </c>
      <c r="X61">
        <f t="shared" si="30"/>
        <v>0.97181503133433378</v>
      </c>
      <c r="AA61">
        <f t="shared" si="31"/>
        <v>0</v>
      </c>
    </row>
    <row r="62" spans="1:27" x14ac:dyDescent="0.25">
      <c r="A62" s="18">
        <v>7043</v>
      </c>
      <c r="B62" t="s">
        <v>7</v>
      </c>
      <c r="C62" t="s">
        <v>10</v>
      </c>
      <c r="D62">
        <v>56.5</v>
      </c>
      <c r="E62">
        <v>125.7</v>
      </c>
      <c r="F62">
        <v>124.5</v>
      </c>
      <c r="G62">
        <v>161.30000000000001</v>
      </c>
      <c r="H62">
        <v>66.599999999999994</v>
      </c>
      <c r="I62">
        <v>38</v>
      </c>
      <c r="J62">
        <v>42.3</v>
      </c>
      <c r="K62">
        <v>26.1</v>
      </c>
      <c r="L62">
        <v>32</v>
      </c>
      <c r="M62" s="9">
        <f t="shared" si="21"/>
        <v>1.3173061090070803</v>
      </c>
      <c r="N62">
        <f t="shared" si="22"/>
        <v>5.4515866280198291E-4</v>
      </c>
      <c r="O62">
        <f t="shared" si="11"/>
        <v>0.15</v>
      </c>
      <c r="P62" s="3">
        <f t="shared" si="23"/>
        <v>5127.6046800000004</v>
      </c>
      <c r="Q62" s="3">
        <f t="shared" si="24"/>
        <v>5078.653800000001</v>
      </c>
      <c r="R62" s="3">
        <f t="shared" si="25"/>
        <v>6579.8141200000018</v>
      </c>
      <c r="S62" s="3">
        <f t="shared" si="26"/>
        <v>2716.7738400000003</v>
      </c>
      <c r="T62" s="3">
        <f t="shared" si="27"/>
        <v>1550.1112000000003</v>
      </c>
      <c r="U62" s="3">
        <f t="shared" si="28"/>
        <v>1725.5185200000001</v>
      </c>
      <c r="V62" s="13">
        <f t="shared" si="29"/>
        <v>0.14110220535048851</v>
      </c>
      <c r="X62">
        <f t="shared" si="30"/>
        <v>0.94068136900325661</v>
      </c>
      <c r="AA62">
        <f t="shared" si="31"/>
        <v>0</v>
      </c>
    </row>
    <row r="63" spans="1:27" x14ac:dyDescent="0.25">
      <c r="A63" s="18">
        <v>7044</v>
      </c>
      <c r="B63" t="s">
        <v>7</v>
      </c>
      <c r="C63" t="s">
        <v>10</v>
      </c>
      <c r="D63">
        <v>56.1</v>
      </c>
      <c r="E63">
        <v>122.5</v>
      </c>
      <c r="F63">
        <v>122.8</v>
      </c>
      <c r="G63">
        <v>158.5</v>
      </c>
      <c r="H63">
        <v>60.5</v>
      </c>
      <c r="I63">
        <v>21</v>
      </c>
      <c r="J63">
        <v>39</v>
      </c>
      <c r="K63">
        <v>23</v>
      </c>
      <c r="L63">
        <v>32</v>
      </c>
      <c r="M63" s="9">
        <f t="shared" si="21"/>
        <v>1.3173061090070803</v>
      </c>
      <c r="N63">
        <f t="shared" si="22"/>
        <v>5.4515866280198291E-4</v>
      </c>
      <c r="O63">
        <f t="shared" si="11"/>
        <v>0.15</v>
      </c>
      <c r="P63" s="3">
        <f t="shared" si="23"/>
        <v>4997.0690000000004</v>
      </c>
      <c r="Q63" s="3">
        <f t="shared" si="24"/>
        <v>5009.3067200000005</v>
      </c>
      <c r="R63" s="3">
        <f t="shared" si="25"/>
        <v>6465.5954000000011</v>
      </c>
      <c r="S63" s="3">
        <f t="shared" si="26"/>
        <v>2467.9402</v>
      </c>
      <c r="T63" s="3">
        <f t="shared" si="27"/>
        <v>856.64040000000011</v>
      </c>
      <c r="U63" s="3">
        <f t="shared" si="28"/>
        <v>1590.9036000000001</v>
      </c>
      <c r="V63" s="13">
        <f t="shared" si="29"/>
        <v>0.13009423188342911</v>
      </c>
      <c r="X63">
        <f t="shared" si="30"/>
        <v>0.86729487922286075</v>
      </c>
      <c r="AA63">
        <f t="shared" si="31"/>
        <v>0</v>
      </c>
    </row>
    <row r="64" spans="1:27" x14ac:dyDescent="0.25">
      <c r="A64" s="18">
        <v>7045</v>
      </c>
      <c r="B64" t="s">
        <v>7</v>
      </c>
      <c r="C64" t="s">
        <v>74</v>
      </c>
      <c r="L64">
        <v>32</v>
      </c>
      <c r="M64" s="9">
        <f t="shared" si="21"/>
        <v>1.3173061090070803</v>
      </c>
      <c r="N64">
        <f t="shared" si="22"/>
        <v>5.4515866280198291E-4</v>
      </c>
      <c r="O64">
        <f t="shared" si="11"/>
        <v>0.15</v>
      </c>
      <c r="P64" s="3">
        <f t="shared" si="23"/>
        <v>0</v>
      </c>
      <c r="Q64" s="3">
        <f t="shared" si="24"/>
        <v>0</v>
      </c>
      <c r="R64" s="3">
        <f t="shared" si="25"/>
        <v>0</v>
      </c>
      <c r="S64" s="3">
        <f t="shared" si="26"/>
        <v>0</v>
      </c>
      <c r="T64" s="3">
        <f t="shared" si="27"/>
        <v>0</v>
      </c>
      <c r="U64" s="3">
        <f t="shared" si="28"/>
        <v>0</v>
      </c>
      <c r="V64" s="13">
        <f t="shared" si="29"/>
        <v>0</v>
      </c>
      <c r="X64">
        <f t="shared" si="30"/>
        <v>0</v>
      </c>
      <c r="AA64">
        <f t="shared" si="31"/>
        <v>0</v>
      </c>
    </row>
    <row r="65" spans="1:27" x14ac:dyDescent="0.25">
      <c r="A65" s="18">
        <v>7046</v>
      </c>
      <c r="B65" t="s">
        <v>7</v>
      </c>
      <c r="C65" t="s">
        <v>74</v>
      </c>
      <c r="M65" s="9">
        <f t="shared" ref="M65:M96" si="32">L65*0.5/12.146</f>
        <v>0</v>
      </c>
      <c r="N65">
        <f t="shared" ref="N65:N96" si="33">3.14159*(M65^2)/10000</f>
        <v>0</v>
      </c>
      <c r="O65">
        <f t="shared" si="11"/>
        <v>0.15</v>
      </c>
      <c r="P65" s="3">
        <f t="shared" ref="P65:P96" si="34">0.611886*E65/O65*10</f>
        <v>0</v>
      </c>
      <c r="Q65" s="3">
        <f t="shared" ref="Q65:Q96" si="35">0.611886*F65/O65*10</f>
        <v>0</v>
      </c>
      <c r="R65" s="3">
        <f t="shared" ref="R65:R96" si="36">0.611886*G65/O65*10</f>
        <v>0</v>
      </c>
      <c r="S65" s="3">
        <f t="shared" ref="S65:S96" si="37">0.611886*H65/O65*10</f>
        <v>0</v>
      </c>
      <c r="T65" s="3">
        <f t="shared" ref="T65:T96" si="38">0.611886*I65/O65*10</f>
        <v>0</v>
      </c>
      <c r="U65" s="3">
        <f t="shared" ref="U65:U96" si="39">0.611886*J65/O65*10</f>
        <v>0</v>
      </c>
      <c r="V65" s="13">
        <f t="shared" ref="V65:V96" si="40">U65*O65*N65</f>
        <v>0</v>
      </c>
      <c r="X65">
        <f t="shared" ref="X65:X96" si="41">U65*N65</f>
        <v>0</v>
      </c>
      <c r="AA65">
        <f t="shared" ref="AA65:AA96" si="42">Z65/12.146</f>
        <v>0</v>
      </c>
    </row>
    <row r="66" spans="1:27" x14ac:dyDescent="0.25">
      <c r="A66" s="18">
        <v>7047</v>
      </c>
      <c r="B66" t="s">
        <v>7</v>
      </c>
      <c r="C66" t="s">
        <v>74</v>
      </c>
      <c r="M66" s="9">
        <f t="shared" si="32"/>
        <v>0</v>
      </c>
      <c r="N66">
        <f t="shared" si="33"/>
        <v>0</v>
      </c>
      <c r="O66">
        <f t="shared" si="11"/>
        <v>0.15</v>
      </c>
      <c r="P66" s="3">
        <f t="shared" si="34"/>
        <v>0</v>
      </c>
      <c r="Q66" s="3">
        <f t="shared" si="35"/>
        <v>0</v>
      </c>
      <c r="R66" s="3">
        <f t="shared" si="36"/>
        <v>0</v>
      </c>
      <c r="S66" s="3">
        <f t="shared" si="37"/>
        <v>0</v>
      </c>
      <c r="T66" s="3">
        <f t="shared" si="38"/>
        <v>0</v>
      </c>
      <c r="U66" s="3">
        <f t="shared" si="39"/>
        <v>0</v>
      </c>
      <c r="V66" s="13">
        <f t="shared" si="40"/>
        <v>0</v>
      </c>
      <c r="X66">
        <f t="shared" si="41"/>
        <v>0</v>
      </c>
      <c r="AA66">
        <f t="shared" si="42"/>
        <v>0</v>
      </c>
    </row>
    <row r="67" spans="1:27" x14ac:dyDescent="0.25">
      <c r="A67" s="18">
        <v>7048</v>
      </c>
      <c r="B67" t="s">
        <v>7</v>
      </c>
      <c r="C67" t="s">
        <v>74</v>
      </c>
      <c r="M67" s="9">
        <f t="shared" si="32"/>
        <v>0</v>
      </c>
      <c r="N67">
        <f t="shared" si="33"/>
        <v>0</v>
      </c>
      <c r="O67">
        <f t="shared" si="11"/>
        <v>0.15</v>
      </c>
      <c r="P67" s="3">
        <f t="shared" si="34"/>
        <v>0</v>
      </c>
      <c r="Q67" s="3">
        <f t="shared" si="35"/>
        <v>0</v>
      </c>
      <c r="R67" s="3">
        <f t="shared" si="36"/>
        <v>0</v>
      </c>
      <c r="S67" s="3">
        <f t="shared" si="37"/>
        <v>0</v>
      </c>
      <c r="T67" s="3">
        <f t="shared" si="38"/>
        <v>0</v>
      </c>
      <c r="U67" s="3">
        <f t="shared" si="39"/>
        <v>0</v>
      </c>
      <c r="V67" s="13">
        <f t="shared" si="40"/>
        <v>0</v>
      </c>
      <c r="X67">
        <f t="shared" si="41"/>
        <v>0</v>
      </c>
      <c r="AA67">
        <f t="shared" si="42"/>
        <v>0</v>
      </c>
    </row>
    <row r="68" spans="1:27" x14ac:dyDescent="0.25">
      <c r="A68" s="18">
        <v>7049</v>
      </c>
      <c r="B68" t="s">
        <v>7</v>
      </c>
      <c r="C68" t="s">
        <v>74</v>
      </c>
      <c r="M68" s="9">
        <f t="shared" si="32"/>
        <v>0</v>
      </c>
      <c r="N68">
        <f t="shared" si="33"/>
        <v>0</v>
      </c>
      <c r="O68">
        <f t="shared" si="11"/>
        <v>0.15</v>
      </c>
      <c r="P68" s="3">
        <f t="shared" si="34"/>
        <v>0</v>
      </c>
      <c r="Q68" s="3">
        <f t="shared" si="35"/>
        <v>0</v>
      </c>
      <c r="R68" s="3">
        <f t="shared" si="36"/>
        <v>0</v>
      </c>
      <c r="S68" s="3">
        <f t="shared" si="37"/>
        <v>0</v>
      </c>
      <c r="T68" s="3">
        <f t="shared" si="38"/>
        <v>0</v>
      </c>
      <c r="U68" s="3">
        <f t="shared" si="39"/>
        <v>0</v>
      </c>
      <c r="V68" s="13">
        <f t="shared" si="40"/>
        <v>0</v>
      </c>
      <c r="X68">
        <f t="shared" si="41"/>
        <v>0</v>
      </c>
      <c r="AA68">
        <f t="shared" si="42"/>
        <v>0</v>
      </c>
    </row>
    <row r="69" spans="1:27" x14ac:dyDescent="0.25">
      <c r="A69" s="18">
        <v>7050</v>
      </c>
      <c r="B69" t="s">
        <v>7</v>
      </c>
      <c r="C69" t="s">
        <v>10</v>
      </c>
      <c r="D69">
        <v>58.6</v>
      </c>
      <c r="E69">
        <v>114.2</v>
      </c>
      <c r="F69">
        <v>111.8</v>
      </c>
      <c r="G69">
        <v>140.69999999999999</v>
      </c>
      <c r="H69">
        <v>51.7</v>
      </c>
      <c r="I69">
        <v>22.7</v>
      </c>
      <c r="J69">
        <v>35.6</v>
      </c>
      <c r="K69">
        <v>20.7</v>
      </c>
      <c r="L69">
        <v>32</v>
      </c>
      <c r="M69" s="9">
        <f t="shared" si="32"/>
        <v>1.3173061090070803</v>
      </c>
      <c r="N69">
        <f t="shared" si="33"/>
        <v>5.4515866280198291E-4</v>
      </c>
      <c r="O69">
        <f t="shared" ref="O69:O96" si="43">O68</f>
        <v>0.15</v>
      </c>
      <c r="P69" s="3">
        <f t="shared" si="34"/>
        <v>4658.49208</v>
      </c>
      <c r="Q69" s="3">
        <f t="shared" si="35"/>
        <v>4560.5903200000002</v>
      </c>
      <c r="R69" s="3">
        <f t="shared" si="36"/>
        <v>5739.4906799999999</v>
      </c>
      <c r="S69" s="3">
        <f t="shared" si="37"/>
        <v>2108.9670800000004</v>
      </c>
      <c r="T69" s="3">
        <f t="shared" si="38"/>
        <v>925.98748000000001</v>
      </c>
      <c r="U69" s="3">
        <f t="shared" si="39"/>
        <v>1452.2094400000003</v>
      </c>
      <c r="V69" s="13">
        <f t="shared" si="40"/>
        <v>0.11875268346282249</v>
      </c>
      <c r="X69">
        <f t="shared" si="41"/>
        <v>0.79168455641881663</v>
      </c>
      <c r="AA69">
        <f t="shared" si="42"/>
        <v>0</v>
      </c>
    </row>
    <row r="70" spans="1:27" x14ac:dyDescent="0.25">
      <c r="A70" s="18">
        <v>7051</v>
      </c>
      <c r="B70" t="s">
        <v>7</v>
      </c>
      <c r="C70" t="s">
        <v>10</v>
      </c>
      <c r="D70">
        <v>56.1</v>
      </c>
      <c r="E70">
        <v>123.3</v>
      </c>
      <c r="F70">
        <v>119.5</v>
      </c>
      <c r="G70">
        <v>152.5</v>
      </c>
      <c r="H70">
        <v>56.8</v>
      </c>
      <c r="I70">
        <v>24.3</v>
      </c>
      <c r="J70">
        <v>38.200000000000003</v>
      </c>
      <c r="K70">
        <v>23.8</v>
      </c>
      <c r="L70">
        <v>32</v>
      </c>
      <c r="M70" s="9">
        <f t="shared" si="32"/>
        <v>1.3173061090070803</v>
      </c>
      <c r="N70">
        <f t="shared" si="33"/>
        <v>5.4515866280198291E-4</v>
      </c>
      <c r="O70">
        <f t="shared" si="43"/>
        <v>0.15</v>
      </c>
      <c r="P70" s="3">
        <f t="shared" si="34"/>
        <v>5029.7029200000006</v>
      </c>
      <c r="Q70" s="3">
        <f t="shared" si="35"/>
        <v>4874.6918000000005</v>
      </c>
      <c r="R70" s="3">
        <f t="shared" si="36"/>
        <v>6220.8410000000003</v>
      </c>
      <c r="S70" s="3">
        <f t="shared" si="37"/>
        <v>2317.0083199999999</v>
      </c>
      <c r="T70" s="3">
        <f t="shared" si="38"/>
        <v>991.25532000000021</v>
      </c>
      <c r="U70" s="3">
        <f t="shared" si="39"/>
        <v>1558.2696800000006</v>
      </c>
      <c r="V70" s="13">
        <f t="shared" si="40"/>
        <v>0.1274256322550511</v>
      </c>
      <c r="X70">
        <f t="shared" si="41"/>
        <v>0.84950421503367413</v>
      </c>
      <c r="AA70">
        <f t="shared" si="42"/>
        <v>0</v>
      </c>
    </row>
    <row r="71" spans="1:27" x14ac:dyDescent="0.25">
      <c r="A71" s="18">
        <v>7052</v>
      </c>
      <c r="B71" t="s">
        <v>7</v>
      </c>
      <c r="C71" t="s">
        <v>10</v>
      </c>
      <c r="D71">
        <v>49</v>
      </c>
      <c r="E71">
        <v>128.69999999999999</v>
      </c>
      <c r="F71">
        <v>132</v>
      </c>
      <c r="G71">
        <v>170</v>
      </c>
      <c r="H71">
        <v>72.599999999999994</v>
      </c>
      <c r="I71">
        <v>29.3</v>
      </c>
      <c r="J71">
        <v>45.9</v>
      </c>
      <c r="K71">
        <v>35.6</v>
      </c>
      <c r="L71">
        <v>31</v>
      </c>
      <c r="M71" s="9">
        <f t="shared" si="32"/>
        <v>1.2761402931006092</v>
      </c>
      <c r="N71">
        <f t="shared" si="33"/>
        <v>5.1161862788350163E-4</v>
      </c>
      <c r="O71">
        <f t="shared" si="43"/>
        <v>0.15</v>
      </c>
      <c r="P71" s="3">
        <f t="shared" si="34"/>
        <v>5249.9818800000003</v>
      </c>
      <c r="Q71" s="3">
        <f t="shared" si="35"/>
        <v>5384.5968000000003</v>
      </c>
      <c r="R71" s="3">
        <f t="shared" si="36"/>
        <v>6934.7080000000005</v>
      </c>
      <c r="S71" s="3">
        <f t="shared" si="37"/>
        <v>2961.5282400000001</v>
      </c>
      <c r="T71" s="3">
        <f t="shared" si="38"/>
        <v>1195.2173200000002</v>
      </c>
      <c r="U71" s="3">
        <f t="shared" si="39"/>
        <v>1872.3711600000001</v>
      </c>
      <c r="V71" s="13">
        <f t="shared" si="40"/>
        <v>0.14369099456517606</v>
      </c>
      <c r="X71">
        <f t="shared" si="41"/>
        <v>0.95793996376784041</v>
      </c>
      <c r="AA71">
        <f t="shared" si="42"/>
        <v>0</v>
      </c>
    </row>
    <row r="72" spans="1:27" x14ac:dyDescent="0.25">
      <c r="A72" s="18">
        <v>7053</v>
      </c>
      <c r="B72" t="s">
        <v>7</v>
      </c>
      <c r="C72" t="s">
        <v>10</v>
      </c>
      <c r="D72">
        <v>47.2</v>
      </c>
      <c r="E72">
        <v>113.8</v>
      </c>
      <c r="F72">
        <v>132</v>
      </c>
      <c r="G72">
        <v>156.4</v>
      </c>
      <c r="H72">
        <v>76.900000000000006</v>
      </c>
      <c r="I72">
        <v>29.4</v>
      </c>
      <c r="J72">
        <v>45</v>
      </c>
      <c r="K72">
        <v>34.799999999999997</v>
      </c>
      <c r="L72">
        <v>30</v>
      </c>
      <c r="M72" s="9">
        <f t="shared" si="32"/>
        <v>1.234974477194138</v>
      </c>
      <c r="N72">
        <f t="shared" si="33"/>
        <v>4.7914335597830544E-4</v>
      </c>
      <c r="O72">
        <f t="shared" si="43"/>
        <v>0.15</v>
      </c>
      <c r="P72" s="3">
        <f t="shared" si="34"/>
        <v>4642.1751199999999</v>
      </c>
      <c r="Q72" s="3">
        <f t="shared" si="35"/>
        <v>5384.5968000000003</v>
      </c>
      <c r="R72" s="3">
        <f t="shared" si="36"/>
        <v>6379.9313600000005</v>
      </c>
      <c r="S72" s="3">
        <f t="shared" si="37"/>
        <v>3136.9355600000008</v>
      </c>
      <c r="T72" s="3">
        <f t="shared" si="38"/>
        <v>1199.29656</v>
      </c>
      <c r="U72" s="3">
        <f t="shared" si="39"/>
        <v>1835.6580000000004</v>
      </c>
      <c r="V72" s="13">
        <f t="shared" si="40"/>
        <v>0.13193150018226366</v>
      </c>
      <c r="X72">
        <f t="shared" si="41"/>
        <v>0.87954333454842437</v>
      </c>
      <c r="AA72">
        <f t="shared" si="42"/>
        <v>0</v>
      </c>
    </row>
    <row r="73" spans="1:27" x14ac:dyDescent="0.25">
      <c r="A73" s="18">
        <v>7054</v>
      </c>
      <c r="B73" t="s">
        <v>7</v>
      </c>
      <c r="C73" t="s">
        <v>10</v>
      </c>
      <c r="D73">
        <v>39.299999999999997</v>
      </c>
      <c r="E73">
        <v>115.6</v>
      </c>
      <c r="F73">
        <v>127</v>
      </c>
      <c r="G73">
        <v>149.30000000000001</v>
      </c>
      <c r="H73">
        <v>57.1</v>
      </c>
      <c r="I73">
        <v>24.2</v>
      </c>
      <c r="J73">
        <v>36.700000000000003</v>
      </c>
      <c r="K73">
        <v>26.1</v>
      </c>
      <c r="L73">
        <v>32</v>
      </c>
      <c r="M73" s="9">
        <f t="shared" si="32"/>
        <v>1.3173061090070803</v>
      </c>
      <c r="N73">
        <f t="shared" si="33"/>
        <v>5.4515866280198291E-4</v>
      </c>
      <c r="O73">
        <f t="shared" si="43"/>
        <v>0.15</v>
      </c>
      <c r="P73" s="3">
        <f t="shared" si="34"/>
        <v>4715.6014400000004</v>
      </c>
      <c r="Q73" s="3">
        <f t="shared" si="35"/>
        <v>5180.6347999999998</v>
      </c>
      <c r="R73" s="3">
        <f t="shared" si="36"/>
        <v>6090.3053200000013</v>
      </c>
      <c r="S73" s="3">
        <f t="shared" si="37"/>
        <v>2329.24604</v>
      </c>
      <c r="T73" s="3">
        <f t="shared" si="38"/>
        <v>987.17608000000018</v>
      </c>
      <c r="U73" s="3">
        <f t="shared" si="39"/>
        <v>1497.0810800000004</v>
      </c>
      <c r="V73" s="13">
        <f t="shared" si="40"/>
        <v>0.12242200795184228</v>
      </c>
      <c r="X73">
        <f t="shared" si="41"/>
        <v>0.81614671967894858</v>
      </c>
      <c r="AA73">
        <f t="shared" si="42"/>
        <v>0</v>
      </c>
    </row>
    <row r="74" spans="1:27" x14ac:dyDescent="0.25">
      <c r="A74" s="18">
        <v>7055</v>
      </c>
      <c r="B74" t="s">
        <v>7</v>
      </c>
      <c r="C74" t="s">
        <v>10</v>
      </c>
      <c r="D74">
        <v>43</v>
      </c>
      <c r="E74">
        <v>105.3</v>
      </c>
      <c r="F74">
        <v>110.9</v>
      </c>
      <c r="G74">
        <v>134.9</v>
      </c>
      <c r="H74">
        <v>56.3</v>
      </c>
      <c r="I74">
        <v>23.3</v>
      </c>
      <c r="J74">
        <v>35.299999999999997</v>
      </c>
      <c r="K74">
        <v>22.2</v>
      </c>
      <c r="L74">
        <v>32</v>
      </c>
      <c r="M74" s="9">
        <f t="shared" si="32"/>
        <v>1.3173061090070803</v>
      </c>
      <c r="N74">
        <f t="shared" si="33"/>
        <v>5.4515866280198291E-4</v>
      </c>
      <c r="O74">
        <f t="shared" si="43"/>
        <v>0.15</v>
      </c>
      <c r="P74" s="3">
        <f t="shared" si="34"/>
        <v>4295.4397200000003</v>
      </c>
      <c r="Q74" s="3">
        <f t="shared" si="35"/>
        <v>4523.8771600000009</v>
      </c>
      <c r="R74" s="3">
        <f t="shared" si="36"/>
        <v>5502.894760000001</v>
      </c>
      <c r="S74" s="3">
        <f t="shared" si="37"/>
        <v>2296.6121200000002</v>
      </c>
      <c r="T74" s="3">
        <f t="shared" si="38"/>
        <v>950.46292000000017</v>
      </c>
      <c r="U74" s="3">
        <f t="shared" si="39"/>
        <v>1439.97172</v>
      </c>
      <c r="V74" s="13">
        <f t="shared" si="40"/>
        <v>0.1177519586021807</v>
      </c>
      <c r="X74">
        <f t="shared" si="41"/>
        <v>0.7850130573478713</v>
      </c>
      <c r="AA74">
        <f t="shared" si="42"/>
        <v>0</v>
      </c>
    </row>
    <row r="75" spans="1:27" x14ac:dyDescent="0.25">
      <c r="A75" s="18">
        <v>7056</v>
      </c>
      <c r="B75" t="s">
        <v>7</v>
      </c>
      <c r="C75" t="s">
        <v>10</v>
      </c>
      <c r="D75">
        <v>42.3</v>
      </c>
      <c r="E75">
        <v>106.7</v>
      </c>
      <c r="F75">
        <v>115.8</v>
      </c>
      <c r="G75">
        <v>139.69999999999999</v>
      </c>
      <c r="H75">
        <v>52</v>
      </c>
      <c r="I75">
        <v>22.1</v>
      </c>
      <c r="J75">
        <v>34.299999999999997</v>
      </c>
      <c r="K75">
        <v>22.1</v>
      </c>
      <c r="L75">
        <v>32</v>
      </c>
      <c r="M75" s="9">
        <f t="shared" si="32"/>
        <v>1.3173061090070803</v>
      </c>
      <c r="N75">
        <f t="shared" si="33"/>
        <v>5.4515866280198291E-4</v>
      </c>
      <c r="O75">
        <f t="shared" si="43"/>
        <v>0.15</v>
      </c>
      <c r="P75" s="3">
        <f t="shared" si="34"/>
        <v>4352.5490799999998</v>
      </c>
      <c r="Q75" s="3">
        <f t="shared" si="35"/>
        <v>4723.7599200000004</v>
      </c>
      <c r="R75" s="3">
        <f t="shared" si="36"/>
        <v>5698.6982800000005</v>
      </c>
      <c r="S75" s="3">
        <f t="shared" si="37"/>
        <v>2121.2048</v>
      </c>
      <c r="T75" s="3">
        <f t="shared" si="38"/>
        <v>901.51204000000007</v>
      </c>
      <c r="U75" s="3">
        <f t="shared" si="39"/>
        <v>1399.1793200000002</v>
      </c>
      <c r="V75" s="13">
        <f t="shared" si="40"/>
        <v>0.11441620906670817</v>
      </c>
      <c r="X75">
        <f t="shared" si="41"/>
        <v>0.76277472711138783</v>
      </c>
      <c r="AA75">
        <f t="shared" si="42"/>
        <v>0</v>
      </c>
    </row>
    <row r="76" spans="1:27" x14ac:dyDescent="0.25">
      <c r="A76" s="18">
        <v>7057</v>
      </c>
      <c r="B76" t="s">
        <v>7</v>
      </c>
      <c r="C76" t="s">
        <v>10</v>
      </c>
      <c r="D76">
        <v>49.3</v>
      </c>
      <c r="E76">
        <v>120.5</v>
      </c>
      <c r="F76">
        <v>130.6</v>
      </c>
      <c r="G76">
        <v>152.5</v>
      </c>
      <c r="H76">
        <v>60.1</v>
      </c>
      <c r="I76">
        <v>25.8</v>
      </c>
      <c r="J76">
        <v>39.200000000000003</v>
      </c>
      <c r="K76">
        <v>26</v>
      </c>
      <c r="L76">
        <v>32</v>
      </c>
      <c r="M76" s="9">
        <f t="shared" si="32"/>
        <v>1.3173061090070803</v>
      </c>
      <c r="N76">
        <f t="shared" si="33"/>
        <v>5.4515866280198291E-4</v>
      </c>
      <c r="O76">
        <f t="shared" si="43"/>
        <v>0.15</v>
      </c>
      <c r="P76" s="3">
        <f t="shared" si="34"/>
        <v>4915.4841999999999</v>
      </c>
      <c r="Q76" s="3">
        <f t="shared" si="35"/>
        <v>5327.4874399999999</v>
      </c>
      <c r="R76" s="3">
        <f t="shared" si="36"/>
        <v>6220.8410000000003</v>
      </c>
      <c r="S76" s="3">
        <f t="shared" si="37"/>
        <v>2451.6232400000004</v>
      </c>
      <c r="T76" s="3">
        <f t="shared" si="38"/>
        <v>1052.4439200000002</v>
      </c>
      <c r="U76" s="3">
        <f t="shared" si="39"/>
        <v>1599.0620800000002</v>
      </c>
      <c r="V76" s="13">
        <f t="shared" si="40"/>
        <v>0.13076138179052363</v>
      </c>
      <c r="X76">
        <f t="shared" si="41"/>
        <v>0.87174254527015749</v>
      </c>
      <c r="AA76">
        <f t="shared" si="42"/>
        <v>0</v>
      </c>
    </row>
    <row r="77" spans="1:27" x14ac:dyDescent="0.25">
      <c r="A77" s="18">
        <v>7058</v>
      </c>
      <c r="B77" t="s">
        <v>7</v>
      </c>
      <c r="C77" t="s">
        <v>10</v>
      </c>
      <c r="D77">
        <v>49.5</v>
      </c>
      <c r="E77">
        <v>140.5</v>
      </c>
      <c r="F77">
        <v>157.1</v>
      </c>
      <c r="G77">
        <v>178.2</v>
      </c>
      <c r="H77">
        <v>70.900000000000006</v>
      </c>
      <c r="I77">
        <v>32.200000000000003</v>
      </c>
      <c r="J77">
        <v>46.2</v>
      </c>
      <c r="K77">
        <v>30.1</v>
      </c>
      <c r="L77">
        <v>32</v>
      </c>
      <c r="M77" s="9">
        <f t="shared" si="32"/>
        <v>1.3173061090070803</v>
      </c>
      <c r="N77">
        <f t="shared" si="33"/>
        <v>5.4515866280198291E-4</v>
      </c>
      <c r="O77">
        <f t="shared" si="43"/>
        <v>0.15</v>
      </c>
      <c r="P77" s="3">
        <f t="shared" si="34"/>
        <v>5731.3322000000007</v>
      </c>
      <c r="Q77" s="3">
        <f t="shared" si="35"/>
        <v>6408.4860400000016</v>
      </c>
      <c r="R77" s="3">
        <f t="shared" si="36"/>
        <v>7269.20568</v>
      </c>
      <c r="S77" s="3">
        <f t="shared" si="37"/>
        <v>2892.1811600000005</v>
      </c>
      <c r="T77" s="3">
        <f t="shared" si="38"/>
        <v>1313.5152800000003</v>
      </c>
      <c r="U77" s="3">
        <f t="shared" si="39"/>
        <v>1884.6088800000002</v>
      </c>
      <c r="V77" s="13">
        <f t="shared" si="40"/>
        <v>0.15411162853883142</v>
      </c>
      <c r="X77">
        <f t="shared" si="41"/>
        <v>1.0274108569255429</v>
      </c>
      <c r="AA77">
        <f t="shared" si="42"/>
        <v>0</v>
      </c>
    </row>
    <row r="78" spans="1:27" x14ac:dyDescent="0.25">
      <c r="A78" s="18">
        <v>7059</v>
      </c>
      <c r="B78" t="s">
        <v>7</v>
      </c>
      <c r="C78" t="s">
        <v>10</v>
      </c>
      <c r="D78">
        <v>50.4</v>
      </c>
      <c r="E78">
        <v>184.1</v>
      </c>
      <c r="F78">
        <v>218.4</v>
      </c>
      <c r="G78">
        <v>251.3</v>
      </c>
      <c r="H78">
        <v>106.9</v>
      </c>
      <c r="I78">
        <v>44.5</v>
      </c>
      <c r="J78">
        <v>68.5</v>
      </c>
      <c r="K78">
        <v>54.8</v>
      </c>
      <c r="L78">
        <v>32</v>
      </c>
      <c r="M78" s="9">
        <f t="shared" si="32"/>
        <v>1.3173061090070803</v>
      </c>
      <c r="N78">
        <f t="shared" si="33"/>
        <v>5.4515866280198291E-4</v>
      </c>
      <c r="O78">
        <f t="shared" si="43"/>
        <v>0.15</v>
      </c>
      <c r="P78" s="3">
        <f t="shared" si="34"/>
        <v>7509.8808400000007</v>
      </c>
      <c r="Q78" s="3">
        <f t="shared" si="35"/>
        <v>8909.0601600000009</v>
      </c>
      <c r="R78" s="3">
        <f t="shared" si="36"/>
        <v>10251.130120000002</v>
      </c>
      <c r="S78" s="3">
        <f t="shared" si="37"/>
        <v>4360.7075599999998</v>
      </c>
      <c r="T78" s="3">
        <f t="shared" si="38"/>
        <v>1815.2618000000002</v>
      </c>
      <c r="U78" s="3">
        <f t="shared" si="39"/>
        <v>2794.2794000000004</v>
      </c>
      <c r="V78" s="13">
        <f t="shared" si="40"/>
        <v>0.2284988431798691</v>
      </c>
      <c r="X78">
        <f t="shared" si="41"/>
        <v>1.5233256211991273</v>
      </c>
      <c r="AA78">
        <f t="shared" si="42"/>
        <v>0</v>
      </c>
    </row>
    <row r="79" spans="1:27" x14ac:dyDescent="0.25">
      <c r="A79" s="18">
        <v>7060</v>
      </c>
      <c r="B79" t="s">
        <v>7</v>
      </c>
      <c r="C79" t="s">
        <v>10</v>
      </c>
      <c r="D79">
        <v>52.9</v>
      </c>
      <c r="E79">
        <v>198.2</v>
      </c>
      <c r="F79">
        <v>242.7</v>
      </c>
      <c r="G79">
        <v>267.89999999999998</v>
      </c>
      <c r="H79">
        <v>110.7</v>
      </c>
      <c r="I79">
        <v>56</v>
      </c>
      <c r="J79">
        <v>73.8</v>
      </c>
      <c r="K79">
        <v>54.5</v>
      </c>
      <c r="L79">
        <v>32</v>
      </c>
      <c r="M79" s="9">
        <f t="shared" si="32"/>
        <v>1.3173061090070803</v>
      </c>
      <c r="N79">
        <f t="shared" si="33"/>
        <v>5.4515866280198291E-4</v>
      </c>
      <c r="O79">
        <f t="shared" si="43"/>
        <v>0.15</v>
      </c>
      <c r="P79" s="3">
        <f t="shared" si="34"/>
        <v>8085.0536800000009</v>
      </c>
      <c r="Q79" s="3">
        <f t="shared" si="35"/>
        <v>9900.3154800000011</v>
      </c>
      <c r="R79" s="3">
        <f t="shared" si="36"/>
        <v>10928.283960000001</v>
      </c>
      <c r="S79" s="3">
        <f t="shared" si="37"/>
        <v>4515.7186800000009</v>
      </c>
      <c r="T79" s="3">
        <f t="shared" si="38"/>
        <v>2284.3744000000002</v>
      </c>
      <c r="U79" s="3">
        <f t="shared" si="39"/>
        <v>3010.47912</v>
      </c>
      <c r="V79" s="13">
        <f t="shared" si="40"/>
        <v>0.24617831571787355</v>
      </c>
      <c r="X79">
        <f t="shared" si="41"/>
        <v>1.6411887714524902</v>
      </c>
      <c r="AA79">
        <f t="shared" si="42"/>
        <v>0</v>
      </c>
    </row>
    <row r="80" spans="1:27" x14ac:dyDescent="0.25">
      <c r="A80" s="18">
        <v>7061</v>
      </c>
      <c r="B80" t="s">
        <v>7</v>
      </c>
      <c r="C80" t="s">
        <v>10</v>
      </c>
      <c r="D80">
        <v>53.2</v>
      </c>
      <c r="E80">
        <v>88.7</v>
      </c>
      <c r="F80">
        <v>75.599999999999994</v>
      </c>
      <c r="G80">
        <v>102.5</v>
      </c>
      <c r="H80">
        <v>41.2</v>
      </c>
      <c r="I80">
        <v>18.7</v>
      </c>
      <c r="J80">
        <v>29.8</v>
      </c>
      <c r="K80">
        <v>30</v>
      </c>
      <c r="L80">
        <v>32</v>
      </c>
      <c r="M80" s="9">
        <f t="shared" si="32"/>
        <v>1.3173061090070803</v>
      </c>
      <c r="N80">
        <f t="shared" si="33"/>
        <v>5.4515866280198291E-4</v>
      </c>
      <c r="O80">
        <f t="shared" si="43"/>
        <v>0.15</v>
      </c>
      <c r="P80" s="3">
        <f t="shared" si="34"/>
        <v>3618.2858800000008</v>
      </c>
      <c r="Q80" s="3">
        <f t="shared" si="35"/>
        <v>3083.9054400000005</v>
      </c>
      <c r="R80" s="3">
        <f t="shared" si="36"/>
        <v>4181.2210000000005</v>
      </c>
      <c r="S80" s="3">
        <f t="shared" si="37"/>
        <v>1680.6468800000002</v>
      </c>
      <c r="T80" s="3">
        <f t="shared" si="38"/>
        <v>762.81788000000006</v>
      </c>
      <c r="U80" s="3">
        <f t="shared" si="39"/>
        <v>1215.6135200000001</v>
      </c>
      <c r="V80" s="13">
        <f t="shared" si="40"/>
        <v>9.940533615708172E-2</v>
      </c>
      <c r="X80">
        <f t="shared" si="41"/>
        <v>0.66270224104721154</v>
      </c>
      <c r="AA80">
        <f t="shared" si="42"/>
        <v>0</v>
      </c>
    </row>
    <row r="81" spans="1:27" x14ac:dyDescent="0.25">
      <c r="A81" s="18">
        <v>7062</v>
      </c>
      <c r="B81" t="s">
        <v>7</v>
      </c>
      <c r="C81" t="s">
        <v>10</v>
      </c>
      <c r="D81">
        <v>53.9</v>
      </c>
      <c r="E81">
        <v>93</v>
      </c>
      <c r="F81">
        <v>74.599999999999994</v>
      </c>
      <c r="G81">
        <v>109.1</v>
      </c>
      <c r="H81">
        <v>40</v>
      </c>
      <c r="I81">
        <v>16.7</v>
      </c>
      <c r="J81">
        <v>27.2</v>
      </c>
      <c r="K81">
        <v>15.2</v>
      </c>
      <c r="L81">
        <v>32</v>
      </c>
      <c r="M81" s="9">
        <f t="shared" si="32"/>
        <v>1.3173061090070803</v>
      </c>
      <c r="N81">
        <f t="shared" si="33"/>
        <v>5.4515866280198291E-4</v>
      </c>
      <c r="O81">
        <f t="shared" si="43"/>
        <v>0.15</v>
      </c>
      <c r="P81" s="3">
        <f t="shared" si="34"/>
        <v>3793.6932000000006</v>
      </c>
      <c r="Q81" s="3">
        <f t="shared" si="35"/>
        <v>3043.1130400000002</v>
      </c>
      <c r="R81" s="3">
        <f t="shared" si="36"/>
        <v>4450.4508400000004</v>
      </c>
      <c r="S81" s="3">
        <f t="shared" si="37"/>
        <v>1631.6960000000004</v>
      </c>
      <c r="T81" s="3">
        <f t="shared" si="38"/>
        <v>681.23308000000009</v>
      </c>
      <c r="U81" s="3">
        <f t="shared" si="39"/>
        <v>1109.5532800000001</v>
      </c>
      <c r="V81" s="13">
        <f t="shared" si="40"/>
        <v>9.0732387364853131E-2</v>
      </c>
      <c r="X81">
        <f t="shared" si="41"/>
        <v>0.60488258243235415</v>
      </c>
      <c r="AA81">
        <f t="shared" si="42"/>
        <v>0</v>
      </c>
    </row>
    <row r="82" spans="1:27" x14ac:dyDescent="0.25">
      <c r="A82" s="18">
        <v>7063</v>
      </c>
      <c r="B82" t="s">
        <v>7</v>
      </c>
      <c r="C82" t="s">
        <v>10</v>
      </c>
      <c r="D82">
        <v>55.4</v>
      </c>
      <c r="E82">
        <v>78.400000000000006</v>
      </c>
      <c r="F82">
        <v>64.099999999999994</v>
      </c>
      <c r="G82">
        <v>88.9</v>
      </c>
      <c r="H82">
        <v>32.799999999999997</v>
      </c>
      <c r="I82">
        <v>14.5</v>
      </c>
      <c r="J82">
        <v>24.5</v>
      </c>
      <c r="K82">
        <v>20.8</v>
      </c>
      <c r="L82">
        <v>32</v>
      </c>
      <c r="M82" s="9">
        <f t="shared" si="32"/>
        <v>1.3173061090070803</v>
      </c>
      <c r="N82">
        <f t="shared" si="33"/>
        <v>5.4515866280198291E-4</v>
      </c>
      <c r="O82">
        <f t="shared" si="43"/>
        <v>0.15</v>
      </c>
      <c r="P82" s="3">
        <f t="shared" si="34"/>
        <v>3198.1241600000003</v>
      </c>
      <c r="Q82" s="3">
        <f t="shared" si="35"/>
        <v>2614.7928400000001</v>
      </c>
      <c r="R82" s="3">
        <f t="shared" si="36"/>
        <v>3626.4443600000009</v>
      </c>
      <c r="S82" s="3">
        <f t="shared" si="37"/>
        <v>1337.9907200000002</v>
      </c>
      <c r="T82" s="3">
        <f t="shared" si="38"/>
        <v>591.48980000000006</v>
      </c>
      <c r="U82" s="3">
        <f t="shared" si="39"/>
        <v>999.41380000000004</v>
      </c>
      <c r="V82" s="13">
        <f t="shared" si="40"/>
        <v>8.1725863619077257E-2</v>
      </c>
      <c r="X82">
        <f t="shared" si="41"/>
        <v>0.5448390907938484</v>
      </c>
      <c r="AA82">
        <f t="shared" si="42"/>
        <v>0</v>
      </c>
    </row>
    <row r="83" spans="1:27" x14ac:dyDescent="0.25">
      <c r="A83" s="18">
        <v>7064</v>
      </c>
      <c r="B83" t="s">
        <v>7</v>
      </c>
      <c r="C83" t="s">
        <v>17</v>
      </c>
      <c r="D83">
        <v>56</v>
      </c>
      <c r="L83">
        <v>32</v>
      </c>
      <c r="M83" s="9">
        <f t="shared" si="32"/>
        <v>1.3173061090070803</v>
      </c>
      <c r="N83">
        <f t="shared" si="33"/>
        <v>5.4515866280198291E-4</v>
      </c>
      <c r="O83">
        <f t="shared" si="43"/>
        <v>0.15</v>
      </c>
      <c r="P83" s="3">
        <f t="shared" si="34"/>
        <v>0</v>
      </c>
      <c r="Q83" s="3">
        <f t="shared" si="35"/>
        <v>0</v>
      </c>
      <c r="R83" s="3">
        <f t="shared" si="36"/>
        <v>0</v>
      </c>
      <c r="S83" s="3">
        <f t="shared" si="37"/>
        <v>0</v>
      </c>
      <c r="T83" s="3">
        <f t="shared" si="38"/>
        <v>0</v>
      </c>
      <c r="U83" s="3">
        <f t="shared" si="39"/>
        <v>0</v>
      </c>
      <c r="V83" s="13">
        <f t="shared" si="40"/>
        <v>0</v>
      </c>
      <c r="X83">
        <f t="shared" si="41"/>
        <v>0</v>
      </c>
      <c r="AA83">
        <f t="shared" si="42"/>
        <v>0</v>
      </c>
    </row>
    <row r="84" spans="1:27" x14ac:dyDescent="0.25">
      <c r="A84" s="18">
        <v>7065</v>
      </c>
      <c r="B84" t="s">
        <v>7</v>
      </c>
      <c r="C84" t="s">
        <v>10</v>
      </c>
      <c r="D84">
        <v>52.2</v>
      </c>
      <c r="E84">
        <v>96.4</v>
      </c>
      <c r="F84">
        <v>74.8</v>
      </c>
      <c r="G84">
        <v>11.7</v>
      </c>
      <c r="H84">
        <v>40.1</v>
      </c>
      <c r="I84">
        <v>16.399999999999999</v>
      </c>
      <c r="J84">
        <v>27.7</v>
      </c>
      <c r="K84">
        <v>16.600000000000001</v>
      </c>
      <c r="L84">
        <v>32</v>
      </c>
      <c r="M84" s="9">
        <f t="shared" si="32"/>
        <v>1.3173061090070803</v>
      </c>
      <c r="N84">
        <f t="shared" si="33"/>
        <v>5.4515866280198291E-4</v>
      </c>
      <c r="O84">
        <f t="shared" si="43"/>
        <v>0.15</v>
      </c>
      <c r="P84" s="3">
        <f t="shared" si="34"/>
        <v>3932.3873600000006</v>
      </c>
      <c r="Q84" s="3">
        <f t="shared" si="35"/>
        <v>3051.2715200000002</v>
      </c>
      <c r="R84" s="3">
        <f t="shared" si="36"/>
        <v>477.27107999999998</v>
      </c>
      <c r="S84" s="3">
        <f t="shared" si="37"/>
        <v>1635.7752400000004</v>
      </c>
      <c r="T84" s="3">
        <f t="shared" si="38"/>
        <v>668.99536000000012</v>
      </c>
      <c r="U84" s="3">
        <f t="shared" si="39"/>
        <v>1129.94948</v>
      </c>
      <c r="V84" s="13">
        <f t="shared" si="40"/>
        <v>9.2400262132589395E-2</v>
      </c>
      <c r="X84">
        <f t="shared" si="41"/>
        <v>0.61600174755059589</v>
      </c>
      <c r="AA84">
        <f t="shared" si="42"/>
        <v>0</v>
      </c>
    </row>
    <row r="85" spans="1:27" x14ac:dyDescent="0.25">
      <c r="A85" s="18">
        <v>7066</v>
      </c>
      <c r="B85" t="s">
        <v>7</v>
      </c>
      <c r="C85" t="s">
        <v>10</v>
      </c>
      <c r="D85">
        <v>48.9</v>
      </c>
      <c r="E85">
        <v>140</v>
      </c>
      <c r="F85">
        <v>140.1</v>
      </c>
      <c r="G85">
        <v>168.4</v>
      </c>
      <c r="H85">
        <v>72.7</v>
      </c>
      <c r="I85">
        <v>46.2</v>
      </c>
      <c r="J85">
        <v>46.3</v>
      </c>
      <c r="K85">
        <v>28.3</v>
      </c>
      <c r="L85">
        <v>34</v>
      </c>
      <c r="M85" s="9">
        <f t="shared" si="32"/>
        <v>1.3996377408200229</v>
      </c>
      <c r="N85">
        <f t="shared" si="33"/>
        <v>6.1543302167880109E-4</v>
      </c>
      <c r="O85">
        <f t="shared" si="43"/>
        <v>0.15</v>
      </c>
      <c r="P85" s="3">
        <f t="shared" si="34"/>
        <v>5710.9360000000006</v>
      </c>
      <c r="Q85" s="3">
        <f t="shared" si="35"/>
        <v>5715.0152400000015</v>
      </c>
      <c r="R85" s="3">
        <f t="shared" si="36"/>
        <v>6869.4401600000019</v>
      </c>
      <c r="S85" s="3">
        <f t="shared" si="37"/>
        <v>2965.6074800000006</v>
      </c>
      <c r="T85" s="3">
        <f t="shared" si="38"/>
        <v>1884.6088800000002</v>
      </c>
      <c r="U85" s="3">
        <f t="shared" si="39"/>
        <v>1888.6881200000003</v>
      </c>
      <c r="V85" s="13">
        <f t="shared" si="40"/>
        <v>0.17435415550506811</v>
      </c>
      <c r="X85">
        <f t="shared" si="41"/>
        <v>1.1623610367004542</v>
      </c>
      <c r="AA85">
        <f t="shared" si="42"/>
        <v>0</v>
      </c>
    </row>
    <row r="86" spans="1:27" x14ac:dyDescent="0.25">
      <c r="A86" s="18">
        <v>7067</v>
      </c>
      <c r="B86" t="s">
        <v>7</v>
      </c>
      <c r="C86" t="s">
        <v>10</v>
      </c>
      <c r="D86">
        <v>51.1</v>
      </c>
      <c r="E86">
        <v>134.80000000000001</v>
      </c>
      <c r="F86">
        <v>136</v>
      </c>
      <c r="G86">
        <v>163.80000000000001</v>
      </c>
      <c r="H86">
        <v>70</v>
      </c>
      <c r="I86">
        <v>44</v>
      </c>
      <c r="J86">
        <v>44.3</v>
      </c>
      <c r="K86">
        <v>26.8</v>
      </c>
      <c r="L86">
        <v>34</v>
      </c>
      <c r="M86" s="9">
        <f t="shared" si="32"/>
        <v>1.3996377408200229</v>
      </c>
      <c r="N86">
        <f t="shared" si="33"/>
        <v>6.1543302167880109E-4</v>
      </c>
      <c r="O86">
        <f t="shared" si="43"/>
        <v>0.15</v>
      </c>
      <c r="P86" s="3">
        <f t="shared" si="34"/>
        <v>5498.8155200000001</v>
      </c>
      <c r="Q86" s="3">
        <f t="shared" si="35"/>
        <v>5547.7664000000004</v>
      </c>
      <c r="R86" s="3">
        <f t="shared" si="36"/>
        <v>6681.7951200000016</v>
      </c>
      <c r="S86" s="3">
        <f t="shared" si="37"/>
        <v>2855.4680000000003</v>
      </c>
      <c r="T86" s="3">
        <f t="shared" si="38"/>
        <v>1794.8656000000003</v>
      </c>
      <c r="U86" s="3">
        <f t="shared" si="39"/>
        <v>1807.1033199999999</v>
      </c>
      <c r="V86" s="13">
        <f t="shared" si="40"/>
        <v>0.166822658507009</v>
      </c>
      <c r="X86">
        <f t="shared" si="41"/>
        <v>1.1121510567133934</v>
      </c>
      <c r="AA86">
        <f t="shared" si="42"/>
        <v>0</v>
      </c>
    </row>
    <row r="87" spans="1:27" x14ac:dyDescent="0.25">
      <c r="A87" s="18">
        <v>7068</v>
      </c>
      <c r="B87" t="s">
        <v>7</v>
      </c>
      <c r="C87" t="s">
        <v>10</v>
      </c>
      <c r="D87">
        <v>55.6</v>
      </c>
      <c r="E87">
        <v>137.9</v>
      </c>
      <c r="F87">
        <v>140.19999999999999</v>
      </c>
      <c r="G87">
        <v>167.5</v>
      </c>
      <c r="H87">
        <v>72.5</v>
      </c>
      <c r="I87">
        <v>45</v>
      </c>
      <c r="J87">
        <v>45.7</v>
      </c>
      <c r="K87">
        <v>27.4</v>
      </c>
      <c r="L87">
        <v>34</v>
      </c>
      <c r="M87" s="9">
        <f t="shared" si="32"/>
        <v>1.3996377408200229</v>
      </c>
      <c r="N87">
        <f t="shared" si="33"/>
        <v>6.1543302167880109E-4</v>
      </c>
      <c r="O87">
        <f t="shared" si="43"/>
        <v>0.15</v>
      </c>
      <c r="P87" s="3">
        <f t="shared" si="34"/>
        <v>5625.2719600000009</v>
      </c>
      <c r="Q87" s="3">
        <f t="shared" si="35"/>
        <v>5719.0944799999997</v>
      </c>
      <c r="R87" s="3">
        <f t="shared" si="36"/>
        <v>6832.7270000000008</v>
      </c>
      <c r="S87" s="3">
        <f t="shared" si="37"/>
        <v>2957.4490000000005</v>
      </c>
      <c r="T87" s="3">
        <f t="shared" si="38"/>
        <v>1835.6580000000004</v>
      </c>
      <c r="U87" s="3">
        <f t="shared" si="39"/>
        <v>1864.2126800000003</v>
      </c>
      <c r="V87" s="13">
        <f t="shared" si="40"/>
        <v>0.17209470640565039</v>
      </c>
      <c r="X87">
        <f t="shared" si="41"/>
        <v>1.147298042704336</v>
      </c>
      <c r="AA87">
        <f t="shared" si="42"/>
        <v>0</v>
      </c>
    </row>
    <row r="88" spans="1:27" x14ac:dyDescent="0.25">
      <c r="A88" s="18">
        <v>7069</v>
      </c>
      <c r="B88" t="s">
        <v>7</v>
      </c>
      <c r="C88" t="s">
        <v>10</v>
      </c>
      <c r="D88">
        <v>59.7</v>
      </c>
      <c r="E88">
        <v>135.4</v>
      </c>
      <c r="F88">
        <v>140.9</v>
      </c>
      <c r="G88">
        <v>166.7</v>
      </c>
      <c r="H88">
        <v>71.2</v>
      </c>
      <c r="I88">
        <v>42.8</v>
      </c>
      <c r="J88">
        <v>45.7</v>
      </c>
      <c r="K88">
        <v>29.8</v>
      </c>
      <c r="L88">
        <v>34</v>
      </c>
      <c r="M88" s="9">
        <f t="shared" si="32"/>
        <v>1.3996377408200229</v>
      </c>
      <c r="N88">
        <f t="shared" si="33"/>
        <v>6.1543302167880109E-4</v>
      </c>
      <c r="O88">
        <f t="shared" si="43"/>
        <v>0.15</v>
      </c>
      <c r="P88" s="3">
        <f t="shared" si="34"/>
        <v>5523.2909600000021</v>
      </c>
      <c r="Q88" s="3">
        <f t="shared" si="35"/>
        <v>5747.6491600000008</v>
      </c>
      <c r="R88" s="3">
        <f t="shared" si="36"/>
        <v>6800.0930800000006</v>
      </c>
      <c r="S88" s="3">
        <f t="shared" si="37"/>
        <v>2904.4188800000006</v>
      </c>
      <c r="T88" s="3">
        <f t="shared" si="38"/>
        <v>1745.9147200000002</v>
      </c>
      <c r="U88" s="3">
        <f t="shared" si="39"/>
        <v>1864.2126800000003</v>
      </c>
      <c r="V88" s="13">
        <f t="shared" si="40"/>
        <v>0.17209470640565039</v>
      </c>
      <c r="X88">
        <f t="shared" si="41"/>
        <v>1.147298042704336</v>
      </c>
      <c r="AA88">
        <f t="shared" si="42"/>
        <v>0</v>
      </c>
    </row>
    <row r="89" spans="1:27" x14ac:dyDescent="0.25">
      <c r="A89" s="18">
        <v>7070</v>
      </c>
      <c r="B89" t="s">
        <v>7</v>
      </c>
      <c r="C89" t="s">
        <v>10</v>
      </c>
      <c r="D89">
        <v>60.5</v>
      </c>
      <c r="E89">
        <v>142.69999999999999</v>
      </c>
      <c r="F89">
        <v>143.30000000000001</v>
      </c>
      <c r="G89">
        <v>176</v>
      </c>
      <c r="H89">
        <v>76.099999999999994</v>
      </c>
      <c r="I89">
        <v>45.6</v>
      </c>
      <c r="J89">
        <v>47.2</v>
      </c>
      <c r="K89">
        <v>29</v>
      </c>
      <c r="L89">
        <v>34</v>
      </c>
      <c r="M89" s="9">
        <f t="shared" si="32"/>
        <v>1.3996377408200229</v>
      </c>
      <c r="N89">
        <f t="shared" si="33"/>
        <v>6.1543302167880109E-4</v>
      </c>
      <c r="O89">
        <f t="shared" si="43"/>
        <v>0.15</v>
      </c>
      <c r="P89" s="3">
        <f t="shared" si="34"/>
        <v>5821.0754800000004</v>
      </c>
      <c r="Q89" s="3">
        <f t="shared" si="35"/>
        <v>5845.5509200000006</v>
      </c>
      <c r="R89" s="3">
        <f t="shared" si="36"/>
        <v>7179.4624000000013</v>
      </c>
      <c r="S89" s="3">
        <f t="shared" si="37"/>
        <v>3104.3016399999997</v>
      </c>
      <c r="T89" s="3">
        <f t="shared" si="38"/>
        <v>1860.1334400000001</v>
      </c>
      <c r="U89" s="3">
        <f t="shared" si="39"/>
        <v>1925.4012800000005</v>
      </c>
      <c r="V89" s="13">
        <f t="shared" si="40"/>
        <v>0.17774332915419475</v>
      </c>
      <c r="X89">
        <f t="shared" si="41"/>
        <v>1.1849555276946317</v>
      </c>
      <c r="AA89">
        <f t="shared" si="42"/>
        <v>0</v>
      </c>
    </row>
    <row r="90" spans="1:27" x14ac:dyDescent="0.25">
      <c r="A90" s="18">
        <v>7071</v>
      </c>
      <c r="B90" t="s">
        <v>7</v>
      </c>
      <c r="C90" t="s">
        <v>10</v>
      </c>
      <c r="D90">
        <v>61.4</v>
      </c>
      <c r="E90">
        <v>128.69999999999999</v>
      </c>
      <c r="F90">
        <v>126.5</v>
      </c>
      <c r="G90">
        <v>153.1</v>
      </c>
      <c r="H90">
        <v>66</v>
      </c>
      <c r="I90">
        <v>40</v>
      </c>
      <c r="J90">
        <v>42.5</v>
      </c>
      <c r="K90">
        <v>27.1</v>
      </c>
      <c r="L90">
        <v>34</v>
      </c>
      <c r="M90" s="9">
        <f t="shared" si="32"/>
        <v>1.3996377408200229</v>
      </c>
      <c r="N90">
        <f t="shared" si="33"/>
        <v>6.1543302167880109E-4</v>
      </c>
      <c r="O90">
        <f t="shared" si="43"/>
        <v>0.15</v>
      </c>
      <c r="P90" s="3">
        <f t="shared" si="34"/>
        <v>5249.9818800000003</v>
      </c>
      <c r="Q90" s="3">
        <f t="shared" si="35"/>
        <v>5160.2386000000015</v>
      </c>
      <c r="R90" s="3">
        <f t="shared" si="36"/>
        <v>6245.3164400000005</v>
      </c>
      <c r="S90" s="3">
        <f t="shared" si="37"/>
        <v>2692.2984000000001</v>
      </c>
      <c r="T90" s="3">
        <f t="shared" si="38"/>
        <v>1631.6960000000004</v>
      </c>
      <c r="U90" s="3">
        <f t="shared" si="39"/>
        <v>1733.6770000000001</v>
      </c>
      <c r="V90" s="13">
        <f t="shared" si="40"/>
        <v>0.16004431120875584</v>
      </c>
      <c r="X90">
        <f t="shared" si="41"/>
        <v>1.066962074725039</v>
      </c>
      <c r="AA90">
        <f t="shared" si="42"/>
        <v>0</v>
      </c>
    </row>
    <row r="91" spans="1:27" x14ac:dyDescent="0.25">
      <c r="A91" s="18">
        <v>7072</v>
      </c>
      <c r="B91" t="s">
        <v>7</v>
      </c>
      <c r="C91" t="s">
        <v>10</v>
      </c>
      <c r="D91">
        <v>62.8</v>
      </c>
      <c r="E91">
        <v>123.8</v>
      </c>
      <c r="F91">
        <v>130.9</v>
      </c>
      <c r="G91">
        <v>156.6</v>
      </c>
      <c r="H91">
        <v>61.7</v>
      </c>
      <c r="I91">
        <v>39</v>
      </c>
      <c r="J91">
        <v>42.5</v>
      </c>
      <c r="K91">
        <v>27.2</v>
      </c>
      <c r="L91">
        <v>34</v>
      </c>
      <c r="M91" s="9">
        <f t="shared" si="32"/>
        <v>1.3996377408200229</v>
      </c>
      <c r="N91">
        <f t="shared" si="33"/>
        <v>6.1543302167880109E-4</v>
      </c>
      <c r="O91">
        <f t="shared" si="43"/>
        <v>0.15</v>
      </c>
      <c r="P91" s="3">
        <f t="shared" si="34"/>
        <v>5050.0991200000008</v>
      </c>
      <c r="Q91" s="3">
        <f t="shared" si="35"/>
        <v>5339.72516</v>
      </c>
      <c r="R91" s="3">
        <f t="shared" si="36"/>
        <v>6388.0898400000015</v>
      </c>
      <c r="S91" s="3">
        <f t="shared" si="37"/>
        <v>2516.8910800000003</v>
      </c>
      <c r="T91" s="3">
        <f t="shared" si="38"/>
        <v>1590.9036000000001</v>
      </c>
      <c r="U91" s="3">
        <f t="shared" si="39"/>
        <v>1733.6770000000001</v>
      </c>
      <c r="V91" s="13">
        <f t="shared" si="40"/>
        <v>0.16004431120875584</v>
      </c>
      <c r="X91">
        <f t="shared" si="41"/>
        <v>1.066962074725039</v>
      </c>
      <c r="AA91">
        <f t="shared" si="42"/>
        <v>0</v>
      </c>
    </row>
    <row r="92" spans="1:27" x14ac:dyDescent="0.25">
      <c r="A92" s="18">
        <v>7073</v>
      </c>
      <c r="B92" t="s">
        <v>7</v>
      </c>
      <c r="C92" t="s">
        <v>10</v>
      </c>
      <c r="D92">
        <v>64.400000000000006</v>
      </c>
      <c r="E92">
        <v>136.4</v>
      </c>
      <c r="F92">
        <v>137.69999999999999</v>
      </c>
      <c r="G92">
        <v>165.2</v>
      </c>
      <c r="H92">
        <v>72.3</v>
      </c>
      <c r="I92">
        <v>43.6</v>
      </c>
      <c r="J92">
        <v>46.1</v>
      </c>
      <c r="K92">
        <v>28.6</v>
      </c>
      <c r="L92">
        <v>34</v>
      </c>
      <c r="M92" s="9">
        <f t="shared" si="32"/>
        <v>1.3996377408200229</v>
      </c>
      <c r="N92">
        <f t="shared" si="33"/>
        <v>6.1543302167880109E-4</v>
      </c>
      <c r="O92">
        <f t="shared" si="43"/>
        <v>0.15</v>
      </c>
      <c r="P92" s="3">
        <f t="shared" si="34"/>
        <v>5564.0833600000005</v>
      </c>
      <c r="Q92" s="3">
        <f t="shared" si="35"/>
        <v>5617.1134799999991</v>
      </c>
      <c r="R92" s="3">
        <f t="shared" si="36"/>
        <v>6738.9044800000011</v>
      </c>
      <c r="S92" s="3">
        <f t="shared" si="37"/>
        <v>2949.29052</v>
      </c>
      <c r="T92" s="3">
        <f t="shared" si="38"/>
        <v>1778.5486400000002</v>
      </c>
      <c r="U92" s="3">
        <f t="shared" si="39"/>
        <v>1880.52964</v>
      </c>
      <c r="V92" s="13">
        <f t="shared" si="40"/>
        <v>0.17360100580526217</v>
      </c>
      <c r="X92">
        <f t="shared" si="41"/>
        <v>1.1573400387017481</v>
      </c>
      <c r="AA92">
        <f t="shared" si="42"/>
        <v>0</v>
      </c>
    </row>
    <row r="93" spans="1:27" x14ac:dyDescent="0.25">
      <c r="A93" s="18">
        <v>7074</v>
      </c>
      <c r="B93" t="s">
        <v>7</v>
      </c>
      <c r="C93" t="s">
        <v>10</v>
      </c>
      <c r="D93">
        <v>64.7</v>
      </c>
      <c r="E93">
        <v>129.30000000000001</v>
      </c>
      <c r="F93">
        <v>138.9</v>
      </c>
      <c r="G93">
        <v>166.1</v>
      </c>
      <c r="H93">
        <v>67.2</v>
      </c>
      <c r="I93">
        <v>42.5</v>
      </c>
      <c r="J93">
        <v>46.4</v>
      </c>
      <c r="K93">
        <v>30</v>
      </c>
      <c r="L93">
        <v>34</v>
      </c>
      <c r="M93" s="9">
        <f t="shared" si="32"/>
        <v>1.3996377408200229</v>
      </c>
      <c r="N93">
        <f t="shared" si="33"/>
        <v>6.1543302167880109E-4</v>
      </c>
      <c r="O93">
        <f t="shared" si="43"/>
        <v>0.15</v>
      </c>
      <c r="P93" s="3">
        <f t="shared" si="34"/>
        <v>5274.4573200000013</v>
      </c>
      <c r="Q93" s="3">
        <f t="shared" si="35"/>
        <v>5666.0643600000003</v>
      </c>
      <c r="R93" s="3">
        <f t="shared" si="36"/>
        <v>6775.6176400000004</v>
      </c>
      <c r="S93" s="3">
        <f t="shared" si="37"/>
        <v>2741.2492800000009</v>
      </c>
      <c r="T93" s="3">
        <f t="shared" si="38"/>
        <v>1733.6770000000001</v>
      </c>
      <c r="U93" s="3">
        <f t="shared" si="39"/>
        <v>1892.7673600000003</v>
      </c>
      <c r="V93" s="13">
        <f t="shared" si="40"/>
        <v>0.17473073035497108</v>
      </c>
      <c r="X93">
        <f t="shared" si="41"/>
        <v>1.1648715356998072</v>
      </c>
      <c r="AA93">
        <f t="shared" si="42"/>
        <v>0</v>
      </c>
    </row>
    <row r="94" spans="1:27" x14ac:dyDescent="0.25">
      <c r="A94" s="18">
        <v>7075</v>
      </c>
      <c r="B94" t="s">
        <v>7</v>
      </c>
      <c r="C94" t="s">
        <v>10</v>
      </c>
      <c r="D94">
        <v>67.3</v>
      </c>
      <c r="E94">
        <v>137</v>
      </c>
      <c r="F94">
        <v>139.5</v>
      </c>
      <c r="G94">
        <v>169</v>
      </c>
      <c r="H94">
        <v>74.599999999999994</v>
      </c>
      <c r="I94">
        <v>42.8</v>
      </c>
      <c r="J94">
        <v>47.1</v>
      </c>
      <c r="K94">
        <v>28.3</v>
      </c>
      <c r="L94">
        <v>34</v>
      </c>
      <c r="M94" s="9">
        <f t="shared" si="32"/>
        <v>1.3996377408200229</v>
      </c>
      <c r="N94">
        <f t="shared" si="33"/>
        <v>6.1543302167880109E-4</v>
      </c>
      <c r="O94">
        <f t="shared" si="43"/>
        <v>0.15</v>
      </c>
      <c r="P94" s="3">
        <f t="shared" si="34"/>
        <v>5588.5588000000007</v>
      </c>
      <c r="Q94" s="3">
        <f t="shared" si="35"/>
        <v>5690.5398000000005</v>
      </c>
      <c r="R94" s="3">
        <f t="shared" si="36"/>
        <v>6893.9156000000012</v>
      </c>
      <c r="S94" s="3">
        <f t="shared" si="37"/>
        <v>3043.1130400000002</v>
      </c>
      <c r="T94" s="3">
        <f t="shared" si="38"/>
        <v>1745.9147200000002</v>
      </c>
      <c r="U94" s="3">
        <f t="shared" si="39"/>
        <v>1921.3220400000002</v>
      </c>
      <c r="V94" s="13">
        <f t="shared" si="40"/>
        <v>0.17736675430429175</v>
      </c>
      <c r="X94">
        <f t="shared" si="41"/>
        <v>1.1824450286952786</v>
      </c>
      <c r="AA94">
        <f t="shared" si="42"/>
        <v>0</v>
      </c>
    </row>
    <row r="95" spans="1:27" x14ac:dyDescent="0.25">
      <c r="A95" s="18">
        <v>7076</v>
      </c>
      <c r="B95" t="s">
        <v>7</v>
      </c>
      <c r="C95" t="s">
        <v>10</v>
      </c>
      <c r="D95">
        <v>67</v>
      </c>
      <c r="E95">
        <v>137.1</v>
      </c>
      <c r="F95">
        <v>144.6</v>
      </c>
      <c r="G95">
        <v>171</v>
      </c>
      <c r="H95">
        <v>74.099999999999994</v>
      </c>
      <c r="I95">
        <v>44</v>
      </c>
      <c r="J95">
        <v>47.9</v>
      </c>
      <c r="K95">
        <v>31.5</v>
      </c>
      <c r="L95">
        <v>34</v>
      </c>
      <c r="M95" s="9">
        <f t="shared" si="32"/>
        <v>1.3996377408200229</v>
      </c>
      <c r="N95">
        <f t="shared" si="33"/>
        <v>6.1543302167880109E-4</v>
      </c>
      <c r="O95">
        <f t="shared" si="43"/>
        <v>0.15</v>
      </c>
      <c r="P95" s="3">
        <f t="shared" si="34"/>
        <v>5592.6380400000007</v>
      </c>
      <c r="Q95" s="3">
        <f t="shared" si="35"/>
        <v>5898.58104</v>
      </c>
      <c r="R95" s="3">
        <f t="shared" si="36"/>
        <v>6975.5004000000008</v>
      </c>
      <c r="S95" s="3">
        <f t="shared" si="37"/>
        <v>3022.7168400000005</v>
      </c>
      <c r="T95" s="3">
        <f t="shared" si="38"/>
        <v>1794.8656000000003</v>
      </c>
      <c r="U95" s="3">
        <f t="shared" si="39"/>
        <v>1953.9559600000002</v>
      </c>
      <c r="V95" s="13">
        <f t="shared" si="40"/>
        <v>0.18037935310351541</v>
      </c>
      <c r="X95">
        <f t="shared" si="41"/>
        <v>1.2025290206901027</v>
      </c>
      <c r="AA95">
        <f t="shared" si="42"/>
        <v>0</v>
      </c>
    </row>
    <row r="96" spans="1:27" x14ac:dyDescent="0.25">
      <c r="A96" s="18">
        <v>7077</v>
      </c>
      <c r="B96" t="s">
        <v>7</v>
      </c>
      <c r="C96" t="s">
        <v>10</v>
      </c>
      <c r="D96">
        <v>64.8</v>
      </c>
      <c r="E96">
        <v>137.80000000000001</v>
      </c>
      <c r="F96">
        <v>142.80000000000001</v>
      </c>
      <c r="G96">
        <v>172.1</v>
      </c>
      <c r="H96">
        <v>73.2</v>
      </c>
      <c r="I96">
        <v>43.7</v>
      </c>
      <c r="J96">
        <v>47.4</v>
      </c>
      <c r="K96">
        <v>29</v>
      </c>
      <c r="L96">
        <v>34</v>
      </c>
      <c r="M96" s="9">
        <f t="shared" si="32"/>
        <v>1.3996377408200229</v>
      </c>
      <c r="N96">
        <f t="shared" si="33"/>
        <v>6.1543302167880109E-4</v>
      </c>
      <c r="O96">
        <f t="shared" si="43"/>
        <v>0.15</v>
      </c>
      <c r="P96" s="3">
        <f t="shared" si="34"/>
        <v>5621.1927200000009</v>
      </c>
      <c r="Q96" s="3">
        <f t="shared" si="35"/>
        <v>5825.1547200000005</v>
      </c>
      <c r="R96" s="3">
        <f t="shared" si="36"/>
        <v>7020.3720400000002</v>
      </c>
      <c r="S96" s="3">
        <f t="shared" si="37"/>
        <v>2986.0036800000007</v>
      </c>
      <c r="T96" s="3">
        <f t="shared" si="38"/>
        <v>1782.6278800000002</v>
      </c>
      <c r="U96" s="3">
        <f t="shared" si="39"/>
        <v>1933.5597600000001</v>
      </c>
      <c r="V96" s="13">
        <f t="shared" si="40"/>
        <v>0.17849647885400063</v>
      </c>
      <c r="X96">
        <f t="shared" si="41"/>
        <v>1.1899765256933375</v>
      </c>
      <c r="AA96">
        <f t="shared" si="42"/>
        <v>0</v>
      </c>
    </row>
    <row r="97" spans="1:1" x14ac:dyDescent="0.25">
      <c r="A97" s="18"/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topLeftCell="G1" workbookViewId="0">
      <selection sqref="A1:XFD4"/>
    </sheetView>
  </sheetViews>
  <sheetFormatPr defaultRowHeight="15" x14ac:dyDescent="0.25"/>
  <sheetData>
    <row r="1" spans="1:24" x14ac:dyDescent="0.25">
      <c r="A1" t="s">
        <v>143</v>
      </c>
      <c r="B1" t="s">
        <v>1</v>
      </c>
      <c r="C1" t="s">
        <v>8</v>
      </c>
      <c r="D1" s="8" t="s">
        <v>136</v>
      </c>
      <c r="E1" t="s">
        <v>2</v>
      </c>
      <c r="F1" t="s">
        <v>3</v>
      </c>
      <c r="G1" t="s">
        <v>93</v>
      </c>
      <c r="H1" t="s">
        <v>4</v>
      </c>
      <c r="I1" t="s">
        <v>5</v>
      </c>
      <c r="J1" t="s">
        <v>6</v>
      </c>
      <c r="K1" t="s">
        <v>123</v>
      </c>
      <c r="M1" s="9"/>
      <c r="O1" s="8" t="s">
        <v>86</v>
      </c>
      <c r="P1" s="8" t="s">
        <v>87</v>
      </c>
      <c r="V1" s="8" t="s">
        <v>100</v>
      </c>
      <c r="X1" s="8" t="s">
        <v>103</v>
      </c>
    </row>
    <row r="2" spans="1:24" x14ac:dyDescent="0.25">
      <c r="A2" s="63"/>
      <c r="B2" s="63"/>
      <c r="C2" s="63"/>
      <c r="D2" s="26" t="s">
        <v>67</v>
      </c>
      <c r="E2" t="s">
        <v>64</v>
      </c>
      <c r="F2" t="s">
        <v>63</v>
      </c>
      <c r="G2" t="s">
        <v>94</v>
      </c>
      <c r="H2" t="s">
        <v>65</v>
      </c>
      <c r="I2" t="s">
        <v>66</v>
      </c>
      <c r="J2" t="s">
        <v>67</v>
      </c>
      <c r="K2" t="s">
        <v>122</v>
      </c>
      <c r="L2" s="8" t="s">
        <v>97</v>
      </c>
      <c r="M2" s="19" t="s">
        <v>111</v>
      </c>
      <c r="N2" t="s">
        <v>99</v>
      </c>
      <c r="O2" s="8"/>
      <c r="P2" s="8" t="s">
        <v>88</v>
      </c>
      <c r="Q2" t="s">
        <v>90</v>
      </c>
      <c r="R2" t="s">
        <v>95</v>
      </c>
      <c r="S2" t="s">
        <v>89</v>
      </c>
      <c r="T2" t="s">
        <v>91</v>
      </c>
      <c r="U2" t="s">
        <v>92</v>
      </c>
      <c r="V2" s="13" t="s">
        <v>92</v>
      </c>
      <c r="X2" t="s">
        <v>92</v>
      </c>
    </row>
    <row r="3" spans="1:24" x14ac:dyDescent="0.25">
      <c r="A3" s="18">
        <v>7078</v>
      </c>
      <c r="B3" t="s">
        <v>7</v>
      </c>
      <c r="C3" t="s">
        <v>74</v>
      </c>
      <c r="M3" s="9">
        <f>L3*0.5/12.146</f>
        <v>0</v>
      </c>
      <c r="N3">
        <f>3.14159*(M3^2)/10000</f>
        <v>0</v>
      </c>
      <c r="O3" s="10">
        <v>0.15</v>
      </c>
      <c r="P3" s="3">
        <f t="shared" ref="P3:P6" si="0">0.611886*E3/O3*10</f>
        <v>0</v>
      </c>
      <c r="Q3" s="3">
        <f t="shared" ref="Q3:Q6" si="1">0.611886*F3/O3*10</f>
        <v>0</v>
      </c>
      <c r="R3" s="3">
        <f t="shared" ref="R3:R6" si="2">0.611886*G3/O3*10</f>
        <v>0</v>
      </c>
      <c r="S3" s="3">
        <f t="shared" ref="S3:S6" si="3">0.611886*H3/O3*10</f>
        <v>0</v>
      </c>
      <c r="T3" s="3">
        <f t="shared" ref="T3:T6" si="4">0.611886*I3/O3*10</f>
        <v>0</v>
      </c>
      <c r="U3" s="3">
        <f t="shared" ref="U3:U6" si="5">0.611886*J3/O3*10</f>
        <v>0</v>
      </c>
      <c r="V3" s="13">
        <f>U3*O3*N3</f>
        <v>0</v>
      </c>
      <c r="X3">
        <f>U3*N3</f>
        <v>0</v>
      </c>
    </row>
    <row r="4" spans="1:24" x14ac:dyDescent="0.25">
      <c r="A4" s="18">
        <v>7079</v>
      </c>
      <c r="B4" t="s">
        <v>7</v>
      </c>
      <c r="C4" t="s">
        <v>10</v>
      </c>
      <c r="D4">
        <v>23.6</v>
      </c>
      <c r="E4">
        <v>123.7</v>
      </c>
      <c r="F4">
        <v>136</v>
      </c>
      <c r="G4" s="25">
        <v>136</v>
      </c>
      <c r="H4">
        <v>56.4</v>
      </c>
      <c r="L4">
        <v>37</v>
      </c>
      <c r="M4" s="9">
        <f t="shared" ref="M4:M6" si="6">L4*0.5/12.146</f>
        <v>1.5231351885394369</v>
      </c>
      <c r="N4">
        <f t="shared" ref="N4:N6" si="7">3.14159*(M4^2)/10000</f>
        <v>7.2883028259366686E-4</v>
      </c>
      <c r="O4">
        <f>O3</f>
        <v>0.15</v>
      </c>
      <c r="P4" s="3">
        <f t="shared" si="0"/>
        <v>5046.0198799999998</v>
      </c>
      <c r="Q4" s="3">
        <f t="shared" si="1"/>
        <v>5547.7664000000004</v>
      </c>
      <c r="R4" s="3">
        <f t="shared" si="2"/>
        <v>5547.7664000000004</v>
      </c>
      <c r="S4" s="3">
        <f t="shared" si="3"/>
        <v>2300.6913600000003</v>
      </c>
      <c r="T4" s="3">
        <f t="shared" si="4"/>
        <v>0</v>
      </c>
      <c r="U4" s="3">
        <f t="shared" si="5"/>
        <v>0</v>
      </c>
      <c r="V4" s="13">
        <f t="shared" ref="V4:V6" si="8">U4*O4*N4</f>
        <v>0</v>
      </c>
      <c r="X4">
        <f t="shared" ref="X4:X6" si="9">U4*N4</f>
        <v>0</v>
      </c>
    </row>
    <row r="5" spans="1:24" x14ac:dyDescent="0.25">
      <c r="A5" s="18">
        <v>7080</v>
      </c>
      <c r="B5" t="s">
        <v>7</v>
      </c>
      <c r="C5" t="s">
        <v>17</v>
      </c>
      <c r="D5">
        <v>31.3</v>
      </c>
      <c r="M5" s="9">
        <f t="shared" si="6"/>
        <v>0</v>
      </c>
      <c r="N5">
        <f t="shared" si="7"/>
        <v>0</v>
      </c>
      <c r="O5">
        <f t="shared" ref="O5:O68" si="10">O4</f>
        <v>0.15</v>
      </c>
      <c r="P5" s="3">
        <f t="shared" si="0"/>
        <v>0</v>
      </c>
      <c r="Q5" s="3">
        <f t="shared" si="1"/>
        <v>0</v>
      </c>
      <c r="R5" s="3">
        <f t="shared" si="2"/>
        <v>0</v>
      </c>
      <c r="S5" s="3">
        <f t="shared" si="3"/>
        <v>0</v>
      </c>
      <c r="T5" s="3">
        <f t="shared" si="4"/>
        <v>0</v>
      </c>
      <c r="U5" s="3">
        <f t="shared" si="5"/>
        <v>0</v>
      </c>
      <c r="V5" s="13">
        <f t="shared" si="8"/>
        <v>0</v>
      </c>
      <c r="X5">
        <f t="shared" si="9"/>
        <v>0</v>
      </c>
    </row>
    <row r="6" spans="1:24" x14ac:dyDescent="0.25">
      <c r="A6" s="18">
        <v>7081</v>
      </c>
      <c r="B6" s="9" t="s">
        <v>7</v>
      </c>
      <c r="C6" s="9" t="s">
        <v>10</v>
      </c>
      <c r="D6" s="9">
        <v>32.1</v>
      </c>
      <c r="E6" s="9">
        <v>123.5</v>
      </c>
      <c r="F6" s="28">
        <v>128.5</v>
      </c>
      <c r="G6" s="28">
        <v>128</v>
      </c>
      <c r="H6" s="9">
        <v>63.6</v>
      </c>
      <c r="I6" s="9">
        <v>41.8</v>
      </c>
      <c r="J6" s="9">
        <v>41.5</v>
      </c>
      <c r="K6" s="9">
        <v>33.700000000000003</v>
      </c>
      <c r="L6" s="9">
        <v>37</v>
      </c>
      <c r="M6" s="9">
        <f t="shared" si="6"/>
        <v>1.5231351885394369</v>
      </c>
      <c r="N6">
        <f t="shared" si="7"/>
        <v>7.2883028259366686E-4</v>
      </c>
      <c r="O6">
        <f t="shared" si="10"/>
        <v>0.15</v>
      </c>
      <c r="P6" s="3">
        <f t="shared" si="0"/>
        <v>5037.8613999999998</v>
      </c>
      <c r="Q6" s="3">
        <f t="shared" si="1"/>
        <v>5241.8234000000011</v>
      </c>
      <c r="R6" s="3">
        <f t="shared" si="2"/>
        <v>5221.4272000000001</v>
      </c>
      <c r="S6" s="3">
        <f t="shared" si="3"/>
        <v>2594.3966400000004</v>
      </c>
      <c r="T6" s="3">
        <f t="shared" si="4"/>
        <v>1705.1223200000002</v>
      </c>
      <c r="U6" s="3">
        <f t="shared" si="5"/>
        <v>1692.8846000000001</v>
      </c>
      <c r="V6" s="13">
        <f t="shared" si="8"/>
        <v>0.18507383421247001</v>
      </c>
      <c r="X6">
        <f t="shared" si="9"/>
        <v>1.2338255614164668</v>
      </c>
    </row>
    <row r="7" spans="1:24" x14ac:dyDescent="0.25">
      <c r="A7" s="18">
        <v>7082</v>
      </c>
      <c r="B7" s="9" t="s">
        <v>7</v>
      </c>
      <c r="C7" s="9" t="s">
        <v>10</v>
      </c>
      <c r="D7" s="9">
        <v>36.799999999999997</v>
      </c>
      <c r="E7" s="28">
        <v>125</v>
      </c>
      <c r="F7" s="28">
        <v>125</v>
      </c>
      <c r="G7" s="28">
        <v>125</v>
      </c>
      <c r="H7" s="9">
        <v>70.7</v>
      </c>
      <c r="I7" s="9">
        <v>48.6</v>
      </c>
      <c r="J7" s="9">
        <v>44.6</v>
      </c>
      <c r="K7" s="9">
        <v>48</v>
      </c>
      <c r="L7" s="9">
        <v>37</v>
      </c>
      <c r="M7" s="9">
        <f t="shared" ref="M7:M45" si="11">L7*0.5/12.146</f>
        <v>1.5231351885394369</v>
      </c>
      <c r="N7">
        <f t="shared" ref="N7:N45" si="12">3.14159*(M7^2)/10000</f>
        <v>7.2883028259366686E-4</v>
      </c>
      <c r="O7">
        <f t="shared" si="10"/>
        <v>0.15</v>
      </c>
      <c r="P7" s="3">
        <f t="shared" ref="P7:P45" si="13">0.611886*E7/O7*10</f>
        <v>5099.0500000000011</v>
      </c>
      <c r="Q7" s="3">
        <f t="shared" ref="Q7:Q45" si="14">0.611886*F7/O7*10</f>
        <v>5099.0500000000011</v>
      </c>
      <c r="R7" s="3">
        <f t="shared" ref="R7:R45" si="15">0.611886*G7/O7*10</f>
        <v>5099.0500000000011</v>
      </c>
      <c r="S7" s="3">
        <f t="shared" ref="S7:S45" si="16">0.611886*H7/O7*10</f>
        <v>2884.0226800000005</v>
      </c>
      <c r="T7" s="3">
        <f t="shared" ref="T7:T45" si="17">0.611886*I7/O7*10</f>
        <v>1982.5106400000004</v>
      </c>
      <c r="U7" s="3">
        <f t="shared" ref="U7:U45" si="18">0.611886*J7/O7*10</f>
        <v>1819.3410400000002</v>
      </c>
      <c r="V7" s="13">
        <f t="shared" ref="V7:V45" si="19">U7*O7*N7</f>
        <v>0.19889862664761837</v>
      </c>
      <c r="X7">
        <f t="shared" ref="X7:X45" si="20">U7*N7</f>
        <v>1.325990844317456</v>
      </c>
    </row>
    <row r="8" spans="1:24" x14ac:dyDescent="0.25">
      <c r="A8" s="18">
        <v>7083</v>
      </c>
      <c r="B8" t="s">
        <v>7</v>
      </c>
      <c r="C8" t="s">
        <v>74</v>
      </c>
      <c r="M8" s="9">
        <f t="shared" si="11"/>
        <v>0</v>
      </c>
      <c r="N8">
        <f t="shared" si="12"/>
        <v>0</v>
      </c>
      <c r="O8">
        <f t="shared" si="10"/>
        <v>0.15</v>
      </c>
      <c r="P8" s="3">
        <f t="shared" si="13"/>
        <v>0</v>
      </c>
      <c r="Q8" s="3">
        <f t="shared" si="14"/>
        <v>0</v>
      </c>
      <c r="R8" s="3">
        <f t="shared" si="15"/>
        <v>0</v>
      </c>
      <c r="S8" s="3">
        <f t="shared" si="16"/>
        <v>0</v>
      </c>
      <c r="T8" s="3">
        <f t="shared" si="17"/>
        <v>0</v>
      </c>
      <c r="U8" s="3">
        <f t="shared" si="18"/>
        <v>0</v>
      </c>
      <c r="V8" s="13">
        <f t="shared" si="19"/>
        <v>0</v>
      </c>
      <c r="X8">
        <f t="shared" si="20"/>
        <v>0</v>
      </c>
    </row>
    <row r="9" spans="1:24" x14ac:dyDescent="0.25">
      <c r="A9" s="18">
        <v>7084</v>
      </c>
      <c r="B9" t="s">
        <v>7</v>
      </c>
      <c r="C9" t="s">
        <v>74</v>
      </c>
      <c r="M9" s="9">
        <f t="shared" si="11"/>
        <v>0</v>
      </c>
      <c r="N9">
        <f t="shared" si="12"/>
        <v>0</v>
      </c>
      <c r="O9">
        <f t="shared" si="10"/>
        <v>0.15</v>
      </c>
      <c r="P9" s="3">
        <f t="shared" si="13"/>
        <v>0</v>
      </c>
      <c r="Q9" s="3">
        <f t="shared" si="14"/>
        <v>0</v>
      </c>
      <c r="R9" s="3">
        <f t="shared" si="15"/>
        <v>0</v>
      </c>
      <c r="S9" s="3">
        <f t="shared" si="16"/>
        <v>0</v>
      </c>
      <c r="T9" s="3">
        <f t="shared" si="17"/>
        <v>0</v>
      </c>
      <c r="U9" s="3">
        <f t="shared" si="18"/>
        <v>0</v>
      </c>
      <c r="V9" s="13">
        <f t="shared" si="19"/>
        <v>0</v>
      </c>
      <c r="X9">
        <f t="shared" si="20"/>
        <v>0</v>
      </c>
    </row>
    <row r="10" spans="1:24" x14ac:dyDescent="0.25">
      <c r="A10" s="18">
        <v>7085</v>
      </c>
      <c r="B10" t="s">
        <v>7</v>
      </c>
      <c r="C10" t="s">
        <v>19</v>
      </c>
      <c r="D10">
        <v>31.2</v>
      </c>
      <c r="M10" s="9">
        <f t="shared" si="11"/>
        <v>0</v>
      </c>
      <c r="N10">
        <f t="shared" si="12"/>
        <v>0</v>
      </c>
      <c r="O10">
        <f t="shared" si="10"/>
        <v>0.15</v>
      </c>
      <c r="P10" s="3">
        <f t="shared" si="13"/>
        <v>0</v>
      </c>
      <c r="Q10" s="3">
        <f t="shared" si="14"/>
        <v>0</v>
      </c>
      <c r="R10" s="3">
        <f t="shared" si="15"/>
        <v>0</v>
      </c>
      <c r="S10" s="3">
        <f t="shared" si="16"/>
        <v>0</v>
      </c>
      <c r="T10" s="3">
        <f t="shared" si="17"/>
        <v>0</v>
      </c>
      <c r="U10" s="3">
        <f t="shared" si="18"/>
        <v>0</v>
      </c>
      <c r="V10" s="13">
        <f t="shared" si="19"/>
        <v>0</v>
      </c>
      <c r="X10">
        <f t="shared" si="20"/>
        <v>0</v>
      </c>
    </row>
    <row r="11" spans="1:24" x14ac:dyDescent="0.25">
      <c r="A11" s="18">
        <v>7086</v>
      </c>
      <c r="B11" t="s">
        <v>7</v>
      </c>
      <c r="C11" t="s">
        <v>10</v>
      </c>
      <c r="D11">
        <v>31.4</v>
      </c>
      <c r="E11">
        <v>16.3</v>
      </c>
      <c r="F11">
        <v>15.3</v>
      </c>
      <c r="G11">
        <v>20.8</v>
      </c>
      <c r="H11">
        <v>3.6</v>
      </c>
      <c r="I11">
        <v>3</v>
      </c>
      <c r="J11">
        <v>3.9</v>
      </c>
      <c r="K11">
        <v>1.8</v>
      </c>
      <c r="L11">
        <v>40</v>
      </c>
      <c r="M11" s="9">
        <f t="shared" si="11"/>
        <v>1.6466326362588506</v>
      </c>
      <c r="N11">
        <f t="shared" si="12"/>
        <v>8.5181041062809852E-4</v>
      </c>
      <c r="O11">
        <f t="shared" si="10"/>
        <v>0.15</v>
      </c>
      <c r="P11" s="3">
        <f t="shared" si="13"/>
        <v>664.91612000000009</v>
      </c>
      <c r="Q11" s="3">
        <f t="shared" si="14"/>
        <v>624.12372000000005</v>
      </c>
      <c r="R11" s="3">
        <f t="shared" si="15"/>
        <v>848.48192000000017</v>
      </c>
      <c r="S11" s="3">
        <f t="shared" si="16"/>
        <v>146.85264000000001</v>
      </c>
      <c r="T11" s="3">
        <f t="shared" si="17"/>
        <v>122.37720000000002</v>
      </c>
      <c r="U11" s="3">
        <f t="shared" si="18"/>
        <v>159.09036000000003</v>
      </c>
      <c r="V11" s="13">
        <f t="shared" si="19"/>
        <v>2.0327223731785807E-2</v>
      </c>
      <c r="X11">
        <f t="shared" si="20"/>
        <v>0.13551482487857205</v>
      </c>
    </row>
    <row r="12" spans="1:24" x14ac:dyDescent="0.25">
      <c r="A12" s="18">
        <v>7087</v>
      </c>
      <c r="B12" t="s">
        <v>7</v>
      </c>
      <c r="C12" t="s">
        <v>10</v>
      </c>
      <c r="D12">
        <v>32.200000000000003</v>
      </c>
      <c r="E12">
        <v>114.9</v>
      </c>
      <c r="F12">
        <v>125.2</v>
      </c>
      <c r="G12" s="25">
        <v>128</v>
      </c>
      <c r="H12">
        <v>51</v>
      </c>
      <c r="I12">
        <v>38.9</v>
      </c>
      <c r="J12">
        <v>35.9</v>
      </c>
      <c r="K12">
        <v>11.2</v>
      </c>
      <c r="L12">
        <v>39</v>
      </c>
      <c r="M12" s="9">
        <f t="shared" si="11"/>
        <v>1.6054668203523792</v>
      </c>
      <c r="N12">
        <f t="shared" si="12"/>
        <v>8.0975227160333602E-4</v>
      </c>
      <c r="O12">
        <f t="shared" si="10"/>
        <v>0.15</v>
      </c>
      <c r="P12" s="3">
        <f t="shared" si="13"/>
        <v>4687.0467600000011</v>
      </c>
      <c r="Q12" s="3">
        <f t="shared" si="14"/>
        <v>5107.2084800000011</v>
      </c>
      <c r="R12" s="3">
        <f t="shared" si="15"/>
        <v>5221.4272000000001</v>
      </c>
      <c r="S12" s="3">
        <f t="shared" si="16"/>
        <v>2080.4124000000002</v>
      </c>
      <c r="T12" s="3">
        <f t="shared" si="17"/>
        <v>1586.8243600000001</v>
      </c>
      <c r="U12" s="3">
        <f t="shared" si="18"/>
        <v>1464.4471599999999</v>
      </c>
      <c r="V12" s="13">
        <f t="shared" si="19"/>
        <v>0.17787591216795809</v>
      </c>
      <c r="X12">
        <f t="shared" si="20"/>
        <v>1.185839414453054</v>
      </c>
    </row>
    <row r="13" spans="1:24" x14ac:dyDescent="0.25">
      <c r="A13" s="18">
        <v>7088</v>
      </c>
      <c r="B13" t="s">
        <v>7</v>
      </c>
      <c r="C13" t="s">
        <v>19</v>
      </c>
      <c r="D13">
        <v>32.700000000000003</v>
      </c>
      <c r="L13">
        <v>39</v>
      </c>
      <c r="M13" s="9">
        <f t="shared" si="11"/>
        <v>1.6054668203523792</v>
      </c>
      <c r="N13">
        <f t="shared" si="12"/>
        <v>8.0975227160333602E-4</v>
      </c>
      <c r="O13">
        <f t="shared" si="10"/>
        <v>0.15</v>
      </c>
      <c r="P13" s="3">
        <f t="shared" si="13"/>
        <v>0</v>
      </c>
      <c r="Q13" s="3">
        <f t="shared" si="14"/>
        <v>0</v>
      </c>
      <c r="R13" s="3">
        <f t="shared" si="15"/>
        <v>0</v>
      </c>
      <c r="S13" s="3">
        <f t="shared" si="16"/>
        <v>0</v>
      </c>
      <c r="T13" s="3">
        <f t="shared" si="17"/>
        <v>0</v>
      </c>
      <c r="U13" s="3">
        <f t="shared" si="18"/>
        <v>0</v>
      </c>
      <c r="V13" s="13">
        <f t="shared" si="19"/>
        <v>0</v>
      </c>
      <c r="X13">
        <f t="shared" si="20"/>
        <v>0</v>
      </c>
    </row>
    <row r="14" spans="1:24" x14ac:dyDescent="0.25">
      <c r="A14" s="18">
        <v>7089</v>
      </c>
      <c r="B14" t="s">
        <v>7</v>
      </c>
      <c r="C14" t="s">
        <v>76</v>
      </c>
      <c r="D14">
        <v>31.6</v>
      </c>
      <c r="L14">
        <v>39</v>
      </c>
      <c r="M14" s="9">
        <f t="shared" si="11"/>
        <v>1.6054668203523792</v>
      </c>
      <c r="N14">
        <f t="shared" si="12"/>
        <v>8.0975227160333602E-4</v>
      </c>
      <c r="O14">
        <f t="shared" si="10"/>
        <v>0.15</v>
      </c>
      <c r="P14" s="3">
        <f t="shared" si="13"/>
        <v>0</v>
      </c>
      <c r="Q14" s="3">
        <f t="shared" si="14"/>
        <v>0</v>
      </c>
      <c r="R14" s="3">
        <f t="shared" si="15"/>
        <v>0</v>
      </c>
      <c r="S14" s="3">
        <f t="shared" si="16"/>
        <v>0</v>
      </c>
      <c r="T14" s="3">
        <f t="shared" si="17"/>
        <v>0</v>
      </c>
      <c r="U14" s="3">
        <f t="shared" si="18"/>
        <v>0</v>
      </c>
      <c r="V14" s="13">
        <f t="shared" si="19"/>
        <v>0</v>
      </c>
      <c r="X14">
        <f t="shared" si="20"/>
        <v>0</v>
      </c>
    </row>
    <row r="15" spans="1:24" x14ac:dyDescent="0.25">
      <c r="A15" s="18">
        <v>7090</v>
      </c>
      <c r="B15" t="s">
        <v>7</v>
      </c>
      <c r="C15" t="s">
        <v>17</v>
      </c>
      <c r="D15">
        <v>29.7</v>
      </c>
      <c r="L15">
        <v>39</v>
      </c>
      <c r="M15" s="9">
        <f t="shared" si="11"/>
        <v>1.6054668203523792</v>
      </c>
      <c r="N15">
        <f t="shared" si="12"/>
        <v>8.0975227160333602E-4</v>
      </c>
      <c r="O15">
        <f t="shared" si="10"/>
        <v>0.15</v>
      </c>
      <c r="P15" s="3">
        <f t="shared" si="13"/>
        <v>0</v>
      </c>
      <c r="Q15" s="3">
        <f t="shared" si="14"/>
        <v>0</v>
      </c>
      <c r="R15" s="3">
        <f t="shared" si="15"/>
        <v>0</v>
      </c>
      <c r="S15" s="3">
        <f t="shared" si="16"/>
        <v>0</v>
      </c>
      <c r="T15" s="3">
        <f t="shared" si="17"/>
        <v>0</v>
      </c>
      <c r="U15" s="3">
        <f t="shared" si="18"/>
        <v>0</v>
      </c>
      <c r="V15" s="13">
        <f t="shared" si="19"/>
        <v>0</v>
      </c>
      <c r="X15">
        <f t="shared" si="20"/>
        <v>0</v>
      </c>
    </row>
    <row r="16" spans="1:24" x14ac:dyDescent="0.25">
      <c r="A16" s="18">
        <v>7091</v>
      </c>
      <c r="B16" t="s">
        <v>7</v>
      </c>
      <c r="C16" t="s">
        <v>10</v>
      </c>
      <c r="D16">
        <v>28.2</v>
      </c>
      <c r="E16">
        <v>131.9</v>
      </c>
      <c r="F16" s="25">
        <v>132.5</v>
      </c>
      <c r="G16" s="25">
        <v>132</v>
      </c>
      <c r="H16">
        <v>57.9</v>
      </c>
      <c r="I16">
        <v>43.3</v>
      </c>
      <c r="J16">
        <v>45</v>
      </c>
      <c r="K16">
        <v>20.3</v>
      </c>
      <c r="L16">
        <v>37</v>
      </c>
      <c r="M16" s="9">
        <f t="shared" si="11"/>
        <v>1.5231351885394369</v>
      </c>
      <c r="N16">
        <f t="shared" si="12"/>
        <v>7.2883028259366686E-4</v>
      </c>
      <c r="O16">
        <f t="shared" si="10"/>
        <v>0.15</v>
      </c>
      <c r="P16" s="3">
        <f t="shared" si="13"/>
        <v>5380.5175600000002</v>
      </c>
      <c r="Q16" s="3">
        <f t="shared" si="14"/>
        <v>5404.9930000000004</v>
      </c>
      <c r="R16" s="3">
        <f t="shared" si="15"/>
        <v>5384.5968000000003</v>
      </c>
      <c r="S16" s="3">
        <f t="shared" si="16"/>
        <v>2361.8799600000002</v>
      </c>
      <c r="T16" s="3">
        <f t="shared" si="17"/>
        <v>1766.3109200000004</v>
      </c>
      <c r="U16" s="3">
        <f t="shared" si="18"/>
        <v>1835.6580000000004</v>
      </c>
      <c r="V16" s="13">
        <f t="shared" si="19"/>
        <v>0.20068247083279886</v>
      </c>
      <c r="X16">
        <f t="shared" si="20"/>
        <v>1.3378831388853256</v>
      </c>
    </row>
    <row r="17" spans="1:24" x14ac:dyDescent="0.25">
      <c r="A17" s="18">
        <v>7092</v>
      </c>
      <c r="B17" t="s">
        <v>7</v>
      </c>
      <c r="C17" t="s">
        <v>19</v>
      </c>
      <c r="D17">
        <v>31.7</v>
      </c>
      <c r="M17" s="9">
        <f t="shared" si="11"/>
        <v>0</v>
      </c>
      <c r="N17">
        <f t="shared" si="12"/>
        <v>0</v>
      </c>
      <c r="O17">
        <f t="shared" si="10"/>
        <v>0.15</v>
      </c>
      <c r="P17" s="3">
        <f t="shared" si="13"/>
        <v>0</v>
      </c>
      <c r="Q17" s="3">
        <f t="shared" si="14"/>
        <v>0</v>
      </c>
      <c r="R17" s="3">
        <f t="shared" si="15"/>
        <v>0</v>
      </c>
      <c r="S17" s="3">
        <f t="shared" si="16"/>
        <v>0</v>
      </c>
      <c r="T17" s="3">
        <f t="shared" si="17"/>
        <v>0</v>
      </c>
      <c r="U17" s="3">
        <f t="shared" si="18"/>
        <v>0</v>
      </c>
      <c r="V17" s="13">
        <f t="shared" si="19"/>
        <v>0</v>
      </c>
      <c r="X17">
        <f t="shared" si="20"/>
        <v>0</v>
      </c>
    </row>
    <row r="18" spans="1:24" x14ac:dyDescent="0.25">
      <c r="A18" s="18">
        <v>7093</v>
      </c>
      <c r="B18" t="s">
        <v>7</v>
      </c>
      <c r="C18" t="s">
        <v>17</v>
      </c>
      <c r="D18">
        <v>30.6</v>
      </c>
      <c r="M18" s="9">
        <f t="shared" si="11"/>
        <v>0</v>
      </c>
      <c r="N18">
        <f t="shared" si="12"/>
        <v>0</v>
      </c>
      <c r="O18">
        <f t="shared" si="10"/>
        <v>0.15</v>
      </c>
      <c r="P18" s="3">
        <f t="shared" si="13"/>
        <v>0</v>
      </c>
      <c r="Q18" s="3">
        <f t="shared" si="14"/>
        <v>0</v>
      </c>
      <c r="R18" s="3">
        <f t="shared" si="15"/>
        <v>0</v>
      </c>
      <c r="S18" s="3">
        <f t="shared" si="16"/>
        <v>0</v>
      </c>
      <c r="T18" s="3">
        <f t="shared" si="17"/>
        <v>0</v>
      </c>
      <c r="U18" s="3">
        <f t="shared" si="18"/>
        <v>0</v>
      </c>
      <c r="V18" s="13">
        <f t="shared" si="19"/>
        <v>0</v>
      </c>
      <c r="X18">
        <f t="shared" si="20"/>
        <v>0</v>
      </c>
    </row>
    <row r="19" spans="1:24" x14ac:dyDescent="0.25">
      <c r="A19" s="18">
        <v>7094</v>
      </c>
      <c r="B19" t="s">
        <v>7</v>
      </c>
      <c r="C19" t="s">
        <v>10</v>
      </c>
      <c r="D19">
        <v>28.1</v>
      </c>
      <c r="E19">
        <v>124.2</v>
      </c>
      <c r="F19">
        <v>131.30000000000001</v>
      </c>
      <c r="G19" s="25">
        <v>131.4</v>
      </c>
      <c r="H19">
        <v>54</v>
      </c>
      <c r="I19">
        <v>46</v>
      </c>
      <c r="J19">
        <v>37.799999999999997</v>
      </c>
      <c r="K19">
        <v>13.6</v>
      </c>
      <c r="L19">
        <v>43</v>
      </c>
      <c r="M19" s="9">
        <f t="shared" si="11"/>
        <v>1.7701300839782643</v>
      </c>
      <c r="N19">
        <f t="shared" si="12"/>
        <v>9.8437340578209627E-4</v>
      </c>
      <c r="O19">
        <f t="shared" si="10"/>
        <v>0.15</v>
      </c>
      <c r="P19" s="3">
        <f t="shared" si="13"/>
        <v>5066.41608</v>
      </c>
      <c r="Q19" s="3">
        <f t="shared" si="14"/>
        <v>5356.042120000001</v>
      </c>
      <c r="R19" s="3">
        <f t="shared" si="15"/>
        <v>5360.121360000001</v>
      </c>
      <c r="S19" s="3">
        <f t="shared" si="16"/>
        <v>2202.7896000000005</v>
      </c>
      <c r="T19" s="3">
        <f t="shared" si="17"/>
        <v>1876.4504000000002</v>
      </c>
      <c r="U19" s="3">
        <f t="shared" si="18"/>
        <v>1541.9527200000002</v>
      </c>
      <c r="V19" s="13">
        <f t="shared" si="19"/>
        <v>0.22767858758120507</v>
      </c>
      <c r="X19">
        <f t="shared" si="20"/>
        <v>1.5178572505413672</v>
      </c>
    </row>
    <row r="20" spans="1:24" x14ac:dyDescent="0.25">
      <c r="A20" s="18">
        <v>7095</v>
      </c>
      <c r="B20" t="s">
        <v>7</v>
      </c>
      <c r="C20" t="s">
        <v>10</v>
      </c>
      <c r="D20">
        <v>32.4</v>
      </c>
      <c r="E20">
        <v>126.2</v>
      </c>
      <c r="F20" s="25">
        <v>128.30000000000001</v>
      </c>
      <c r="G20" s="25">
        <v>127.4</v>
      </c>
      <c r="H20">
        <v>59.5</v>
      </c>
      <c r="I20">
        <v>46.9</v>
      </c>
      <c r="J20">
        <v>39.700000000000003</v>
      </c>
      <c r="K20">
        <v>16.2</v>
      </c>
      <c r="M20" s="9">
        <f t="shared" si="11"/>
        <v>0</v>
      </c>
      <c r="N20">
        <f t="shared" si="12"/>
        <v>0</v>
      </c>
      <c r="O20">
        <f t="shared" si="10"/>
        <v>0.15</v>
      </c>
      <c r="P20" s="3">
        <f t="shared" si="13"/>
        <v>5148.0008800000005</v>
      </c>
      <c r="Q20" s="3">
        <f t="shared" si="14"/>
        <v>5233.6649200000011</v>
      </c>
      <c r="R20" s="3">
        <f t="shared" si="15"/>
        <v>5196.9517600000008</v>
      </c>
      <c r="S20" s="3">
        <f t="shared" si="16"/>
        <v>2427.1478000000002</v>
      </c>
      <c r="T20" s="3">
        <f t="shared" si="17"/>
        <v>1913.1635600000002</v>
      </c>
      <c r="U20" s="3">
        <f t="shared" si="18"/>
        <v>1619.4582800000003</v>
      </c>
      <c r="V20" s="13">
        <f t="shared" si="19"/>
        <v>0</v>
      </c>
      <c r="X20">
        <f t="shared" si="20"/>
        <v>0</v>
      </c>
    </row>
    <row r="21" spans="1:24" x14ac:dyDescent="0.25">
      <c r="A21" s="18">
        <v>7096</v>
      </c>
      <c r="B21" t="s">
        <v>7</v>
      </c>
      <c r="C21" t="s">
        <v>17</v>
      </c>
      <c r="D21">
        <v>36.799999999999997</v>
      </c>
      <c r="M21" s="9">
        <f t="shared" si="11"/>
        <v>0</v>
      </c>
      <c r="N21">
        <f t="shared" si="12"/>
        <v>0</v>
      </c>
      <c r="O21">
        <f t="shared" si="10"/>
        <v>0.15</v>
      </c>
      <c r="P21" s="3">
        <f t="shared" si="13"/>
        <v>0</v>
      </c>
      <c r="Q21" s="3">
        <f t="shared" si="14"/>
        <v>0</v>
      </c>
      <c r="R21" s="3">
        <f t="shared" si="15"/>
        <v>0</v>
      </c>
      <c r="S21" s="3">
        <f t="shared" si="16"/>
        <v>0</v>
      </c>
      <c r="T21" s="3">
        <f t="shared" si="17"/>
        <v>0</v>
      </c>
      <c r="U21" s="3">
        <f t="shared" si="18"/>
        <v>0</v>
      </c>
      <c r="V21" s="13">
        <f t="shared" si="19"/>
        <v>0</v>
      </c>
      <c r="X21">
        <f t="shared" si="20"/>
        <v>0</v>
      </c>
    </row>
    <row r="22" spans="1:24" x14ac:dyDescent="0.25">
      <c r="A22" s="18">
        <v>7097</v>
      </c>
      <c r="B22" t="s">
        <v>7</v>
      </c>
      <c r="C22" t="s">
        <v>10</v>
      </c>
      <c r="D22">
        <v>35.799999999999997</v>
      </c>
      <c r="E22">
        <v>108.5</v>
      </c>
      <c r="F22">
        <v>113.3</v>
      </c>
      <c r="G22">
        <v>124</v>
      </c>
      <c r="H22">
        <v>50.4</v>
      </c>
      <c r="I22">
        <v>34.5</v>
      </c>
      <c r="J22">
        <v>33.799999999999997</v>
      </c>
      <c r="K22">
        <v>14.2</v>
      </c>
      <c r="L22">
        <v>41</v>
      </c>
      <c r="M22" s="9">
        <f t="shared" si="11"/>
        <v>1.6877984521653218</v>
      </c>
      <c r="N22">
        <f t="shared" si="12"/>
        <v>8.949333126661459E-4</v>
      </c>
      <c r="O22">
        <f t="shared" si="10"/>
        <v>0.15</v>
      </c>
      <c r="P22" s="3">
        <f t="shared" si="13"/>
        <v>4425.9754000000012</v>
      </c>
      <c r="Q22" s="3">
        <f t="shared" si="14"/>
        <v>4621.7789199999997</v>
      </c>
      <c r="R22" s="3">
        <f t="shared" si="15"/>
        <v>5058.2576000000008</v>
      </c>
      <c r="S22" s="3">
        <f t="shared" si="16"/>
        <v>2055.93696</v>
      </c>
      <c r="T22" s="3">
        <f t="shared" si="17"/>
        <v>1407.3378000000002</v>
      </c>
      <c r="U22" s="3">
        <f t="shared" si="18"/>
        <v>1378.7831200000001</v>
      </c>
      <c r="V22" s="13">
        <f t="shared" si="19"/>
        <v>0.1850878417544646</v>
      </c>
      <c r="X22">
        <f t="shared" si="20"/>
        <v>1.2339189450297643</v>
      </c>
    </row>
    <row r="23" spans="1:24" x14ac:dyDescent="0.25">
      <c r="A23" s="18">
        <v>7098</v>
      </c>
      <c r="B23" t="s">
        <v>7</v>
      </c>
      <c r="C23" t="s">
        <v>17</v>
      </c>
      <c r="D23">
        <v>36.4</v>
      </c>
      <c r="M23" s="9">
        <f t="shared" si="11"/>
        <v>0</v>
      </c>
      <c r="N23">
        <f t="shared" si="12"/>
        <v>0</v>
      </c>
      <c r="O23">
        <f t="shared" si="10"/>
        <v>0.15</v>
      </c>
      <c r="P23" s="3">
        <f t="shared" si="13"/>
        <v>0</v>
      </c>
      <c r="Q23" s="3">
        <f t="shared" si="14"/>
        <v>0</v>
      </c>
      <c r="R23" s="3">
        <f t="shared" si="15"/>
        <v>0</v>
      </c>
      <c r="S23" s="3">
        <f t="shared" si="16"/>
        <v>0</v>
      </c>
      <c r="T23" s="3">
        <f t="shared" si="17"/>
        <v>0</v>
      </c>
      <c r="U23" s="3">
        <f t="shared" si="18"/>
        <v>0</v>
      </c>
      <c r="V23" s="13">
        <f t="shared" si="19"/>
        <v>0</v>
      </c>
      <c r="X23">
        <f t="shared" si="20"/>
        <v>0</v>
      </c>
    </row>
    <row r="24" spans="1:24" x14ac:dyDescent="0.25">
      <c r="A24" s="18">
        <v>7099</v>
      </c>
      <c r="B24" t="s">
        <v>7</v>
      </c>
      <c r="C24" t="s">
        <v>17</v>
      </c>
      <c r="D24">
        <v>33.9</v>
      </c>
      <c r="M24" s="9">
        <f t="shared" si="11"/>
        <v>0</v>
      </c>
      <c r="N24">
        <f t="shared" si="12"/>
        <v>0</v>
      </c>
      <c r="O24">
        <f t="shared" si="10"/>
        <v>0.15</v>
      </c>
      <c r="P24" s="3">
        <f t="shared" si="13"/>
        <v>0</v>
      </c>
      <c r="Q24" s="3">
        <f t="shared" si="14"/>
        <v>0</v>
      </c>
      <c r="R24" s="3">
        <f t="shared" si="15"/>
        <v>0</v>
      </c>
      <c r="S24" s="3">
        <f t="shared" si="16"/>
        <v>0</v>
      </c>
      <c r="T24" s="3">
        <f t="shared" si="17"/>
        <v>0</v>
      </c>
      <c r="U24" s="3">
        <f t="shared" si="18"/>
        <v>0</v>
      </c>
      <c r="V24" s="13">
        <f t="shared" si="19"/>
        <v>0</v>
      </c>
      <c r="X24">
        <f t="shared" si="20"/>
        <v>0</v>
      </c>
    </row>
    <row r="25" spans="1:24" x14ac:dyDescent="0.25">
      <c r="A25" s="18">
        <v>7100</v>
      </c>
      <c r="B25" t="s">
        <v>7</v>
      </c>
      <c r="C25" t="s">
        <v>10</v>
      </c>
      <c r="D25">
        <v>31.8</v>
      </c>
      <c r="E25">
        <v>50.8</v>
      </c>
      <c r="F25">
        <v>48.3</v>
      </c>
      <c r="G25">
        <v>56</v>
      </c>
      <c r="H25">
        <v>25.7</v>
      </c>
      <c r="I25">
        <v>15</v>
      </c>
      <c r="J25">
        <v>16.600000000000001</v>
      </c>
      <c r="K25">
        <v>5.8</v>
      </c>
      <c r="L25">
        <v>40</v>
      </c>
      <c r="M25" s="9">
        <f t="shared" si="11"/>
        <v>1.6466326362588506</v>
      </c>
      <c r="N25">
        <f t="shared" si="12"/>
        <v>8.5181041062809852E-4</v>
      </c>
      <c r="O25">
        <f t="shared" si="10"/>
        <v>0.15</v>
      </c>
      <c r="P25" s="3">
        <f t="shared" si="13"/>
        <v>2072.2539200000001</v>
      </c>
      <c r="Q25" s="3">
        <f t="shared" si="14"/>
        <v>1970.2729200000001</v>
      </c>
      <c r="R25" s="3">
        <f t="shared" si="15"/>
        <v>2284.3744000000002</v>
      </c>
      <c r="S25" s="3">
        <f t="shared" si="16"/>
        <v>1048.3646800000001</v>
      </c>
      <c r="T25" s="3">
        <f t="shared" si="17"/>
        <v>611.88600000000008</v>
      </c>
      <c r="U25" s="3">
        <f t="shared" si="18"/>
        <v>677.15384000000017</v>
      </c>
      <c r="V25" s="13">
        <f t="shared" si="19"/>
        <v>8.6521003576319089E-2</v>
      </c>
      <c r="X25">
        <f t="shared" si="20"/>
        <v>0.57680669050879385</v>
      </c>
    </row>
    <row r="26" spans="1:24" x14ac:dyDescent="0.25">
      <c r="A26" s="18">
        <v>7101</v>
      </c>
      <c r="B26" t="s">
        <v>7</v>
      </c>
      <c r="C26" t="s">
        <v>10</v>
      </c>
      <c r="D26">
        <v>33.1</v>
      </c>
      <c r="E26">
        <v>53.7</v>
      </c>
      <c r="F26">
        <v>53.4</v>
      </c>
      <c r="G26">
        <v>60.9</v>
      </c>
      <c r="H26">
        <v>26.6</v>
      </c>
      <c r="I26">
        <v>16.7</v>
      </c>
      <c r="J26">
        <v>18</v>
      </c>
      <c r="K26">
        <v>6.1</v>
      </c>
      <c r="L26">
        <v>40</v>
      </c>
      <c r="M26" s="9">
        <f t="shared" si="11"/>
        <v>1.6466326362588506</v>
      </c>
      <c r="N26">
        <f t="shared" si="12"/>
        <v>8.5181041062809852E-4</v>
      </c>
      <c r="O26">
        <f t="shared" si="10"/>
        <v>0.15</v>
      </c>
      <c r="P26" s="3">
        <f t="shared" si="13"/>
        <v>2190.55188</v>
      </c>
      <c r="Q26" s="3">
        <f t="shared" si="14"/>
        <v>2178.3141600000004</v>
      </c>
      <c r="R26" s="3">
        <f t="shared" si="15"/>
        <v>2484.2571600000001</v>
      </c>
      <c r="S26" s="3">
        <f t="shared" si="16"/>
        <v>1085.0778400000002</v>
      </c>
      <c r="T26" s="3">
        <f t="shared" si="17"/>
        <v>681.23308000000009</v>
      </c>
      <c r="U26" s="3">
        <f t="shared" si="18"/>
        <v>734.2632000000001</v>
      </c>
      <c r="V26" s="13">
        <f t="shared" si="19"/>
        <v>9.3817955685165252E-2</v>
      </c>
      <c r="X26">
        <f t="shared" si="20"/>
        <v>0.62545303790110174</v>
      </c>
    </row>
    <row r="27" spans="1:24" x14ac:dyDescent="0.25">
      <c r="A27" s="18">
        <v>7102</v>
      </c>
      <c r="B27" t="s">
        <v>7</v>
      </c>
      <c r="C27" t="s">
        <v>10</v>
      </c>
      <c r="D27">
        <v>34.799999999999997</v>
      </c>
      <c r="E27">
        <v>53.2</v>
      </c>
      <c r="F27">
        <v>49.6</v>
      </c>
      <c r="G27">
        <v>57.7</v>
      </c>
      <c r="H27">
        <v>27.3</v>
      </c>
      <c r="I27">
        <v>16.100000000000001</v>
      </c>
      <c r="J27">
        <v>17.8</v>
      </c>
      <c r="K27">
        <v>6.2</v>
      </c>
      <c r="L27">
        <v>40</v>
      </c>
      <c r="M27" s="9">
        <f t="shared" si="11"/>
        <v>1.6466326362588506</v>
      </c>
      <c r="N27">
        <f t="shared" si="12"/>
        <v>8.5181041062809852E-4</v>
      </c>
      <c r="O27">
        <f t="shared" si="10"/>
        <v>0.15</v>
      </c>
      <c r="P27" s="3">
        <f t="shared" si="13"/>
        <v>2170.1556800000003</v>
      </c>
      <c r="Q27" s="3">
        <f t="shared" si="14"/>
        <v>2023.3030400000002</v>
      </c>
      <c r="R27" s="3">
        <f t="shared" si="15"/>
        <v>2353.7214800000002</v>
      </c>
      <c r="S27" s="3">
        <f t="shared" si="16"/>
        <v>1113.6325200000001</v>
      </c>
      <c r="T27" s="3">
        <f t="shared" si="17"/>
        <v>656.75764000000015</v>
      </c>
      <c r="U27" s="3">
        <f t="shared" si="18"/>
        <v>726.10472000000016</v>
      </c>
      <c r="V27" s="13">
        <f t="shared" si="19"/>
        <v>9.27755339553301E-2</v>
      </c>
      <c r="X27">
        <f t="shared" si="20"/>
        <v>0.61850355970220061</v>
      </c>
    </row>
    <row r="28" spans="1:24" x14ac:dyDescent="0.25">
      <c r="A28" s="18">
        <v>7103</v>
      </c>
      <c r="B28" t="s">
        <v>7</v>
      </c>
      <c r="C28" t="s">
        <v>17</v>
      </c>
      <c r="D28">
        <v>35.6</v>
      </c>
      <c r="M28" s="9">
        <f t="shared" si="11"/>
        <v>0</v>
      </c>
      <c r="N28">
        <f t="shared" si="12"/>
        <v>0</v>
      </c>
      <c r="O28">
        <f t="shared" si="10"/>
        <v>0.15</v>
      </c>
      <c r="P28" s="3">
        <f t="shared" si="13"/>
        <v>0</v>
      </c>
      <c r="Q28" s="3">
        <f t="shared" si="14"/>
        <v>0</v>
      </c>
      <c r="R28" s="3">
        <f t="shared" si="15"/>
        <v>0</v>
      </c>
      <c r="S28" s="3">
        <f t="shared" si="16"/>
        <v>0</v>
      </c>
      <c r="T28" s="3">
        <f t="shared" si="17"/>
        <v>0</v>
      </c>
      <c r="U28" s="3">
        <f t="shared" si="18"/>
        <v>0</v>
      </c>
      <c r="V28" s="13">
        <f t="shared" si="19"/>
        <v>0</v>
      </c>
      <c r="X28">
        <f t="shared" si="20"/>
        <v>0</v>
      </c>
    </row>
    <row r="29" spans="1:24" x14ac:dyDescent="0.25">
      <c r="A29" s="18">
        <v>7104</v>
      </c>
      <c r="B29" t="s">
        <v>7</v>
      </c>
      <c r="C29" t="s">
        <v>141</v>
      </c>
      <c r="D29">
        <v>34.5</v>
      </c>
      <c r="E29">
        <v>5.4</v>
      </c>
      <c r="F29">
        <v>4.5999999999999996</v>
      </c>
      <c r="G29">
        <v>5.3</v>
      </c>
      <c r="H29">
        <v>3.4</v>
      </c>
      <c r="I29">
        <v>1.9</v>
      </c>
      <c r="J29">
        <v>2.2000000000000002</v>
      </c>
      <c r="K29">
        <v>1.2</v>
      </c>
      <c r="L29">
        <v>40</v>
      </c>
      <c r="M29" s="9">
        <f t="shared" si="11"/>
        <v>1.6466326362588506</v>
      </c>
      <c r="N29">
        <f t="shared" si="12"/>
        <v>8.5181041062809852E-4</v>
      </c>
      <c r="O29">
        <f t="shared" si="10"/>
        <v>0.15</v>
      </c>
      <c r="P29" s="3">
        <f t="shared" si="13"/>
        <v>220.27896000000004</v>
      </c>
      <c r="Q29" s="3">
        <f t="shared" si="14"/>
        <v>187.64504000000002</v>
      </c>
      <c r="R29" s="3">
        <f t="shared" si="15"/>
        <v>216.19972000000001</v>
      </c>
      <c r="S29" s="3">
        <f t="shared" si="16"/>
        <v>138.69416000000001</v>
      </c>
      <c r="T29" s="3">
        <f t="shared" si="17"/>
        <v>77.505560000000003</v>
      </c>
      <c r="U29" s="3">
        <f t="shared" si="18"/>
        <v>89.743280000000013</v>
      </c>
      <c r="V29" s="13">
        <f t="shared" si="19"/>
        <v>1.1466639028186865E-2</v>
      </c>
      <c r="X29">
        <f t="shared" si="20"/>
        <v>7.6444260187912436E-2</v>
      </c>
    </row>
    <row r="30" spans="1:24" x14ac:dyDescent="0.25">
      <c r="A30" s="18">
        <v>7105</v>
      </c>
      <c r="B30" t="s">
        <v>7</v>
      </c>
      <c r="C30" t="s">
        <v>17</v>
      </c>
      <c r="D30">
        <v>33.700000000000003</v>
      </c>
      <c r="L30">
        <v>40</v>
      </c>
      <c r="M30" s="9">
        <f t="shared" si="11"/>
        <v>1.6466326362588506</v>
      </c>
      <c r="N30">
        <f t="shared" si="12"/>
        <v>8.5181041062809852E-4</v>
      </c>
      <c r="O30">
        <f t="shared" si="10"/>
        <v>0.15</v>
      </c>
      <c r="P30" s="3">
        <f t="shared" si="13"/>
        <v>0</v>
      </c>
      <c r="Q30" s="3">
        <f t="shared" si="14"/>
        <v>0</v>
      </c>
      <c r="R30" s="3">
        <f t="shared" si="15"/>
        <v>0</v>
      </c>
      <c r="S30" s="3">
        <f t="shared" si="16"/>
        <v>0</v>
      </c>
      <c r="T30" s="3">
        <f t="shared" si="17"/>
        <v>0</v>
      </c>
      <c r="U30" s="3">
        <f t="shared" si="18"/>
        <v>0</v>
      </c>
      <c r="V30" s="13">
        <f t="shared" si="19"/>
        <v>0</v>
      </c>
      <c r="X30">
        <f t="shared" si="20"/>
        <v>0</v>
      </c>
    </row>
    <row r="31" spans="1:24" x14ac:dyDescent="0.25">
      <c r="A31" s="18">
        <v>7106</v>
      </c>
      <c r="B31" t="s">
        <v>7</v>
      </c>
      <c r="C31" t="s">
        <v>19</v>
      </c>
      <c r="D31">
        <v>33.299999999999997</v>
      </c>
      <c r="L31">
        <v>40</v>
      </c>
      <c r="M31" s="9">
        <f t="shared" si="11"/>
        <v>1.6466326362588506</v>
      </c>
      <c r="N31">
        <f t="shared" si="12"/>
        <v>8.5181041062809852E-4</v>
      </c>
      <c r="O31">
        <f t="shared" si="10"/>
        <v>0.15</v>
      </c>
      <c r="P31" s="3">
        <f t="shared" si="13"/>
        <v>0</v>
      </c>
      <c r="Q31" s="3">
        <f t="shared" si="14"/>
        <v>0</v>
      </c>
      <c r="R31" s="3">
        <f t="shared" si="15"/>
        <v>0</v>
      </c>
      <c r="S31" s="3">
        <f t="shared" si="16"/>
        <v>0</v>
      </c>
      <c r="T31" s="3">
        <f t="shared" si="17"/>
        <v>0</v>
      </c>
      <c r="U31" s="3">
        <f t="shared" si="18"/>
        <v>0</v>
      </c>
      <c r="V31" s="13">
        <f t="shared" si="19"/>
        <v>0</v>
      </c>
      <c r="X31">
        <f t="shared" si="20"/>
        <v>0</v>
      </c>
    </row>
    <row r="32" spans="1:24" x14ac:dyDescent="0.25">
      <c r="A32" s="18">
        <v>7107</v>
      </c>
      <c r="B32" t="s">
        <v>7</v>
      </c>
      <c r="C32" t="s">
        <v>141</v>
      </c>
      <c r="D32">
        <v>33</v>
      </c>
      <c r="E32">
        <v>5.4</v>
      </c>
      <c r="F32">
        <v>4.8</v>
      </c>
      <c r="G32">
        <v>5.5</v>
      </c>
      <c r="H32">
        <v>3.4</v>
      </c>
      <c r="I32">
        <v>2.1</v>
      </c>
      <c r="J32">
        <v>2.2000000000000002</v>
      </c>
      <c r="K32">
        <v>1.2</v>
      </c>
      <c r="L32">
        <v>40</v>
      </c>
      <c r="M32" s="9">
        <f t="shared" si="11"/>
        <v>1.6466326362588506</v>
      </c>
      <c r="N32">
        <f t="shared" si="12"/>
        <v>8.5181041062809852E-4</v>
      </c>
      <c r="O32">
        <f t="shared" si="10"/>
        <v>0.15</v>
      </c>
      <c r="P32" s="3">
        <f t="shared" si="13"/>
        <v>220.27896000000004</v>
      </c>
      <c r="Q32" s="3">
        <f t="shared" si="14"/>
        <v>195.80352000000002</v>
      </c>
      <c r="R32" s="3">
        <f t="shared" si="15"/>
        <v>224.35820000000004</v>
      </c>
      <c r="S32" s="3">
        <f t="shared" si="16"/>
        <v>138.69416000000001</v>
      </c>
      <c r="T32" s="3">
        <f t="shared" si="17"/>
        <v>85.664040000000028</v>
      </c>
      <c r="U32" s="3">
        <f t="shared" si="18"/>
        <v>89.743280000000013</v>
      </c>
      <c r="V32" s="13">
        <f t="shared" si="19"/>
        <v>1.1466639028186865E-2</v>
      </c>
      <c r="X32">
        <f t="shared" si="20"/>
        <v>7.6444260187912436E-2</v>
      </c>
    </row>
    <row r="33" spans="1:24" x14ac:dyDescent="0.25">
      <c r="A33" s="18">
        <v>7108</v>
      </c>
      <c r="B33" t="s">
        <v>7</v>
      </c>
      <c r="C33" t="s">
        <v>19</v>
      </c>
      <c r="D33">
        <v>32.6</v>
      </c>
      <c r="L33">
        <v>40</v>
      </c>
      <c r="M33" s="9">
        <f t="shared" si="11"/>
        <v>1.6466326362588506</v>
      </c>
      <c r="N33">
        <f t="shared" si="12"/>
        <v>8.5181041062809852E-4</v>
      </c>
      <c r="O33">
        <f t="shared" si="10"/>
        <v>0.15</v>
      </c>
      <c r="P33" s="3">
        <f t="shared" si="13"/>
        <v>0</v>
      </c>
      <c r="Q33" s="3">
        <f t="shared" si="14"/>
        <v>0</v>
      </c>
      <c r="R33" s="3">
        <f t="shared" si="15"/>
        <v>0</v>
      </c>
      <c r="S33" s="3">
        <f t="shared" si="16"/>
        <v>0</v>
      </c>
      <c r="T33" s="3">
        <f t="shared" si="17"/>
        <v>0</v>
      </c>
      <c r="U33" s="3">
        <f t="shared" si="18"/>
        <v>0</v>
      </c>
      <c r="V33" s="13">
        <f t="shared" si="19"/>
        <v>0</v>
      </c>
      <c r="X33">
        <f t="shared" si="20"/>
        <v>0</v>
      </c>
    </row>
    <row r="34" spans="1:24" x14ac:dyDescent="0.25">
      <c r="A34" s="18">
        <v>7109</v>
      </c>
      <c r="B34" t="s">
        <v>7</v>
      </c>
      <c r="C34" t="s">
        <v>10</v>
      </c>
      <c r="D34">
        <v>31.9</v>
      </c>
      <c r="E34">
        <v>13.9</v>
      </c>
      <c r="F34">
        <v>12.6</v>
      </c>
      <c r="G34">
        <v>14.7</v>
      </c>
      <c r="H34">
        <v>8.1999999999999993</v>
      </c>
      <c r="I34">
        <v>4.7</v>
      </c>
      <c r="J34">
        <v>5.0999999999999996</v>
      </c>
      <c r="K34">
        <v>2.2999999999999998</v>
      </c>
      <c r="L34">
        <v>40</v>
      </c>
      <c r="M34" s="9">
        <f t="shared" si="11"/>
        <v>1.6466326362588506</v>
      </c>
      <c r="N34">
        <f t="shared" si="12"/>
        <v>8.5181041062809852E-4</v>
      </c>
      <c r="O34">
        <f t="shared" si="10"/>
        <v>0.15</v>
      </c>
      <c r="P34" s="3">
        <f t="shared" si="13"/>
        <v>567.01436000000012</v>
      </c>
      <c r="Q34" s="3">
        <f t="shared" si="14"/>
        <v>513.98424</v>
      </c>
      <c r="R34" s="3">
        <f t="shared" si="15"/>
        <v>599.64828</v>
      </c>
      <c r="S34" s="3">
        <f t="shared" si="16"/>
        <v>334.49768000000006</v>
      </c>
      <c r="T34" s="3">
        <f t="shared" si="17"/>
        <v>191.72427999999999</v>
      </c>
      <c r="U34" s="3">
        <f t="shared" si="18"/>
        <v>208.04123999999999</v>
      </c>
      <c r="V34" s="13">
        <f t="shared" si="19"/>
        <v>2.6581754110796815E-2</v>
      </c>
      <c r="X34">
        <f t="shared" si="20"/>
        <v>0.17721169407197879</v>
      </c>
    </row>
    <row r="35" spans="1:24" x14ac:dyDescent="0.25">
      <c r="A35" s="18">
        <v>7110</v>
      </c>
      <c r="B35" t="s">
        <v>7</v>
      </c>
      <c r="C35" t="s">
        <v>19</v>
      </c>
      <c r="D35">
        <v>31</v>
      </c>
      <c r="L35">
        <v>40</v>
      </c>
      <c r="M35" s="9">
        <f t="shared" si="11"/>
        <v>1.6466326362588506</v>
      </c>
      <c r="N35">
        <f t="shared" si="12"/>
        <v>8.5181041062809852E-4</v>
      </c>
      <c r="O35">
        <f t="shared" si="10"/>
        <v>0.15</v>
      </c>
      <c r="P35" s="3">
        <f t="shared" si="13"/>
        <v>0</v>
      </c>
      <c r="Q35" s="3">
        <f t="shared" si="14"/>
        <v>0</v>
      </c>
      <c r="R35" s="3">
        <f t="shared" si="15"/>
        <v>0</v>
      </c>
      <c r="S35" s="3">
        <f t="shared" si="16"/>
        <v>0</v>
      </c>
      <c r="T35" s="3">
        <f t="shared" si="17"/>
        <v>0</v>
      </c>
      <c r="U35" s="3">
        <f t="shared" si="18"/>
        <v>0</v>
      </c>
      <c r="V35" s="13">
        <f t="shared" si="19"/>
        <v>0</v>
      </c>
      <c r="X35">
        <f t="shared" si="20"/>
        <v>0</v>
      </c>
    </row>
    <row r="36" spans="1:24" x14ac:dyDescent="0.25">
      <c r="A36" s="18">
        <v>7111</v>
      </c>
      <c r="B36" t="s">
        <v>7</v>
      </c>
      <c r="C36" t="s">
        <v>10</v>
      </c>
      <c r="D36">
        <v>30.6</v>
      </c>
      <c r="E36">
        <v>31</v>
      </c>
      <c r="F36">
        <v>28.9</v>
      </c>
      <c r="G36">
        <v>33.200000000000003</v>
      </c>
      <c r="H36">
        <v>17.399999999999999</v>
      </c>
      <c r="I36">
        <v>9.6999999999999993</v>
      </c>
      <c r="J36">
        <v>10.8</v>
      </c>
      <c r="K36">
        <v>4.3</v>
      </c>
      <c r="L36">
        <v>40</v>
      </c>
      <c r="M36" s="9">
        <f t="shared" si="11"/>
        <v>1.6466326362588506</v>
      </c>
      <c r="N36">
        <f t="shared" si="12"/>
        <v>8.5181041062809852E-4</v>
      </c>
      <c r="O36">
        <f t="shared" si="10"/>
        <v>0.15</v>
      </c>
      <c r="P36" s="3">
        <f t="shared" si="13"/>
        <v>1264.5644000000002</v>
      </c>
      <c r="Q36" s="3">
        <f t="shared" si="14"/>
        <v>1178.9003600000001</v>
      </c>
      <c r="R36" s="3">
        <f t="shared" si="15"/>
        <v>1354.3076800000003</v>
      </c>
      <c r="S36" s="3">
        <f t="shared" si="16"/>
        <v>709.78776000000016</v>
      </c>
      <c r="T36" s="3">
        <f t="shared" si="17"/>
        <v>395.68627999999995</v>
      </c>
      <c r="U36" s="3">
        <f t="shared" si="18"/>
        <v>440.55792000000008</v>
      </c>
      <c r="V36" s="13">
        <f t="shared" si="19"/>
        <v>5.6290773411099157E-2</v>
      </c>
      <c r="X36">
        <f t="shared" si="20"/>
        <v>0.37527182274066107</v>
      </c>
    </row>
    <row r="37" spans="1:24" x14ac:dyDescent="0.25">
      <c r="A37" s="18">
        <v>7112</v>
      </c>
      <c r="B37" t="s">
        <v>7</v>
      </c>
      <c r="C37" t="s">
        <v>10</v>
      </c>
      <c r="D37">
        <v>31.4</v>
      </c>
      <c r="E37">
        <v>28.4</v>
      </c>
      <c r="F37">
        <v>26.2</v>
      </c>
      <c r="G37">
        <v>30</v>
      </c>
      <c r="H37">
        <v>16.3</v>
      </c>
      <c r="I37">
        <v>9.3000000000000007</v>
      </c>
      <c r="J37">
        <v>10.199999999999999</v>
      </c>
      <c r="K37">
        <v>4.2</v>
      </c>
      <c r="L37">
        <v>40</v>
      </c>
      <c r="M37" s="9">
        <f t="shared" si="11"/>
        <v>1.6466326362588506</v>
      </c>
      <c r="N37">
        <f t="shared" si="12"/>
        <v>8.5181041062809852E-4</v>
      </c>
      <c r="O37">
        <f t="shared" si="10"/>
        <v>0.15</v>
      </c>
      <c r="P37" s="3">
        <f t="shared" si="13"/>
        <v>1158.50416</v>
      </c>
      <c r="Q37" s="3">
        <f t="shared" si="14"/>
        <v>1068.76088</v>
      </c>
      <c r="R37" s="3">
        <f t="shared" si="15"/>
        <v>1223.7720000000002</v>
      </c>
      <c r="S37" s="3">
        <f t="shared" si="16"/>
        <v>664.91612000000009</v>
      </c>
      <c r="T37" s="3">
        <f t="shared" si="17"/>
        <v>379.36932000000007</v>
      </c>
      <c r="U37" s="3">
        <f t="shared" si="18"/>
        <v>416.08247999999998</v>
      </c>
      <c r="V37" s="13">
        <f t="shared" si="19"/>
        <v>5.3163508221593631E-2</v>
      </c>
      <c r="X37">
        <f t="shared" si="20"/>
        <v>0.35442338814395757</v>
      </c>
    </row>
    <row r="38" spans="1:24" x14ac:dyDescent="0.25">
      <c r="A38" s="18">
        <v>7113</v>
      </c>
      <c r="B38" t="s">
        <v>7</v>
      </c>
      <c r="C38" t="s">
        <v>10</v>
      </c>
      <c r="D38">
        <v>33.1</v>
      </c>
      <c r="E38">
        <v>27.6</v>
      </c>
      <c r="F38">
        <v>26.1</v>
      </c>
      <c r="G38">
        <v>29.1</v>
      </c>
      <c r="H38">
        <v>16.100000000000001</v>
      </c>
      <c r="I38">
        <v>9.6999999999999993</v>
      </c>
      <c r="J38">
        <v>10.199999999999999</v>
      </c>
      <c r="K38">
        <v>4.4000000000000004</v>
      </c>
      <c r="L38">
        <v>40</v>
      </c>
      <c r="M38" s="9">
        <f t="shared" si="11"/>
        <v>1.6466326362588506</v>
      </c>
      <c r="N38">
        <f t="shared" si="12"/>
        <v>8.5181041062809852E-4</v>
      </c>
      <c r="O38">
        <f t="shared" si="10"/>
        <v>0.15</v>
      </c>
      <c r="P38" s="3">
        <f t="shared" si="13"/>
        <v>1125.8702400000002</v>
      </c>
      <c r="Q38" s="3">
        <f t="shared" si="14"/>
        <v>1064.6816400000002</v>
      </c>
      <c r="R38" s="3">
        <f t="shared" si="15"/>
        <v>1187.0588400000001</v>
      </c>
      <c r="S38" s="3">
        <f t="shared" si="16"/>
        <v>656.75764000000015</v>
      </c>
      <c r="T38" s="3">
        <f t="shared" si="17"/>
        <v>395.68627999999995</v>
      </c>
      <c r="U38" s="3">
        <f t="shared" si="18"/>
        <v>416.08247999999998</v>
      </c>
      <c r="V38" s="13">
        <f t="shared" si="19"/>
        <v>5.3163508221593631E-2</v>
      </c>
      <c r="X38">
        <f t="shared" si="20"/>
        <v>0.35442338814395757</v>
      </c>
    </row>
    <row r="39" spans="1:24" x14ac:dyDescent="0.25">
      <c r="A39" s="18">
        <v>7114</v>
      </c>
      <c r="B39" t="s">
        <v>7</v>
      </c>
      <c r="C39" t="s">
        <v>10</v>
      </c>
      <c r="D39">
        <v>34.6</v>
      </c>
      <c r="E39">
        <v>26.5</v>
      </c>
      <c r="F39">
        <v>24.9</v>
      </c>
      <c r="G39">
        <v>28</v>
      </c>
      <c r="H39">
        <v>15.8</v>
      </c>
      <c r="I39">
        <v>10.199999999999999</v>
      </c>
      <c r="J39">
        <v>9.8000000000000007</v>
      </c>
      <c r="K39">
        <v>4</v>
      </c>
      <c r="L39">
        <v>40</v>
      </c>
      <c r="M39" s="9">
        <f t="shared" si="11"/>
        <v>1.6466326362588506</v>
      </c>
      <c r="N39">
        <f t="shared" si="12"/>
        <v>8.5181041062809852E-4</v>
      </c>
      <c r="O39">
        <f t="shared" si="10"/>
        <v>0.15</v>
      </c>
      <c r="P39" s="3">
        <f t="shared" si="13"/>
        <v>1080.9986000000001</v>
      </c>
      <c r="Q39" s="3">
        <f t="shared" si="14"/>
        <v>1015.7307600000001</v>
      </c>
      <c r="R39" s="3">
        <f t="shared" si="15"/>
        <v>1142.1872000000001</v>
      </c>
      <c r="S39" s="3">
        <f t="shared" si="16"/>
        <v>644.51992000000018</v>
      </c>
      <c r="T39" s="3">
        <f t="shared" si="17"/>
        <v>416.08247999999998</v>
      </c>
      <c r="U39" s="3">
        <f t="shared" si="18"/>
        <v>399.76552000000004</v>
      </c>
      <c r="V39" s="13">
        <f t="shared" si="19"/>
        <v>5.1078664761923305E-2</v>
      </c>
      <c r="X39">
        <f t="shared" si="20"/>
        <v>0.34052443174615538</v>
      </c>
    </row>
    <row r="40" spans="1:24" x14ac:dyDescent="0.25">
      <c r="A40" s="18">
        <v>7115</v>
      </c>
      <c r="B40" t="s">
        <v>7</v>
      </c>
      <c r="C40" t="s">
        <v>10</v>
      </c>
      <c r="D40">
        <v>35.200000000000003</v>
      </c>
      <c r="E40">
        <v>25.7</v>
      </c>
      <c r="F40">
        <v>24.4</v>
      </c>
      <c r="G40">
        <v>27.2</v>
      </c>
      <c r="H40">
        <v>15.7</v>
      </c>
      <c r="I40">
        <v>9.8000000000000007</v>
      </c>
      <c r="J40">
        <v>9.8000000000000007</v>
      </c>
      <c r="K40">
        <v>4.4000000000000004</v>
      </c>
      <c r="L40">
        <v>40</v>
      </c>
      <c r="M40" s="9">
        <f t="shared" si="11"/>
        <v>1.6466326362588506</v>
      </c>
      <c r="N40">
        <f t="shared" si="12"/>
        <v>8.5181041062809852E-4</v>
      </c>
      <c r="O40">
        <f t="shared" si="10"/>
        <v>0.15</v>
      </c>
      <c r="P40" s="3">
        <f t="shared" si="13"/>
        <v>1048.3646800000001</v>
      </c>
      <c r="Q40" s="3">
        <f t="shared" si="14"/>
        <v>995.33456000000001</v>
      </c>
      <c r="R40" s="3">
        <f t="shared" si="15"/>
        <v>1109.5532800000001</v>
      </c>
      <c r="S40" s="3">
        <f t="shared" si="16"/>
        <v>640.44068000000016</v>
      </c>
      <c r="T40" s="3">
        <f t="shared" si="17"/>
        <v>399.76552000000004</v>
      </c>
      <c r="U40" s="3">
        <f t="shared" si="18"/>
        <v>399.76552000000004</v>
      </c>
      <c r="V40" s="13">
        <f t="shared" si="19"/>
        <v>5.1078664761923305E-2</v>
      </c>
      <c r="X40">
        <f t="shared" si="20"/>
        <v>0.34052443174615538</v>
      </c>
    </row>
    <row r="41" spans="1:24" x14ac:dyDescent="0.25">
      <c r="A41" s="18">
        <v>7116</v>
      </c>
      <c r="B41" t="s">
        <v>7</v>
      </c>
      <c r="C41" t="s">
        <v>10</v>
      </c>
      <c r="D41">
        <v>36.299999999999997</v>
      </c>
      <c r="E41">
        <v>23.9</v>
      </c>
      <c r="F41">
        <v>22</v>
      </c>
      <c r="G41">
        <v>24.9</v>
      </c>
      <c r="H41">
        <v>14.4</v>
      </c>
      <c r="I41">
        <v>9.1</v>
      </c>
      <c r="J41">
        <v>8.9</v>
      </c>
      <c r="K41">
        <v>3.5</v>
      </c>
      <c r="L41">
        <v>40</v>
      </c>
      <c r="M41" s="9">
        <f t="shared" si="11"/>
        <v>1.6466326362588506</v>
      </c>
      <c r="N41">
        <f t="shared" si="12"/>
        <v>8.5181041062809852E-4</v>
      </c>
      <c r="O41">
        <f t="shared" si="10"/>
        <v>0.15</v>
      </c>
      <c r="P41" s="3">
        <f t="shared" si="13"/>
        <v>974.93835999999999</v>
      </c>
      <c r="Q41" s="3">
        <f t="shared" si="14"/>
        <v>897.43280000000016</v>
      </c>
      <c r="R41" s="3">
        <f t="shared" si="15"/>
        <v>1015.7307600000001</v>
      </c>
      <c r="S41" s="3">
        <f t="shared" si="16"/>
        <v>587.41056000000003</v>
      </c>
      <c r="T41" s="3">
        <f t="shared" si="17"/>
        <v>371.21084000000002</v>
      </c>
      <c r="U41" s="3">
        <f t="shared" si="18"/>
        <v>363.05236000000008</v>
      </c>
      <c r="V41" s="13">
        <f t="shared" si="19"/>
        <v>4.638776697766505E-2</v>
      </c>
      <c r="X41">
        <f t="shared" si="20"/>
        <v>0.30925177985110031</v>
      </c>
    </row>
    <row r="42" spans="1:24" x14ac:dyDescent="0.25">
      <c r="A42" s="18">
        <v>7117</v>
      </c>
      <c r="B42" t="s">
        <v>7</v>
      </c>
      <c r="C42" t="s">
        <v>10</v>
      </c>
      <c r="D42">
        <v>36.200000000000003</v>
      </c>
      <c r="E42">
        <v>19.5</v>
      </c>
      <c r="F42">
        <v>18.8</v>
      </c>
      <c r="G42">
        <v>21.2</v>
      </c>
      <c r="H42">
        <v>13</v>
      </c>
      <c r="I42">
        <v>8.1</v>
      </c>
      <c r="J42">
        <v>7.9</v>
      </c>
      <c r="K42">
        <v>3.3</v>
      </c>
      <c r="L42">
        <v>40</v>
      </c>
      <c r="M42" s="9">
        <f t="shared" si="11"/>
        <v>1.6466326362588506</v>
      </c>
      <c r="N42">
        <f t="shared" si="12"/>
        <v>8.5181041062809852E-4</v>
      </c>
      <c r="O42">
        <f t="shared" si="10"/>
        <v>0.15</v>
      </c>
      <c r="P42" s="3">
        <f t="shared" si="13"/>
        <v>795.45180000000005</v>
      </c>
      <c r="Q42" s="3">
        <f t="shared" si="14"/>
        <v>766.89711999999997</v>
      </c>
      <c r="R42" s="3">
        <f t="shared" si="15"/>
        <v>864.79888000000005</v>
      </c>
      <c r="S42" s="3">
        <f t="shared" si="16"/>
        <v>530.30119999999999</v>
      </c>
      <c r="T42" s="3">
        <f t="shared" si="17"/>
        <v>330.41843999999998</v>
      </c>
      <c r="U42" s="3">
        <f t="shared" si="18"/>
        <v>322.25996000000009</v>
      </c>
      <c r="V42" s="13">
        <f t="shared" si="19"/>
        <v>4.1175658328489205E-2</v>
      </c>
      <c r="X42">
        <f t="shared" si="20"/>
        <v>0.27450438885659467</v>
      </c>
    </row>
    <row r="43" spans="1:24" x14ac:dyDescent="0.25">
      <c r="A43" s="18">
        <v>7118</v>
      </c>
      <c r="B43" t="s">
        <v>7</v>
      </c>
      <c r="C43" t="s">
        <v>10</v>
      </c>
      <c r="D43">
        <v>38.200000000000003</v>
      </c>
      <c r="E43">
        <v>17.899999999999999</v>
      </c>
      <c r="F43">
        <v>17.2</v>
      </c>
      <c r="G43">
        <v>19</v>
      </c>
      <c r="H43">
        <v>11.6</v>
      </c>
      <c r="I43">
        <v>7.8</v>
      </c>
      <c r="J43">
        <v>7.4</v>
      </c>
      <c r="K43">
        <v>3</v>
      </c>
      <c r="L43">
        <v>40</v>
      </c>
      <c r="M43" s="9">
        <f t="shared" si="11"/>
        <v>1.6466326362588506</v>
      </c>
      <c r="N43">
        <f t="shared" si="12"/>
        <v>8.5181041062809852E-4</v>
      </c>
      <c r="O43">
        <f t="shared" si="10"/>
        <v>0.15</v>
      </c>
      <c r="P43" s="3">
        <f t="shared" si="13"/>
        <v>730.18395999999996</v>
      </c>
      <c r="Q43" s="3">
        <f t="shared" si="14"/>
        <v>701.62928000000011</v>
      </c>
      <c r="R43" s="3">
        <f t="shared" si="15"/>
        <v>775.05560000000014</v>
      </c>
      <c r="S43" s="3">
        <f t="shared" si="16"/>
        <v>473.19184000000007</v>
      </c>
      <c r="T43" s="3">
        <f t="shared" si="17"/>
        <v>318.18072000000006</v>
      </c>
      <c r="U43" s="3">
        <f t="shared" si="18"/>
        <v>301.86376000000007</v>
      </c>
      <c r="V43" s="13">
        <f t="shared" si="19"/>
        <v>3.8569604003901276E-2</v>
      </c>
      <c r="X43">
        <f t="shared" si="20"/>
        <v>0.25713069335934186</v>
      </c>
    </row>
    <row r="44" spans="1:24" x14ac:dyDescent="0.25">
      <c r="A44" s="18">
        <v>7119</v>
      </c>
      <c r="B44" t="s">
        <v>7</v>
      </c>
      <c r="C44" t="s">
        <v>10</v>
      </c>
      <c r="D44">
        <v>38.9</v>
      </c>
      <c r="E44">
        <v>15.5</v>
      </c>
      <c r="F44">
        <v>15.3</v>
      </c>
      <c r="G44">
        <v>16.600000000000001</v>
      </c>
      <c r="H44">
        <v>10.6</v>
      </c>
      <c r="I44">
        <v>7.1</v>
      </c>
      <c r="J44">
        <v>6.8</v>
      </c>
      <c r="K44">
        <v>2.7</v>
      </c>
      <c r="L44">
        <v>40</v>
      </c>
      <c r="M44" s="9">
        <f t="shared" si="11"/>
        <v>1.6466326362588506</v>
      </c>
      <c r="N44">
        <f t="shared" si="12"/>
        <v>8.5181041062809852E-4</v>
      </c>
      <c r="O44">
        <f t="shared" si="10"/>
        <v>0.15</v>
      </c>
      <c r="P44" s="3">
        <f t="shared" si="13"/>
        <v>632.2822000000001</v>
      </c>
      <c r="Q44" s="3">
        <f t="shared" si="14"/>
        <v>624.12372000000005</v>
      </c>
      <c r="R44" s="3">
        <f t="shared" si="15"/>
        <v>677.15384000000017</v>
      </c>
      <c r="S44" s="3">
        <f t="shared" si="16"/>
        <v>432.39944000000003</v>
      </c>
      <c r="T44" s="3">
        <f t="shared" si="17"/>
        <v>289.62603999999999</v>
      </c>
      <c r="U44" s="3">
        <f t="shared" si="18"/>
        <v>277.38832000000002</v>
      </c>
      <c r="V44" s="13">
        <f t="shared" si="19"/>
        <v>3.5442338814395763E-2</v>
      </c>
      <c r="X44">
        <f t="shared" si="20"/>
        <v>0.23628225876263842</v>
      </c>
    </row>
    <row r="45" spans="1:24" x14ac:dyDescent="0.25">
      <c r="A45" s="18">
        <v>7120</v>
      </c>
      <c r="B45" t="s">
        <v>7</v>
      </c>
      <c r="C45" t="s">
        <v>10</v>
      </c>
      <c r="D45">
        <v>38.700000000000003</v>
      </c>
      <c r="E45">
        <v>13.8</v>
      </c>
      <c r="F45">
        <v>13.6</v>
      </c>
      <c r="G45">
        <v>14.6</v>
      </c>
      <c r="H45">
        <v>9.6</v>
      </c>
      <c r="I45">
        <v>6.5</v>
      </c>
      <c r="J45">
        <v>6.2</v>
      </c>
      <c r="K45">
        <v>2.2999999999999998</v>
      </c>
      <c r="L45">
        <v>40</v>
      </c>
      <c r="M45" s="9">
        <f t="shared" si="11"/>
        <v>1.6466326362588506</v>
      </c>
      <c r="N45">
        <f t="shared" si="12"/>
        <v>8.5181041062809852E-4</v>
      </c>
      <c r="O45">
        <f t="shared" si="10"/>
        <v>0.15</v>
      </c>
      <c r="P45" s="3">
        <f t="shared" si="13"/>
        <v>562.9351200000001</v>
      </c>
      <c r="Q45" s="3">
        <f t="shared" si="14"/>
        <v>554.77664000000004</v>
      </c>
      <c r="R45" s="3">
        <f t="shared" si="15"/>
        <v>595.56904000000009</v>
      </c>
      <c r="S45" s="3">
        <f t="shared" si="16"/>
        <v>391.60704000000004</v>
      </c>
      <c r="T45" s="3">
        <f t="shared" si="17"/>
        <v>265.1506</v>
      </c>
      <c r="U45" s="3">
        <f t="shared" si="18"/>
        <v>252.91288000000003</v>
      </c>
      <c r="V45" s="13">
        <f t="shared" si="19"/>
        <v>3.2315073624890257E-2</v>
      </c>
      <c r="X45">
        <f t="shared" si="20"/>
        <v>0.21543382416593504</v>
      </c>
    </row>
    <row r="46" spans="1:24" x14ac:dyDescent="0.25">
      <c r="A46" s="18">
        <v>7121</v>
      </c>
      <c r="B46" t="s">
        <v>7</v>
      </c>
      <c r="C46" t="s">
        <v>10</v>
      </c>
      <c r="D46">
        <v>39.1</v>
      </c>
      <c r="E46">
        <v>14.2</v>
      </c>
      <c r="F46">
        <v>13.5</v>
      </c>
      <c r="G46">
        <v>14.7</v>
      </c>
      <c r="H46">
        <v>8.6999999999999993</v>
      </c>
      <c r="I46">
        <v>5.8</v>
      </c>
      <c r="J46">
        <v>6.1</v>
      </c>
      <c r="K46">
        <v>2.1</v>
      </c>
      <c r="L46">
        <v>40</v>
      </c>
      <c r="M46" s="9">
        <f t="shared" ref="M46:M73" si="21">L46*0.5/12.146</f>
        <v>1.6466326362588506</v>
      </c>
      <c r="N46">
        <f t="shared" ref="N46:N73" si="22">3.14159*(M46^2)/10000</f>
        <v>8.5181041062809852E-4</v>
      </c>
      <c r="O46">
        <f t="shared" si="10"/>
        <v>0.15</v>
      </c>
      <c r="P46" s="3">
        <f t="shared" ref="P46:P73" si="23">0.611886*E46/O46*10</f>
        <v>579.25207999999998</v>
      </c>
      <c r="Q46" s="3">
        <f t="shared" ref="Q46:Q73" si="24">0.611886*F46/O46*10</f>
        <v>550.69740000000013</v>
      </c>
      <c r="R46" s="3">
        <f t="shared" ref="R46:R73" si="25">0.611886*G46/O46*10</f>
        <v>599.64828</v>
      </c>
      <c r="S46" s="3">
        <f t="shared" ref="S46:S73" si="26">0.611886*H46/O46*10</f>
        <v>354.89388000000008</v>
      </c>
      <c r="T46" s="3">
        <f t="shared" ref="T46:T73" si="27">0.611886*I46/O46*10</f>
        <v>236.59592000000004</v>
      </c>
      <c r="U46" s="3">
        <f t="shared" ref="U46:U73" si="28">0.611886*J46/O46*10</f>
        <v>248.83364</v>
      </c>
      <c r="V46" s="13">
        <f t="shared" ref="V46:V73" si="29">U46*O46*N46</f>
        <v>3.1793862759972667E-2</v>
      </c>
      <c r="X46">
        <f t="shared" ref="X46:X73" si="30">U46*N46</f>
        <v>0.21195908506648445</v>
      </c>
    </row>
    <row r="47" spans="1:24" x14ac:dyDescent="0.25">
      <c r="A47" s="18">
        <v>7122</v>
      </c>
      <c r="B47" t="s">
        <v>7</v>
      </c>
      <c r="C47" t="s">
        <v>10</v>
      </c>
      <c r="D47">
        <v>38.799999999999997</v>
      </c>
      <c r="E47">
        <v>10.4</v>
      </c>
      <c r="F47">
        <v>9.6999999999999993</v>
      </c>
      <c r="G47">
        <v>11.1</v>
      </c>
      <c r="H47">
        <v>8.3000000000000007</v>
      </c>
      <c r="I47">
        <v>6</v>
      </c>
      <c r="J47">
        <v>5.5</v>
      </c>
      <c r="K47">
        <v>2.2999999999999998</v>
      </c>
      <c r="L47">
        <v>40</v>
      </c>
      <c r="M47" s="9">
        <f t="shared" si="21"/>
        <v>1.6466326362588506</v>
      </c>
      <c r="N47">
        <f t="shared" si="22"/>
        <v>8.5181041062809852E-4</v>
      </c>
      <c r="O47">
        <f t="shared" si="10"/>
        <v>0.15</v>
      </c>
      <c r="P47" s="3">
        <f t="shared" si="23"/>
        <v>424.24096000000009</v>
      </c>
      <c r="Q47" s="3">
        <f t="shared" si="24"/>
        <v>395.68627999999995</v>
      </c>
      <c r="R47" s="3">
        <f t="shared" si="25"/>
        <v>452.79563999999999</v>
      </c>
      <c r="S47" s="3">
        <f t="shared" si="26"/>
        <v>338.57692000000009</v>
      </c>
      <c r="T47" s="3">
        <f t="shared" si="27"/>
        <v>244.75440000000003</v>
      </c>
      <c r="U47" s="3">
        <f t="shared" si="28"/>
        <v>224.35820000000004</v>
      </c>
      <c r="V47" s="13">
        <f t="shared" si="29"/>
        <v>2.8666597570467162E-2</v>
      </c>
      <c r="X47">
        <f t="shared" si="30"/>
        <v>0.1911106504697811</v>
      </c>
    </row>
    <row r="48" spans="1:24" x14ac:dyDescent="0.25">
      <c r="A48" s="18">
        <v>7123</v>
      </c>
      <c r="B48" t="s">
        <v>7</v>
      </c>
      <c r="C48" t="s">
        <v>10</v>
      </c>
      <c r="D48">
        <v>37.700000000000003</v>
      </c>
      <c r="E48">
        <v>10</v>
      </c>
      <c r="F48">
        <v>9.9</v>
      </c>
      <c r="G48">
        <v>10.7</v>
      </c>
      <c r="H48">
        <v>8</v>
      </c>
      <c r="I48">
        <v>5.2</v>
      </c>
      <c r="J48">
        <v>5.0999999999999996</v>
      </c>
      <c r="K48">
        <v>2.2999999999999998</v>
      </c>
      <c r="L48">
        <v>40</v>
      </c>
      <c r="M48" s="9">
        <f t="shared" si="21"/>
        <v>1.6466326362588506</v>
      </c>
      <c r="N48">
        <f t="shared" si="22"/>
        <v>8.5181041062809852E-4</v>
      </c>
      <c r="O48">
        <f t="shared" si="10"/>
        <v>0.15</v>
      </c>
      <c r="P48" s="3">
        <f t="shared" si="23"/>
        <v>407.92400000000009</v>
      </c>
      <c r="Q48" s="3">
        <f t="shared" si="24"/>
        <v>403.84476000000006</v>
      </c>
      <c r="R48" s="3">
        <f t="shared" si="25"/>
        <v>436.47868000000005</v>
      </c>
      <c r="S48" s="3">
        <f t="shared" si="26"/>
        <v>326.33920000000001</v>
      </c>
      <c r="T48" s="3">
        <f t="shared" si="27"/>
        <v>212.12048000000004</v>
      </c>
      <c r="U48" s="3">
        <f t="shared" si="28"/>
        <v>208.04123999999999</v>
      </c>
      <c r="V48" s="13">
        <f t="shared" si="29"/>
        <v>2.6581754110796815E-2</v>
      </c>
      <c r="X48">
        <f t="shared" si="30"/>
        <v>0.17721169407197879</v>
      </c>
    </row>
    <row r="49" spans="1:24" x14ac:dyDescent="0.25">
      <c r="A49" s="18">
        <v>7124</v>
      </c>
      <c r="B49" t="s">
        <v>7</v>
      </c>
      <c r="C49" t="s">
        <v>10</v>
      </c>
      <c r="D49">
        <v>37.6</v>
      </c>
      <c r="E49">
        <v>9.5</v>
      </c>
      <c r="F49">
        <v>9.1</v>
      </c>
      <c r="G49">
        <v>10.3</v>
      </c>
      <c r="H49">
        <v>9.1</v>
      </c>
      <c r="I49">
        <v>6.5</v>
      </c>
      <c r="J49">
        <v>5.7</v>
      </c>
      <c r="K49">
        <v>2.4</v>
      </c>
      <c r="L49">
        <v>40</v>
      </c>
      <c r="M49" s="9">
        <f t="shared" si="21"/>
        <v>1.6466326362588506</v>
      </c>
      <c r="N49">
        <f t="shared" si="22"/>
        <v>8.5181041062809852E-4</v>
      </c>
      <c r="O49">
        <f t="shared" si="10"/>
        <v>0.15</v>
      </c>
      <c r="P49" s="3">
        <f t="shared" si="23"/>
        <v>387.52780000000007</v>
      </c>
      <c r="Q49" s="3">
        <f t="shared" si="24"/>
        <v>371.21084000000002</v>
      </c>
      <c r="R49" s="3">
        <f t="shared" si="25"/>
        <v>420.16172000000006</v>
      </c>
      <c r="S49" s="3">
        <f t="shared" si="26"/>
        <v>371.21084000000002</v>
      </c>
      <c r="T49" s="3">
        <f t="shared" si="27"/>
        <v>265.1506</v>
      </c>
      <c r="U49" s="3">
        <f t="shared" si="28"/>
        <v>232.51668000000001</v>
      </c>
      <c r="V49" s="13">
        <f t="shared" si="29"/>
        <v>2.9709019300302328E-2</v>
      </c>
      <c r="X49">
        <f t="shared" si="30"/>
        <v>0.19806012866868219</v>
      </c>
    </row>
    <row r="50" spans="1:24" x14ac:dyDescent="0.25">
      <c r="A50" s="18">
        <v>7125</v>
      </c>
      <c r="B50" t="s">
        <v>7</v>
      </c>
      <c r="C50" t="s">
        <v>10</v>
      </c>
      <c r="D50">
        <v>34.200000000000003</v>
      </c>
      <c r="E50">
        <v>4.2</v>
      </c>
      <c r="F50">
        <v>4</v>
      </c>
      <c r="G50">
        <v>4.3</v>
      </c>
      <c r="H50">
        <v>5.5</v>
      </c>
      <c r="I50">
        <v>3.5</v>
      </c>
      <c r="J50">
        <v>2.9</v>
      </c>
      <c r="K50">
        <v>1.4</v>
      </c>
      <c r="L50">
        <v>41</v>
      </c>
      <c r="M50" s="9">
        <f t="shared" si="21"/>
        <v>1.6877984521653218</v>
      </c>
      <c r="N50">
        <f t="shared" si="22"/>
        <v>8.949333126661459E-4</v>
      </c>
      <c r="O50">
        <f t="shared" si="10"/>
        <v>0.15</v>
      </c>
      <c r="P50" s="3">
        <f t="shared" si="23"/>
        <v>171.32808000000006</v>
      </c>
      <c r="Q50" s="3">
        <f t="shared" si="24"/>
        <v>163.1696</v>
      </c>
      <c r="R50" s="3">
        <f t="shared" si="25"/>
        <v>175.40732000000003</v>
      </c>
      <c r="S50" s="3">
        <f t="shared" si="26"/>
        <v>224.35820000000004</v>
      </c>
      <c r="T50" s="3">
        <f t="shared" si="27"/>
        <v>142.77340000000001</v>
      </c>
      <c r="U50" s="3">
        <f t="shared" si="28"/>
        <v>118.29796000000002</v>
      </c>
      <c r="V50" s="13">
        <f t="shared" si="29"/>
        <v>1.5880317783667084E-2</v>
      </c>
      <c r="X50">
        <f t="shared" si="30"/>
        <v>0.10586878522444723</v>
      </c>
    </row>
    <row r="51" spans="1:24" x14ac:dyDescent="0.25">
      <c r="A51" s="18">
        <v>7126</v>
      </c>
      <c r="B51" t="s">
        <v>7</v>
      </c>
      <c r="C51" t="s">
        <v>10</v>
      </c>
      <c r="D51">
        <v>33.700000000000003</v>
      </c>
      <c r="E51">
        <v>3.8</v>
      </c>
      <c r="F51">
        <v>3.8</v>
      </c>
      <c r="G51">
        <v>4.0999999999999996</v>
      </c>
      <c r="H51">
        <v>4.0999999999999996</v>
      </c>
      <c r="I51">
        <v>3.2</v>
      </c>
      <c r="J51">
        <v>2.5</v>
      </c>
      <c r="K51">
        <v>1.3</v>
      </c>
      <c r="L51">
        <v>41</v>
      </c>
      <c r="M51" s="9">
        <f t="shared" si="21"/>
        <v>1.6877984521653218</v>
      </c>
      <c r="N51">
        <f t="shared" si="22"/>
        <v>8.949333126661459E-4</v>
      </c>
      <c r="O51">
        <f t="shared" si="10"/>
        <v>0.15</v>
      </c>
      <c r="P51" s="3">
        <f t="shared" si="23"/>
        <v>155.01112000000001</v>
      </c>
      <c r="Q51" s="3">
        <f t="shared" si="24"/>
        <v>155.01112000000001</v>
      </c>
      <c r="R51" s="3">
        <f t="shared" si="25"/>
        <v>167.24884000000003</v>
      </c>
      <c r="S51" s="3">
        <f t="shared" si="26"/>
        <v>167.24884000000003</v>
      </c>
      <c r="T51" s="3">
        <f t="shared" si="27"/>
        <v>130.53568000000001</v>
      </c>
      <c r="U51" s="3">
        <f t="shared" si="28"/>
        <v>101.98100000000002</v>
      </c>
      <c r="V51" s="13">
        <f t="shared" si="29"/>
        <v>1.3689929123850935E-2</v>
      </c>
      <c r="X51">
        <f t="shared" si="30"/>
        <v>9.1266194159006248E-2</v>
      </c>
    </row>
    <row r="52" spans="1:24" x14ac:dyDescent="0.25">
      <c r="A52" s="18">
        <v>7127</v>
      </c>
      <c r="B52" t="s">
        <v>7</v>
      </c>
      <c r="C52" t="s">
        <v>10</v>
      </c>
      <c r="D52">
        <v>33.5</v>
      </c>
      <c r="E52">
        <v>4</v>
      </c>
      <c r="F52">
        <v>3.7</v>
      </c>
      <c r="G52">
        <v>4.0999999999999996</v>
      </c>
      <c r="H52">
        <v>6</v>
      </c>
      <c r="I52">
        <v>4</v>
      </c>
      <c r="J52">
        <v>3</v>
      </c>
      <c r="K52">
        <v>1.2</v>
      </c>
      <c r="L52">
        <v>41</v>
      </c>
      <c r="M52" s="9">
        <f t="shared" si="21"/>
        <v>1.6877984521653218</v>
      </c>
      <c r="N52">
        <f t="shared" si="22"/>
        <v>8.949333126661459E-4</v>
      </c>
      <c r="O52">
        <f t="shared" si="10"/>
        <v>0.15</v>
      </c>
      <c r="P52" s="3">
        <f t="shared" si="23"/>
        <v>163.1696</v>
      </c>
      <c r="Q52" s="3">
        <f t="shared" si="24"/>
        <v>150.93188000000004</v>
      </c>
      <c r="R52" s="3">
        <f t="shared" si="25"/>
        <v>167.24884000000003</v>
      </c>
      <c r="S52" s="3">
        <f t="shared" si="26"/>
        <v>244.75440000000003</v>
      </c>
      <c r="T52" s="3">
        <f t="shared" si="27"/>
        <v>163.1696</v>
      </c>
      <c r="U52" s="3">
        <f t="shared" si="28"/>
        <v>122.37720000000002</v>
      </c>
      <c r="V52" s="13">
        <f t="shared" si="29"/>
        <v>1.6427914948621121E-2</v>
      </c>
      <c r="X52">
        <f t="shared" si="30"/>
        <v>0.10951943299080748</v>
      </c>
    </row>
    <row r="53" spans="1:24" x14ac:dyDescent="0.25">
      <c r="A53" s="18">
        <v>7128</v>
      </c>
      <c r="B53" t="s">
        <v>7</v>
      </c>
      <c r="C53" t="s">
        <v>10</v>
      </c>
      <c r="D53">
        <v>33.1</v>
      </c>
      <c r="E53">
        <v>1.7</v>
      </c>
      <c r="F53">
        <v>1.7</v>
      </c>
      <c r="G53">
        <v>2</v>
      </c>
      <c r="H53">
        <v>1.7</v>
      </c>
      <c r="I53">
        <v>1.7</v>
      </c>
      <c r="J53">
        <v>1.3</v>
      </c>
      <c r="K53">
        <v>0.7</v>
      </c>
      <c r="L53" t="s">
        <v>150</v>
      </c>
      <c r="M53" s="9" t="e">
        <f t="shared" si="21"/>
        <v>#VALUE!</v>
      </c>
      <c r="N53" t="e">
        <f t="shared" si="22"/>
        <v>#VALUE!</v>
      </c>
      <c r="O53">
        <f t="shared" si="10"/>
        <v>0.15</v>
      </c>
      <c r="P53" s="3">
        <f t="shared" si="23"/>
        <v>69.347080000000005</v>
      </c>
      <c r="Q53" s="3">
        <f t="shared" si="24"/>
        <v>69.347080000000005</v>
      </c>
      <c r="R53" s="3">
        <f t="shared" si="25"/>
        <v>81.584800000000001</v>
      </c>
      <c r="S53" s="3">
        <f t="shared" si="26"/>
        <v>69.347080000000005</v>
      </c>
      <c r="T53" s="3">
        <f t="shared" si="27"/>
        <v>69.347080000000005</v>
      </c>
      <c r="U53" s="3">
        <f t="shared" si="28"/>
        <v>53.030120000000011</v>
      </c>
      <c r="V53" s="13" t="e">
        <f t="shared" si="29"/>
        <v>#VALUE!</v>
      </c>
      <c r="X53" t="e">
        <f t="shared" si="30"/>
        <v>#VALUE!</v>
      </c>
    </row>
    <row r="54" spans="1:24" x14ac:dyDescent="0.25">
      <c r="A54" s="18">
        <v>7129</v>
      </c>
      <c r="B54" t="s">
        <v>7</v>
      </c>
      <c r="C54" t="s">
        <v>10</v>
      </c>
      <c r="D54">
        <v>33</v>
      </c>
      <c r="E54">
        <v>1.55</v>
      </c>
      <c r="F54">
        <v>2</v>
      </c>
      <c r="G54">
        <v>2</v>
      </c>
      <c r="H54">
        <v>2</v>
      </c>
      <c r="I54">
        <v>1.8</v>
      </c>
      <c r="J54">
        <v>1.2</v>
      </c>
      <c r="K54">
        <v>0.7</v>
      </c>
      <c r="L54" t="s">
        <v>151</v>
      </c>
      <c r="M54" s="9" t="e">
        <f t="shared" si="21"/>
        <v>#VALUE!</v>
      </c>
      <c r="N54" t="e">
        <f t="shared" si="22"/>
        <v>#VALUE!</v>
      </c>
      <c r="O54">
        <f t="shared" si="10"/>
        <v>0.15</v>
      </c>
      <c r="P54" s="3">
        <f t="shared" si="23"/>
        <v>63.228220000000007</v>
      </c>
      <c r="Q54" s="3">
        <f t="shared" si="24"/>
        <v>81.584800000000001</v>
      </c>
      <c r="R54" s="3">
        <f t="shared" si="25"/>
        <v>81.584800000000001</v>
      </c>
      <c r="S54" s="3">
        <f t="shared" si="26"/>
        <v>81.584800000000001</v>
      </c>
      <c r="T54" s="3">
        <f t="shared" si="27"/>
        <v>73.426320000000004</v>
      </c>
      <c r="U54" s="3">
        <f t="shared" si="28"/>
        <v>48.950880000000005</v>
      </c>
      <c r="V54" s="13" t="e">
        <f t="shared" si="29"/>
        <v>#VALUE!</v>
      </c>
      <c r="X54" t="e">
        <f t="shared" si="30"/>
        <v>#VALUE!</v>
      </c>
    </row>
    <row r="55" spans="1:24" x14ac:dyDescent="0.25">
      <c r="A55" s="18">
        <v>7130</v>
      </c>
      <c r="B55" t="s">
        <v>7</v>
      </c>
      <c r="C55" t="s">
        <v>10</v>
      </c>
      <c r="D55">
        <v>32.9</v>
      </c>
      <c r="E55">
        <v>1.9</v>
      </c>
      <c r="F55">
        <v>2</v>
      </c>
      <c r="G55">
        <v>1.8</v>
      </c>
      <c r="H55">
        <v>1.9</v>
      </c>
      <c r="I55">
        <v>2</v>
      </c>
      <c r="J55">
        <v>1.4</v>
      </c>
      <c r="K55">
        <v>0.8</v>
      </c>
      <c r="L55" t="s">
        <v>152</v>
      </c>
      <c r="M55" s="9" t="e">
        <f t="shared" si="21"/>
        <v>#VALUE!</v>
      </c>
      <c r="N55" t="e">
        <f t="shared" si="22"/>
        <v>#VALUE!</v>
      </c>
      <c r="O55">
        <f t="shared" si="10"/>
        <v>0.15</v>
      </c>
      <c r="P55" s="3">
        <f t="shared" si="23"/>
        <v>77.505560000000003</v>
      </c>
      <c r="Q55" s="3">
        <f t="shared" si="24"/>
        <v>81.584800000000001</v>
      </c>
      <c r="R55" s="3">
        <f t="shared" si="25"/>
        <v>73.426320000000004</v>
      </c>
      <c r="S55" s="3">
        <f t="shared" si="26"/>
        <v>77.505560000000003</v>
      </c>
      <c r="T55" s="3">
        <f t="shared" si="27"/>
        <v>81.584800000000001</v>
      </c>
      <c r="U55" s="3">
        <f t="shared" si="28"/>
        <v>57.109360000000002</v>
      </c>
      <c r="V55" s="13" t="e">
        <f t="shared" si="29"/>
        <v>#VALUE!</v>
      </c>
      <c r="X55" t="e">
        <f t="shared" si="30"/>
        <v>#VALUE!</v>
      </c>
    </row>
    <row r="56" spans="1:24" x14ac:dyDescent="0.25">
      <c r="A56" s="18">
        <v>7131</v>
      </c>
      <c r="B56" t="s">
        <v>7</v>
      </c>
      <c r="C56" t="s">
        <v>69</v>
      </c>
      <c r="D56">
        <v>32.200000000000003</v>
      </c>
      <c r="E56" t="s">
        <v>153</v>
      </c>
      <c r="L56" t="s">
        <v>152</v>
      </c>
      <c r="M56" s="9" t="e">
        <f t="shared" si="21"/>
        <v>#VALUE!</v>
      </c>
      <c r="N56" t="e">
        <f t="shared" si="22"/>
        <v>#VALUE!</v>
      </c>
      <c r="O56">
        <f t="shared" si="10"/>
        <v>0.15</v>
      </c>
      <c r="P56" s="3" t="e">
        <f t="shared" si="23"/>
        <v>#VALUE!</v>
      </c>
      <c r="Q56" s="3">
        <f t="shared" si="24"/>
        <v>0</v>
      </c>
      <c r="R56" s="3">
        <f t="shared" si="25"/>
        <v>0</v>
      </c>
      <c r="S56" s="3">
        <f t="shared" si="26"/>
        <v>0</v>
      </c>
      <c r="T56" s="3">
        <f t="shared" si="27"/>
        <v>0</v>
      </c>
      <c r="U56" s="3">
        <f t="shared" si="28"/>
        <v>0</v>
      </c>
      <c r="V56" s="13" t="e">
        <f t="shared" si="29"/>
        <v>#VALUE!</v>
      </c>
      <c r="X56" t="e">
        <f t="shared" si="30"/>
        <v>#VALUE!</v>
      </c>
    </row>
    <row r="57" spans="1:24" x14ac:dyDescent="0.25">
      <c r="A57" s="18">
        <v>7132</v>
      </c>
      <c r="B57" t="s">
        <v>7</v>
      </c>
      <c r="C57" t="s">
        <v>69</v>
      </c>
      <c r="D57">
        <v>31.8</v>
      </c>
      <c r="E57">
        <v>1.2</v>
      </c>
      <c r="F57">
        <v>1.5</v>
      </c>
      <c r="G57">
        <v>1.5</v>
      </c>
      <c r="H57">
        <v>0.8</v>
      </c>
      <c r="I57">
        <v>1.5</v>
      </c>
      <c r="J57">
        <v>0.9</v>
      </c>
      <c r="K57">
        <v>0.66</v>
      </c>
      <c r="L57" t="s">
        <v>154</v>
      </c>
      <c r="M57" s="9" t="e">
        <f t="shared" si="21"/>
        <v>#VALUE!</v>
      </c>
      <c r="N57" t="e">
        <f t="shared" si="22"/>
        <v>#VALUE!</v>
      </c>
      <c r="O57">
        <f t="shared" si="10"/>
        <v>0.15</v>
      </c>
      <c r="P57" s="3">
        <f t="shared" si="23"/>
        <v>48.950880000000005</v>
      </c>
      <c r="Q57" s="3">
        <f t="shared" si="24"/>
        <v>61.188600000000008</v>
      </c>
      <c r="R57" s="3">
        <f t="shared" si="25"/>
        <v>61.188600000000008</v>
      </c>
      <c r="S57" s="3">
        <f t="shared" si="26"/>
        <v>32.633920000000003</v>
      </c>
      <c r="T57" s="3">
        <f t="shared" si="27"/>
        <v>61.188600000000008</v>
      </c>
      <c r="U57" s="3">
        <f t="shared" si="28"/>
        <v>36.713160000000002</v>
      </c>
      <c r="V57" s="13" t="e">
        <f t="shared" si="29"/>
        <v>#VALUE!</v>
      </c>
      <c r="X57" t="e">
        <f t="shared" si="30"/>
        <v>#VALUE!</v>
      </c>
    </row>
    <row r="58" spans="1:24" x14ac:dyDescent="0.25">
      <c r="A58" s="18">
        <v>7133</v>
      </c>
      <c r="B58" t="s">
        <v>7</v>
      </c>
      <c r="C58" t="s">
        <v>69</v>
      </c>
      <c r="D58">
        <v>31</v>
      </c>
      <c r="E58">
        <v>1.4</v>
      </c>
      <c r="F58">
        <v>1.2</v>
      </c>
      <c r="G58">
        <v>1.2</v>
      </c>
      <c r="H58">
        <v>1.1000000000000001</v>
      </c>
      <c r="I58">
        <v>1.5</v>
      </c>
      <c r="J58">
        <v>0.97</v>
      </c>
      <c r="K58">
        <v>0.55000000000000004</v>
      </c>
      <c r="L58" t="s">
        <v>154</v>
      </c>
      <c r="M58" s="9" t="e">
        <f t="shared" si="21"/>
        <v>#VALUE!</v>
      </c>
      <c r="N58" t="e">
        <f t="shared" si="22"/>
        <v>#VALUE!</v>
      </c>
      <c r="O58">
        <f t="shared" si="10"/>
        <v>0.15</v>
      </c>
      <c r="P58" s="3">
        <f t="shared" si="23"/>
        <v>57.109360000000002</v>
      </c>
      <c r="Q58" s="3">
        <f t="shared" si="24"/>
        <v>48.950880000000005</v>
      </c>
      <c r="R58" s="3">
        <f t="shared" si="25"/>
        <v>48.950880000000005</v>
      </c>
      <c r="S58" s="3">
        <f t="shared" si="26"/>
        <v>44.871640000000006</v>
      </c>
      <c r="T58" s="3">
        <f t="shared" si="27"/>
        <v>61.188600000000008</v>
      </c>
      <c r="U58" s="3">
        <f t="shared" si="28"/>
        <v>39.568628000000004</v>
      </c>
      <c r="V58" s="13" t="e">
        <f t="shared" si="29"/>
        <v>#VALUE!</v>
      </c>
      <c r="X58" t="e">
        <f t="shared" si="30"/>
        <v>#VALUE!</v>
      </c>
    </row>
    <row r="59" spans="1:24" x14ac:dyDescent="0.25">
      <c r="A59" s="18">
        <v>7134</v>
      </c>
      <c r="B59" t="s">
        <v>7</v>
      </c>
      <c r="C59" t="s">
        <v>69</v>
      </c>
      <c r="D59">
        <v>28.9</v>
      </c>
      <c r="E59">
        <v>1.1000000000000001</v>
      </c>
      <c r="F59">
        <v>1.4</v>
      </c>
      <c r="G59">
        <v>1.1000000000000001</v>
      </c>
      <c r="H59">
        <v>1.1000000000000001</v>
      </c>
      <c r="I59">
        <v>1.4</v>
      </c>
      <c r="J59">
        <v>1.1000000000000001</v>
      </c>
      <c r="K59">
        <v>0.66</v>
      </c>
      <c r="L59" t="s">
        <v>154</v>
      </c>
      <c r="M59" s="9" t="e">
        <f t="shared" si="21"/>
        <v>#VALUE!</v>
      </c>
      <c r="N59" t="e">
        <f t="shared" si="22"/>
        <v>#VALUE!</v>
      </c>
      <c r="O59">
        <f t="shared" si="10"/>
        <v>0.15</v>
      </c>
      <c r="P59" s="3">
        <f t="shared" si="23"/>
        <v>44.871640000000006</v>
      </c>
      <c r="Q59" s="3">
        <f t="shared" si="24"/>
        <v>57.109360000000002</v>
      </c>
      <c r="R59" s="3">
        <f t="shared" si="25"/>
        <v>44.871640000000006</v>
      </c>
      <c r="S59" s="3">
        <f t="shared" si="26"/>
        <v>44.871640000000006</v>
      </c>
      <c r="T59" s="3">
        <f t="shared" si="27"/>
        <v>57.109360000000002</v>
      </c>
      <c r="U59" s="3">
        <f t="shared" si="28"/>
        <v>44.871640000000006</v>
      </c>
      <c r="V59" s="13" t="e">
        <f t="shared" si="29"/>
        <v>#VALUE!</v>
      </c>
      <c r="X59" t="e">
        <f t="shared" si="30"/>
        <v>#VALUE!</v>
      </c>
    </row>
    <row r="60" spans="1:24" x14ac:dyDescent="0.25">
      <c r="A60" s="18">
        <v>7135</v>
      </c>
      <c r="B60" t="s">
        <v>7</v>
      </c>
      <c r="C60" t="s">
        <v>69</v>
      </c>
      <c r="D60">
        <v>28.6</v>
      </c>
      <c r="E60" t="s">
        <v>155</v>
      </c>
      <c r="L60" t="s">
        <v>154</v>
      </c>
      <c r="M60" s="9" t="e">
        <f t="shared" si="21"/>
        <v>#VALUE!</v>
      </c>
      <c r="N60" t="e">
        <f t="shared" si="22"/>
        <v>#VALUE!</v>
      </c>
      <c r="O60">
        <f t="shared" si="10"/>
        <v>0.15</v>
      </c>
      <c r="P60" s="3" t="e">
        <f t="shared" si="23"/>
        <v>#VALUE!</v>
      </c>
      <c r="Q60" s="3">
        <f t="shared" si="24"/>
        <v>0</v>
      </c>
      <c r="R60" s="3">
        <f t="shared" si="25"/>
        <v>0</v>
      </c>
      <c r="S60" s="3">
        <f t="shared" si="26"/>
        <v>0</v>
      </c>
      <c r="T60" s="3">
        <f t="shared" si="27"/>
        <v>0</v>
      </c>
      <c r="U60" s="3">
        <f t="shared" si="28"/>
        <v>0</v>
      </c>
      <c r="V60" s="13" t="e">
        <f t="shared" si="29"/>
        <v>#VALUE!</v>
      </c>
      <c r="X60" t="e">
        <f t="shared" si="30"/>
        <v>#VALUE!</v>
      </c>
    </row>
    <row r="61" spans="1:24" x14ac:dyDescent="0.25">
      <c r="A61" s="18">
        <v>7136</v>
      </c>
      <c r="B61" t="s">
        <v>7</v>
      </c>
      <c r="C61" t="s">
        <v>69</v>
      </c>
      <c r="D61">
        <v>28.2</v>
      </c>
      <c r="E61" t="s">
        <v>156</v>
      </c>
      <c r="L61" t="s">
        <v>154</v>
      </c>
      <c r="M61" s="9" t="e">
        <f t="shared" si="21"/>
        <v>#VALUE!</v>
      </c>
      <c r="N61" t="e">
        <f t="shared" si="22"/>
        <v>#VALUE!</v>
      </c>
      <c r="O61">
        <f t="shared" si="10"/>
        <v>0.15</v>
      </c>
      <c r="P61" s="3" t="e">
        <f t="shared" si="23"/>
        <v>#VALUE!</v>
      </c>
      <c r="Q61" s="3">
        <f t="shared" si="24"/>
        <v>0</v>
      </c>
      <c r="R61" s="3">
        <f t="shared" si="25"/>
        <v>0</v>
      </c>
      <c r="S61" s="3">
        <f t="shared" si="26"/>
        <v>0</v>
      </c>
      <c r="T61" s="3">
        <f t="shared" si="27"/>
        <v>0</v>
      </c>
      <c r="U61" s="3">
        <f t="shared" si="28"/>
        <v>0</v>
      </c>
      <c r="V61" s="13" t="e">
        <f t="shared" si="29"/>
        <v>#VALUE!</v>
      </c>
      <c r="X61" t="e">
        <f t="shared" si="30"/>
        <v>#VALUE!</v>
      </c>
    </row>
    <row r="62" spans="1:24" x14ac:dyDescent="0.25">
      <c r="A62" s="18">
        <v>7137</v>
      </c>
      <c r="B62" t="s">
        <v>7</v>
      </c>
      <c r="C62" t="s">
        <v>10</v>
      </c>
      <c r="D62">
        <v>29.7</v>
      </c>
      <c r="E62">
        <v>6.2</v>
      </c>
      <c r="F62">
        <v>6.3</v>
      </c>
      <c r="G62">
        <v>9.1999999999999993</v>
      </c>
      <c r="H62">
        <v>2.5</v>
      </c>
      <c r="I62">
        <v>0.3</v>
      </c>
      <c r="J62">
        <v>1.3</v>
      </c>
      <c r="K62">
        <v>0</v>
      </c>
      <c r="L62">
        <v>30</v>
      </c>
      <c r="M62" s="9">
        <f t="shared" si="21"/>
        <v>1.234974477194138</v>
      </c>
      <c r="N62">
        <f t="shared" si="22"/>
        <v>4.7914335597830544E-4</v>
      </c>
      <c r="O62">
        <f t="shared" si="10"/>
        <v>0.15</v>
      </c>
      <c r="P62" s="3">
        <f t="shared" si="23"/>
        <v>252.91288000000003</v>
      </c>
      <c r="Q62" s="3">
        <f t="shared" si="24"/>
        <v>256.99212</v>
      </c>
      <c r="R62" s="3">
        <f t="shared" si="25"/>
        <v>375.29008000000005</v>
      </c>
      <c r="S62" s="3">
        <f t="shared" si="26"/>
        <v>101.98100000000002</v>
      </c>
      <c r="T62" s="3">
        <f t="shared" si="27"/>
        <v>12.237720000000001</v>
      </c>
      <c r="U62" s="3">
        <f t="shared" si="28"/>
        <v>53.030120000000011</v>
      </c>
      <c r="V62" s="13">
        <f t="shared" si="29"/>
        <v>3.8113544497098387E-3</v>
      </c>
      <c r="X62">
        <f t="shared" si="30"/>
        <v>2.5409029664732262E-2</v>
      </c>
    </row>
    <row r="63" spans="1:24" x14ac:dyDescent="0.25">
      <c r="A63" s="18">
        <v>7138</v>
      </c>
      <c r="B63" t="s">
        <v>7</v>
      </c>
      <c r="C63" t="s">
        <v>10</v>
      </c>
      <c r="D63">
        <v>28.7</v>
      </c>
      <c r="E63">
        <v>31.4</v>
      </c>
      <c r="F63">
        <v>24.3</v>
      </c>
      <c r="G63">
        <v>33.1</v>
      </c>
      <c r="H63">
        <v>8.9</v>
      </c>
      <c r="I63">
        <v>4.5999999999999996</v>
      </c>
      <c r="J63">
        <v>8</v>
      </c>
      <c r="K63">
        <v>3.9</v>
      </c>
      <c r="L63">
        <v>33</v>
      </c>
      <c r="M63" s="9">
        <f t="shared" si="21"/>
        <v>1.3584719249135517</v>
      </c>
      <c r="N63">
        <f t="shared" si="22"/>
        <v>5.797634607337495E-4</v>
      </c>
      <c r="O63">
        <f t="shared" si="10"/>
        <v>0.15</v>
      </c>
      <c r="P63" s="3">
        <f t="shared" si="23"/>
        <v>1280.8813600000003</v>
      </c>
      <c r="Q63" s="3">
        <f t="shared" si="24"/>
        <v>991.25532000000021</v>
      </c>
      <c r="R63" s="3">
        <f t="shared" si="25"/>
        <v>1350.2284400000003</v>
      </c>
      <c r="S63" s="3">
        <f t="shared" si="26"/>
        <v>363.05236000000008</v>
      </c>
      <c r="T63" s="3">
        <f t="shared" si="27"/>
        <v>187.64504000000002</v>
      </c>
      <c r="U63" s="3">
        <f t="shared" si="28"/>
        <v>326.33920000000001</v>
      </c>
      <c r="V63" s="13">
        <f t="shared" si="29"/>
        <v>2.8379931594762483E-2</v>
      </c>
      <c r="X63">
        <f t="shared" si="30"/>
        <v>0.18919954396508323</v>
      </c>
    </row>
    <row r="64" spans="1:24" x14ac:dyDescent="0.25">
      <c r="A64" s="18">
        <v>7139</v>
      </c>
      <c r="B64" t="s">
        <v>7</v>
      </c>
      <c r="C64" t="s">
        <v>10</v>
      </c>
      <c r="D64">
        <v>29.2</v>
      </c>
      <c r="E64">
        <v>37.6</v>
      </c>
      <c r="F64">
        <v>30</v>
      </c>
      <c r="G64">
        <v>39.5</v>
      </c>
      <c r="H64">
        <v>9.6999999999999993</v>
      </c>
      <c r="I64">
        <v>4.7</v>
      </c>
      <c r="J64">
        <v>9.3000000000000007</v>
      </c>
      <c r="K64">
        <v>4.8</v>
      </c>
      <c r="L64">
        <v>33</v>
      </c>
      <c r="M64" s="9">
        <f t="shared" si="21"/>
        <v>1.3584719249135517</v>
      </c>
      <c r="N64">
        <f t="shared" si="22"/>
        <v>5.797634607337495E-4</v>
      </c>
      <c r="O64">
        <f t="shared" si="10"/>
        <v>0.15</v>
      </c>
      <c r="P64" s="3">
        <f t="shared" si="23"/>
        <v>1533.7942399999999</v>
      </c>
      <c r="Q64" s="3">
        <f t="shared" si="24"/>
        <v>1223.7720000000002</v>
      </c>
      <c r="R64" s="3">
        <f t="shared" si="25"/>
        <v>1611.2998000000002</v>
      </c>
      <c r="S64" s="3">
        <f t="shared" si="26"/>
        <v>395.68627999999995</v>
      </c>
      <c r="T64" s="3">
        <f t="shared" si="27"/>
        <v>191.72427999999999</v>
      </c>
      <c r="U64" s="3">
        <f t="shared" si="28"/>
        <v>379.36932000000007</v>
      </c>
      <c r="V64" s="13">
        <f t="shared" si="29"/>
        <v>3.2991670478911397E-2</v>
      </c>
      <c r="X64">
        <f t="shared" si="30"/>
        <v>0.2199444698594093</v>
      </c>
    </row>
    <row r="65" spans="1:24" x14ac:dyDescent="0.25">
      <c r="A65" s="18">
        <v>7140</v>
      </c>
      <c r="B65" t="s">
        <v>7</v>
      </c>
      <c r="C65" t="s">
        <v>10</v>
      </c>
      <c r="D65">
        <v>28.8</v>
      </c>
      <c r="E65">
        <v>34.799999999999997</v>
      </c>
      <c r="F65">
        <v>27.2</v>
      </c>
      <c r="G65">
        <v>36.5</v>
      </c>
      <c r="H65">
        <v>8.6</v>
      </c>
      <c r="I65">
        <v>4.4000000000000004</v>
      </c>
      <c r="J65">
        <v>8.4</v>
      </c>
      <c r="K65">
        <v>3.9</v>
      </c>
      <c r="L65">
        <v>33</v>
      </c>
      <c r="M65" s="9">
        <f t="shared" si="21"/>
        <v>1.3584719249135517</v>
      </c>
      <c r="N65">
        <f t="shared" si="22"/>
        <v>5.797634607337495E-4</v>
      </c>
      <c r="O65">
        <f t="shared" si="10"/>
        <v>0.15</v>
      </c>
      <c r="P65" s="3">
        <f t="shared" si="23"/>
        <v>1419.5755200000003</v>
      </c>
      <c r="Q65" s="3">
        <f t="shared" si="24"/>
        <v>1109.5532800000001</v>
      </c>
      <c r="R65" s="3">
        <f t="shared" si="25"/>
        <v>1488.9226000000003</v>
      </c>
      <c r="S65" s="3">
        <f t="shared" si="26"/>
        <v>350.81464000000005</v>
      </c>
      <c r="T65" s="3">
        <f t="shared" si="27"/>
        <v>179.48656000000003</v>
      </c>
      <c r="U65" s="3">
        <f t="shared" si="28"/>
        <v>342.65616000000011</v>
      </c>
      <c r="V65" s="13">
        <f t="shared" si="29"/>
        <v>2.9798928174500614E-2</v>
      </c>
      <c r="X65">
        <f t="shared" si="30"/>
        <v>0.19865952116333746</v>
      </c>
    </row>
    <row r="66" spans="1:24" x14ac:dyDescent="0.25">
      <c r="A66" s="18">
        <v>7141</v>
      </c>
      <c r="B66" t="s">
        <v>7</v>
      </c>
      <c r="C66" t="s">
        <v>10</v>
      </c>
      <c r="D66">
        <v>31</v>
      </c>
      <c r="E66">
        <v>30.8</v>
      </c>
      <c r="F66">
        <v>24.2</v>
      </c>
      <c r="G66">
        <v>32</v>
      </c>
      <c r="H66">
        <v>8</v>
      </c>
      <c r="I66">
        <v>4.0999999999999996</v>
      </c>
      <c r="J66">
        <v>7.8</v>
      </c>
      <c r="K66">
        <v>4.2</v>
      </c>
      <c r="L66">
        <v>33</v>
      </c>
      <c r="M66" s="9">
        <f t="shared" si="21"/>
        <v>1.3584719249135517</v>
      </c>
      <c r="N66">
        <f t="shared" si="22"/>
        <v>5.797634607337495E-4</v>
      </c>
      <c r="O66">
        <f t="shared" si="10"/>
        <v>0.15</v>
      </c>
      <c r="P66" s="3">
        <f t="shared" si="23"/>
        <v>1256.4059200000002</v>
      </c>
      <c r="Q66" s="3">
        <f t="shared" si="24"/>
        <v>987.17608000000018</v>
      </c>
      <c r="R66" s="3">
        <f t="shared" si="25"/>
        <v>1305.3568</v>
      </c>
      <c r="S66" s="3">
        <f t="shared" si="26"/>
        <v>326.33920000000001</v>
      </c>
      <c r="T66" s="3">
        <f t="shared" si="27"/>
        <v>167.24884000000003</v>
      </c>
      <c r="U66" s="3">
        <f t="shared" si="28"/>
        <v>318.18072000000006</v>
      </c>
      <c r="V66" s="13">
        <f t="shared" si="29"/>
        <v>2.7670433304893428E-2</v>
      </c>
      <c r="X66">
        <f t="shared" si="30"/>
        <v>0.18446955536595619</v>
      </c>
    </row>
    <row r="67" spans="1:24" x14ac:dyDescent="0.25">
      <c r="A67" s="18">
        <v>7142</v>
      </c>
      <c r="B67" t="s">
        <v>7</v>
      </c>
      <c r="C67" t="s">
        <v>69</v>
      </c>
      <c r="D67">
        <v>32.1</v>
      </c>
      <c r="E67" t="s">
        <v>157</v>
      </c>
      <c r="L67">
        <v>33</v>
      </c>
      <c r="M67" s="9">
        <f t="shared" si="21"/>
        <v>1.3584719249135517</v>
      </c>
      <c r="N67">
        <f t="shared" si="22"/>
        <v>5.797634607337495E-4</v>
      </c>
      <c r="O67">
        <f t="shared" si="10"/>
        <v>0.15</v>
      </c>
      <c r="P67" s="3" t="e">
        <f t="shared" si="23"/>
        <v>#VALUE!</v>
      </c>
      <c r="Q67" s="3">
        <f t="shared" si="24"/>
        <v>0</v>
      </c>
      <c r="R67" s="3">
        <f t="shared" si="25"/>
        <v>0</v>
      </c>
      <c r="S67" s="3">
        <f t="shared" si="26"/>
        <v>0</v>
      </c>
      <c r="T67" s="3">
        <f t="shared" si="27"/>
        <v>0</v>
      </c>
      <c r="U67" s="3">
        <f t="shared" si="28"/>
        <v>0</v>
      </c>
      <c r="V67" s="13">
        <f t="shared" si="29"/>
        <v>0</v>
      </c>
      <c r="X67">
        <f t="shared" si="30"/>
        <v>0</v>
      </c>
    </row>
    <row r="68" spans="1:24" x14ac:dyDescent="0.25">
      <c r="A68" s="18">
        <v>7143</v>
      </c>
      <c r="B68" t="s">
        <v>7</v>
      </c>
      <c r="C68" t="s">
        <v>69</v>
      </c>
      <c r="D68">
        <v>31</v>
      </c>
      <c r="E68" t="s">
        <v>158</v>
      </c>
      <c r="L68">
        <v>33</v>
      </c>
      <c r="M68" s="9">
        <f t="shared" si="21"/>
        <v>1.3584719249135517</v>
      </c>
      <c r="N68">
        <f t="shared" si="22"/>
        <v>5.797634607337495E-4</v>
      </c>
      <c r="O68">
        <f t="shared" si="10"/>
        <v>0.15</v>
      </c>
      <c r="P68" s="3" t="e">
        <f t="shared" si="23"/>
        <v>#VALUE!</v>
      </c>
      <c r="Q68" s="3">
        <f t="shared" si="24"/>
        <v>0</v>
      </c>
      <c r="R68" s="3">
        <f t="shared" si="25"/>
        <v>0</v>
      </c>
      <c r="S68" s="3">
        <f t="shared" si="26"/>
        <v>0</v>
      </c>
      <c r="T68" s="3">
        <f t="shared" si="27"/>
        <v>0</v>
      </c>
      <c r="U68" s="3">
        <f t="shared" si="28"/>
        <v>0</v>
      </c>
      <c r="V68" s="13">
        <f t="shared" si="29"/>
        <v>0</v>
      </c>
      <c r="X68">
        <f t="shared" si="30"/>
        <v>0</v>
      </c>
    </row>
    <row r="69" spans="1:24" x14ac:dyDescent="0.25">
      <c r="A69" s="18">
        <v>7144</v>
      </c>
      <c r="B69" t="s">
        <v>7</v>
      </c>
      <c r="C69" t="s">
        <v>69</v>
      </c>
      <c r="D69">
        <v>31.5</v>
      </c>
      <c r="E69">
        <v>4.2</v>
      </c>
      <c r="F69">
        <v>4.0999999999999996</v>
      </c>
      <c r="G69">
        <v>4.5999999999999996</v>
      </c>
      <c r="H69">
        <v>1.4</v>
      </c>
      <c r="I69">
        <v>1.3</v>
      </c>
      <c r="J69">
        <v>1.8</v>
      </c>
      <c r="K69">
        <v>1.7</v>
      </c>
      <c r="L69">
        <v>33</v>
      </c>
      <c r="M69" s="9">
        <f t="shared" si="21"/>
        <v>1.3584719249135517</v>
      </c>
      <c r="N69">
        <f t="shared" si="22"/>
        <v>5.797634607337495E-4</v>
      </c>
      <c r="O69">
        <f t="shared" ref="O69:O77" si="31">O68</f>
        <v>0.15</v>
      </c>
      <c r="P69" s="3">
        <f t="shared" si="23"/>
        <v>171.32808000000006</v>
      </c>
      <c r="Q69" s="3">
        <f t="shared" si="24"/>
        <v>167.24884000000003</v>
      </c>
      <c r="R69" s="3">
        <f t="shared" si="25"/>
        <v>187.64504000000002</v>
      </c>
      <c r="S69" s="3">
        <f t="shared" si="26"/>
        <v>57.109360000000002</v>
      </c>
      <c r="T69" s="3">
        <f t="shared" si="27"/>
        <v>53.030120000000011</v>
      </c>
      <c r="U69" s="3">
        <f t="shared" si="28"/>
        <v>73.426320000000004</v>
      </c>
      <c r="V69" s="13">
        <f t="shared" si="29"/>
        <v>6.3854846088215594E-3</v>
      </c>
      <c r="X69">
        <f t="shared" si="30"/>
        <v>4.256989739214373E-2</v>
      </c>
    </row>
    <row r="70" spans="1:24" x14ac:dyDescent="0.25">
      <c r="A70" s="18">
        <v>7145</v>
      </c>
      <c r="B70" t="s">
        <v>7</v>
      </c>
      <c r="C70" t="s">
        <v>10</v>
      </c>
      <c r="D70">
        <v>30.2</v>
      </c>
      <c r="E70">
        <v>5.0999999999999996</v>
      </c>
      <c r="F70">
        <v>4.9000000000000004</v>
      </c>
      <c r="G70">
        <v>5.8</v>
      </c>
      <c r="H70">
        <v>4</v>
      </c>
      <c r="I70">
        <v>1.1000000000000001</v>
      </c>
      <c r="J70">
        <v>1.6</v>
      </c>
      <c r="K70">
        <v>0.83</v>
      </c>
      <c r="L70">
        <v>39</v>
      </c>
      <c r="M70" s="9">
        <f t="shared" si="21"/>
        <v>1.6054668203523792</v>
      </c>
      <c r="N70">
        <f t="shared" si="22"/>
        <v>8.0975227160333602E-4</v>
      </c>
      <c r="O70">
        <f t="shared" si="31"/>
        <v>0.15</v>
      </c>
      <c r="P70" s="3">
        <f t="shared" si="23"/>
        <v>208.04123999999999</v>
      </c>
      <c r="Q70" s="3">
        <f t="shared" si="24"/>
        <v>199.88276000000002</v>
      </c>
      <c r="R70" s="3">
        <f t="shared" si="25"/>
        <v>236.59592000000004</v>
      </c>
      <c r="S70" s="3">
        <f t="shared" si="26"/>
        <v>163.1696</v>
      </c>
      <c r="T70" s="3">
        <f t="shared" si="27"/>
        <v>44.871640000000006</v>
      </c>
      <c r="U70" s="3">
        <f t="shared" si="28"/>
        <v>65.267840000000007</v>
      </c>
      <c r="V70" s="13">
        <f t="shared" si="29"/>
        <v>7.9276172553964623E-3</v>
      </c>
      <c r="X70">
        <f t="shared" si="30"/>
        <v>5.2850781702643082E-2</v>
      </c>
    </row>
    <row r="71" spans="1:24" x14ac:dyDescent="0.25">
      <c r="A71" s="18">
        <v>7146</v>
      </c>
      <c r="B71" t="s">
        <v>7</v>
      </c>
      <c r="C71" t="s">
        <v>10</v>
      </c>
      <c r="D71">
        <v>31.3</v>
      </c>
      <c r="E71">
        <v>8.8000000000000007</v>
      </c>
      <c r="F71">
        <v>9.5</v>
      </c>
      <c r="G71">
        <v>11</v>
      </c>
      <c r="H71">
        <v>6.6</v>
      </c>
      <c r="I71">
        <v>2.2999999999999998</v>
      </c>
      <c r="J71">
        <v>3.3</v>
      </c>
      <c r="K71">
        <v>1.3</v>
      </c>
      <c r="L71">
        <v>39</v>
      </c>
      <c r="M71" s="9">
        <f t="shared" si="21"/>
        <v>1.6054668203523792</v>
      </c>
      <c r="N71">
        <f t="shared" si="22"/>
        <v>8.0975227160333602E-4</v>
      </c>
      <c r="O71">
        <f t="shared" si="31"/>
        <v>0.15</v>
      </c>
      <c r="P71" s="3">
        <f t="shared" si="23"/>
        <v>358.97312000000005</v>
      </c>
      <c r="Q71" s="3">
        <f t="shared" si="24"/>
        <v>387.52780000000007</v>
      </c>
      <c r="R71" s="3">
        <f t="shared" si="25"/>
        <v>448.71640000000008</v>
      </c>
      <c r="S71" s="3">
        <f t="shared" si="26"/>
        <v>269.22984000000002</v>
      </c>
      <c r="T71" s="3">
        <f t="shared" si="27"/>
        <v>93.822520000000011</v>
      </c>
      <c r="U71" s="3">
        <f t="shared" si="28"/>
        <v>134.61492000000001</v>
      </c>
      <c r="V71" s="13">
        <f t="shared" si="29"/>
        <v>1.6350710589255201E-2</v>
      </c>
      <c r="X71">
        <f t="shared" si="30"/>
        <v>0.10900473726170136</v>
      </c>
    </row>
    <row r="72" spans="1:24" x14ac:dyDescent="0.25">
      <c r="A72" s="18">
        <v>7147</v>
      </c>
      <c r="B72" t="s">
        <v>7</v>
      </c>
      <c r="C72" t="s">
        <v>10</v>
      </c>
      <c r="D72">
        <v>30.5</v>
      </c>
      <c r="E72">
        <v>24.8</v>
      </c>
      <c r="F72">
        <v>23.1</v>
      </c>
      <c r="G72">
        <v>27.9</v>
      </c>
      <c r="H72">
        <v>14.7</v>
      </c>
      <c r="I72">
        <v>11.2</v>
      </c>
      <c r="J72">
        <v>9</v>
      </c>
      <c r="K72">
        <v>3.3</v>
      </c>
      <c r="L72">
        <v>38</v>
      </c>
      <c r="M72" s="9">
        <f t="shared" si="21"/>
        <v>1.564301004445908</v>
      </c>
      <c r="N72">
        <f t="shared" si="22"/>
        <v>7.6875889559185884E-4</v>
      </c>
      <c r="O72">
        <f t="shared" si="31"/>
        <v>0.15</v>
      </c>
      <c r="P72" s="3">
        <f t="shared" si="23"/>
        <v>1011.6515200000001</v>
      </c>
      <c r="Q72" s="3">
        <f t="shared" si="24"/>
        <v>942.30444000000011</v>
      </c>
      <c r="R72" s="3">
        <f t="shared" si="25"/>
        <v>1138.10796</v>
      </c>
      <c r="S72" s="3">
        <f t="shared" si="26"/>
        <v>599.64828</v>
      </c>
      <c r="T72" s="3">
        <f t="shared" si="27"/>
        <v>456.87488000000002</v>
      </c>
      <c r="U72" s="3">
        <f t="shared" si="28"/>
        <v>367.13160000000005</v>
      </c>
      <c r="V72" s="13">
        <f t="shared" si="29"/>
        <v>4.2335352502930815E-2</v>
      </c>
      <c r="X72">
        <f t="shared" si="30"/>
        <v>0.28223568335287214</v>
      </c>
    </row>
    <row r="73" spans="1:24" x14ac:dyDescent="0.25">
      <c r="A73" s="18">
        <v>7148</v>
      </c>
      <c r="B73" t="s">
        <v>7</v>
      </c>
      <c r="C73" t="s">
        <v>13</v>
      </c>
      <c r="M73" s="9">
        <f t="shared" si="21"/>
        <v>0</v>
      </c>
      <c r="N73">
        <f t="shared" si="22"/>
        <v>0</v>
      </c>
      <c r="O73">
        <f t="shared" si="31"/>
        <v>0.15</v>
      </c>
      <c r="P73" s="3">
        <f t="shared" si="23"/>
        <v>0</v>
      </c>
      <c r="Q73" s="3">
        <f t="shared" si="24"/>
        <v>0</v>
      </c>
      <c r="R73" s="3">
        <f t="shared" si="25"/>
        <v>0</v>
      </c>
      <c r="S73" s="3">
        <f t="shared" si="26"/>
        <v>0</v>
      </c>
      <c r="T73" s="3">
        <f t="shared" si="27"/>
        <v>0</v>
      </c>
      <c r="U73" s="3">
        <f t="shared" si="28"/>
        <v>0</v>
      </c>
      <c r="V73" s="13">
        <f t="shared" si="29"/>
        <v>0</v>
      </c>
      <c r="X73">
        <f t="shared" si="30"/>
        <v>0</v>
      </c>
    </row>
    <row r="74" spans="1:24" x14ac:dyDescent="0.25">
      <c r="A74" s="18">
        <v>7149</v>
      </c>
      <c r="B74" t="s">
        <v>7</v>
      </c>
      <c r="C74" t="s">
        <v>10</v>
      </c>
      <c r="D74">
        <v>33.299999999999997</v>
      </c>
      <c r="E74">
        <v>65.5</v>
      </c>
      <c r="F74">
        <v>70.599999999999994</v>
      </c>
      <c r="G74">
        <v>84.7</v>
      </c>
      <c r="H74">
        <v>28.3</v>
      </c>
      <c r="I74">
        <v>14.5</v>
      </c>
      <c r="J74">
        <v>24.2</v>
      </c>
      <c r="K74">
        <v>9.1</v>
      </c>
      <c r="L74">
        <v>32</v>
      </c>
      <c r="M74" s="9">
        <f t="shared" ref="M74:M76" si="32">L74*0.5/12.146</f>
        <v>1.3173061090070803</v>
      </c>
      <c r="N74">
        <f t="shared" ref="N74:N76" si="33">3.14159*(M74^2)/10000</f>
        <v>5.4515866280198291E-4</v>
      </c>
      <c r="O74">
        <f t="shared" si="31"/>
        <v>0.15</v>
      </c>
      <c r="P74" s="3">
        <f t="shared" ref="P74:P76" si="34">0.611886*E74/O74*10</f>
        <v>2671.9022</v>
      </c>
      <c r="Q74" s="3">
        <f t="shared" ref="Q74:Q76" si="35">0.611886*F74/O74*10</f>
        <v>2879.94344</v>
      </c>
      <c r="R74" s="3">
        <f t="shared" ref="R74:R76" si="36">0.611886*G74/O74*10</f>
        <v>3455.1162800000011</v>
      </c>
      <c r="S74" s="3">
        <f t="shared" ref="S74:S76" si="37">0.611886*H74/O74*10</f>
        <v>1154.4249200000002</v>
      </c>
      <c r="T74" s="3">
        <f t="shared" ref="T74:T76" si="38">0.611886*I74/O74*10</f>
        <v>591.48980000000006</v>
      </c>
      <c r="U74" s="3">
        <f t="shared" ref="U74:U76" si="39">0.611886*J74/O74*10</f>
        <v>987.17608000000018</v>
      </c>
      <c r="V74" s="13">
        <f t="shared" ref="V74:V76" si="40">U74*O74*N74</f>
        <v>8.0725138758435511E-2</v>
      </c>
      <c r="X74">
        <f t="shared" ref="X74:X76" si="41">U74*N74</f>
        <v>0.5381675917229034</v>
      </c>
    </row>
    <row r="75" spans="1:24" x14ac:dyDescent="0.25">
      <c r="A75" s="18">
        <v>7150</v>
      </c>
      <c r="B75" t="s">
        <v>7</v>
      </c>
      <c r="C75" t="s">
        <v>10</v>
      </c>
      <c r="D75">
        <v>35.1</v>
      </c>
      <c r="E75">
        <v>103.2</v>
      </c>
      <c r="F75">
        <v>111.5</v>
      </c>
      <c r="G75">
        <v>123.5</v>
      </c>
      <c r="H75">
        <v>47</v>
      </c>
      <c r="I75">
        <v>17.5</v>
      </c>
      <c r="J75">
        <v>35.200000000000003</v>
      </c>
      <c r="K75">
        <v>17.100000000000001</v>
      </c>
      <c r="L75">
        <v>31</v>
      </c>
      <c r="M75" s="9">
        <f t="shared" si="32"/>
        <v>1.2761402931006092</v>
      </c>
      <c r="N75">
        <f t="shared" si="33"/>
        <v>5.1161862788350163E-4</v>
      </c>
      <c r="O75">
        <f t="shared" si="31"/>
        <v>0.15</v>
      </c>
      <c r="P75" s="3">
        <f t="shared" si="34"/>
        <v>4209.7756800000006</v>
      </c>
      <c r="Q75" s="3">
        <f t="shared" si="35"/>
        <v>4548.3526000000002</v>
      </c>
      <c r="R75" s="3">
        <f t="shared" si="36"/>
        <v>5037.8613999999998</v>
      </c>
      <c r="S75" s="3">
        <f t="shared" si="37"/>
        <v>1917.2428000000002</v>
      </c>
      <c r="T75" s="3">
        <f t="shared" si="38"/>
        <v>713.86700000000008</v>
      </c>
      <c r="U75" s="3">
        <f t="shared" si="39"/>
        <v>1435.8924800000002</v>
      </c>
      <c r="V75" s="13">
        <f t="shared" si="40"/>
        <v>0.11019440106087576</v>
      </c>
      <c r="X75">
        <f t="shared" si="41"/>
        <v>0.73462934040583838</v>
      </c>
    </row>
    <row r="76" spans="1:24" x14ac:dyDescent="0.25">
      <c r="A76" s="18">
        <v>7151</v>
      </c>
      <c r="B76" t="s">
        <v>7</v>
      </c>
      <c r="C76" t="s">
        <v>10</v>
      </c>
      <c r="D76">
        <v>36.1</v>
      </c>
      <c r="E76">
        <v>59.3</v>
      </c>
      <c r="F76">
        <v>54</v>
      </c>
      <c r="G76">
        <v>64.400000000000006</v>
      </c>
      <c r="H76">
        <v>21.2</v>
      </c>
      <c r="I76">
        <v>11.1</v>
      </c>
      <c r="J76">
        <v>17.899999999999999</v>
      </c>
      <c r="K76">
        <v>7.9</v>
      </c>
      <c r="L76">
        <v>32</v>
      </c>
      <c r="M76" s="9">
        <f t="shared" si="32"/>
        <v>1.3173061090070803</v>
      </c>
      <c r="N76">
        <f t="shared" si="33"/>
        <v>5.4515866280198291E-4</v>
      </c>
      <c r="O76">
        <f t="shared" si="31"/>
        <v>0.15</v>
      </c>
      <c r="P76" s="3">
        <f t="shared" si="34"/>
        <v>2418.9893200000001</v>
      </c>
      <c r="Q76" s="3">
        <f t="shared" si="35"/>
        <v>2202.7896000000005</v>
      </c>
      <c r="R76" s="3">
        <f t="shared" si="36"/>
        <v>2627.0305600000006</v>
      </c>
      <c r="S76" s="3">
        <f t="shared" si="37"/>
        <v>864.79888000000005</v>
      </c>
      <c r="T76" s="3">
        <f t="shared" si="38"/>
        <v>452.79563999999999</v>
      </c>
      <c r="U76" s="3">
        <f t="shared" si="39"/>
        <v>730.18395999999996</v>
      </c>
      <c r="V76" s="13">
        <f t="shared" si="40"/>
        <v>5.9709916684958481E-2</v>
      </c>
      <c r="X76">
        <f t="shared" si="41"/>
        <v>0.39806611123305657</v>
      </c>
    </row>
    <row r="77" spans="1:24" x14ac:dyDescent="0.25">
      <c r="A77" s="18">
        <v>7152</v>
      </c>
      <c r="B77" t="s">
        <v>7</v>
      </c>
      <c r="C77" t="s">
        <v>10</v>
      </c>
      <c r="D77">
        <v>36.299999999999997</v>
      </c>
      <c r="E77">
        <v>32.200000000000003</v>
      </c>
      <c r="F77">
        <v>29</v>
      </c>
      <c r="G77">
        <v>34.700000000000003</v>
      </c>
      <c r="H77">
        <v>11.4</v>
      </c>
      <c r="I77">
        <v>6.3</v>
      </c>
      <c r="J77">
        <v>9.8000000000000007</v>
      </c>
      <c r="K77">
        <v>4.0999999999999996</v>
      </c>
      <c r="L77">
        <v>33</v>
      </c>
      <c r="M77" s="9">
        <f t="shared" ref="M77" si="42">L77*0.5/12.146</f>
        <v>1.3584719249135517</v>
      </c>
      <c r="N77">
        <f t="shared" ref="N77" si="43">3.14159*(M77^2)/10000</f>
        <v>5.797634607337495E-4</v>
      </c>
      <c r="O77">
        <f t="shared" si="31"/>
        <v>0.15</v>
      </c>
      <c r="P77" s="3">
        <f t="shared" ref="P77" si="44">0.611886*E77/O77*10</f>
        <v>1313.5152800000003</v>
      </c>
      <c r="Q77" s="3">
        <f t="shared" ref="Q77" si="45">0.611886*F77/O77*10</f>
        <v>1182.9796000000001</v>
      </c>
      <c r="R77" s="3">
        <f t="shared" ref="R77" si="46">0.611886*G77/O77*10</f>
        <v>1415.4962800000003</v>
      </c>
      <c r="S77" s="3">
        <f t="shared" ref="S77" si="47">0.611886*H77/O77*10</f>
        <v>465.03336000000002</v>
      </c>
      <c r="T77" s="3">
        <f t="shared" ref="T77" si="48">0.611886*I77/O77*10</f>
        <v>256.99212</v>
      </c>
      <c r="U77" s="3">
        <f t="shared" ref="U77" si="49">0.611886*J77/O77*10</f>
        <v>399.76552000000004</v>
      </c>
      <c r="V77" s="13">
        <f t="shared" ref="V77" si="50">U77*O77*N77</f>
        <v>3.4765416203584046E-2</v>
      </c>
      <c r="X77">
        <f t="shared" ref="X77" si="51">U77*N77</f>
        <v>0.23176944135722696</v>
      </c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8"/>
  <sheetViews>
    <sheetView topLeftCell="A77" workbookViewId="0">
      <selection activeCell="E107" sqref="E107"/>
    </sheetView>
  </sheetViews>
  <sheetFormatPr defaultRowHeight="15" x14ac:dyDescent="0.25"/>
  <sheetData>
    <row r="1" spans="1:24" x14ac:dyDescent="0.25">
      <c r="A1" t="s">
        <v>143</v>
      </c>
      <c r="B1" t="s">
        <v>1</v>
      </c>
      <c r="C1" t="s">
        <v>8</v>
      </c>
      <c r="D1" s="8" t="s">
        <v>136</v>
      </c>
      <c r="E1" t="s">
        <v>2</v>
      </c>
      <c r="F1" t="s">
        <v>3</v>
      </c>
      <c r="G1" t="s">
        <v>93</v>
      </c>
      <c r="H1" t="s">
        <v>4</v>
      </c>
      <c r="I1" t="s">
        <v>5</v>
      </c>
      <c r="J1" t="s">
        <v>6</v>
      </c>
      <c r="K1" t="s">
        <v>123</v>
      </c>
      <c r="M1" s="9"/>
      <c r="O1" s="8" t="s">
        <v>86</v>
      </c>
      <c r="P1" s="8" t="s">
        <v>87</v>
      </c>
      <c r="V1" s="8" t="s">
        <v>100</v>
      </c>
      <c r="X1" s="8" t="s">
        <v>103</v>
      </c>
    </row>
    <row r="2" spans="1:24" x14ac:dyDescent="0.25">
      <c r="A2" s="63"/>
      <c r="B2" s="63"/>
      <c r="C2" s="63"/>
      <c r="D2" s="27" t="s">
        <v>67</v>
      </c>
      <c r="E2" t="s">
        <v>64</v>
      </c>
      <c r="F2" t="s">
        <v>63</v>
      </c>
      <c r="G2" t="s">
        <v>94</v>
      </c>
      <c r="H2" t="s">
        <v>65</v>
      </c>
      <c r="I2" t="s">
        <v>66</v>
      </c>
      <c r="J2" t="s">
        <v>67</v>
      </c>
      <c r="K2" t="s">
        <v>122</v>
      </c>
      <c r="L2" s="8" t="s">
        <v>97</v>
      </c>
      <c r="M2" s="19" t="s">
        <v>111</v>
      </c>
      <c r="N2" t="s">
        <v>99</v>
      </c>
      <c r="O2" s="8"/>
      <c r="P2" s="8" t="s">
        <v>88</v>
      </c>
      <c r="Q2" t="s">
        <v>90</v>
      </c>
      <c r="R2" t="s">
        <v>95</v>
      </c>
      <c r="S2" t="s">
        <v>89</v>
      </c>
      <c r="T2" t="s">
        <v>91</v>
      </c>
      <c r="U2" t="s">
        <v>92</v>
      </c>
      <c r="V2" s="13" t="s">
        <v>92</v>
      </c>
      <c r="X2" t="s">
        <v>92</v>
      </c>
    </row>
    <row r="3" spans="1:24" x14ac:dyDescent="0.25">
      <c r="A3" s="18">
        <v>7153</v>
      </c>
      <c r="B3" t="s">
        <v>7</v>
      </c>
      <c r="C3" t="s">
        <v>74</v>
      </c>
      <c r="M3" s="9">
        <f>L3*0.5/12.146</f>
        <v>0</v>
      </c>
      <c r="N3">
        <f>3.14159*(M3^2)/10000</f>
        <v>0</v>
      </c>
      <c r="O3" s="10">
        <v>0.15</v>
      </c>
      <c r="P3" s="3">
        <f t="shared" ref="P3:P4" si="0">0.611886*E3/O3*10</f>
        <v>0</v>
      </c>
      <c r="Q3" s="3">
        <f t="shared" ref="Q3:Q4" si="1">0.611886*F3/O3*10</f>
        <v>0</v>
      </c>
      <c r="R3" s="3">
        <f t="shared" ref="R3:R4" si="2">0.611886*G3/O3*10</f>
        <v>0</v>
      </c>
      <c r="S3" s="3">
        <f t="shared" ref="S3:S4" si="3">0.611886*H3/O3*10</f>
        <v>0</v>
      </c>
      <c r="T3" s="3">
        <f t="shared" ref="T3:T4" si="4">0.611886*I3/O3*10</f>
        <v>0</v>
      </c>
      <c r="U3" s="3">
        <f t="shared" ref="U3:U4" si="5">0.611886*J3/O3*10</f>
        <v>0</v>
      </c>
      <c r="V3" s="13">
        <f>U3*O3*N3</f>
        <v>0</v>
      </c>
      <c r="X3">
        <f>U3*N3</f>
        <v>0</v>
      </c>
    </row>
    <row r="4" spans="1:24" x14ac:dyDescent="0.25">
      <c r="A4" s="18">
        <v>7154</v>
      </c>
      <c r="B4" t="s">
        <v>7</v>
      </c>
      <c r="C4" t="s">
        <v>17</v>
      </c>
      <c r="D4">
        <v>26.2</v>
      </c>
      <c r="G4" s="25"/>
      <c r="M4" s="9">
        <f t="shared" ref="M4:M5" si="6">L4*0.5/12.146</f>
        <v>0</v>
      </c>
      <c r="N4">
        <f t="shared" ref="N4:N5" si="7">3.14159*(M4^2)/10000</f>
        <v>0</v>
      </c>
      <c r="O4">
        <f>O3</f>
        <v>0.15</v>
      </c>
      <c r="P4" s="3">
        <f t="shared" si="0"/>
        <v>0</v>
      </c>
      <c r="Q4" s="3">
        <f t="shared" si="1"/>
        <v>0</v>
      </c>
      <c r="R4" s="3">
        <f t="shared" si="2"/>
        <v>0</v>
      </c>
      <c r="S4" s="3">
        <f t="shared" si="3"/>
        <v>0</v>
      </c>
      <c r="T4" s="3">
        <f t="shared" si="4"/>
        <v>0</v>
      </c>
      <c r="U4" s="3">
        <f t="shared" si="5"/>
        <v>0</v>
      </c>
      <c r="V4" s="13">
        <f t="shared" ref="V4:V5" si="8">U4*O4*N4</f>
        <v>0</v>
      </c>
      <c r="X4">
        <f t="shared" ref="X4:X5" si="9">U4*N4</f>
        <v>0</v>
      </c>
    </row>
    <row r="5" spans="1:24" x14ac:dyDescent="0.25">
      <c r="A5" s="18">
        <v>7155</v>
      </c>
      <c r="B5" t="s">
        <v>7</v>
      </c>
      <c r="C5" t="s">
        <v>19</v>
      </c>
      <c r="D5">
        <v>26.5</v>
      </c>
      <c r="M5" s="9">
        <f t="shared" si="6"/>
        <v>0</v>
      </c>
      <c r="N5">
        <f t="shared" si="7"/>
        <v>0</v>
      </c>
      <c r="O5" s="10">
        <v>0.15</v>
      </c>
      <c r="P5" s="3">
        <f t="shared" ref="P5:P52" si="10">0.611886*E5/O5*10</f>
        <v>0</v>
      </c>
      <c r="Q5" s="3">
        <f t="shared" ref="Q5:Q52" si="11">0.611886*F5/O5*10</f>
        <v>0</v>
      </c>
      <c r="R5" s="3">
        <f t="shared" ref="R5:R52" si="12">0.611886*G5/O5*10</f>
        <v>0</v>
      </c>
      <c r="S5" s="3">
        <f t="shared" ref="S5:S52" si="13">0.611886*H5/O5*10</f>
        <v>0</v>
      </c>
      <c r="T5" s="3">
        <f t="shared" ref="T5:T52" si="14">0.611886*I5/O5*10</f>
        <v>0</v>
      </c>
      <c r="U5" s="3">
        <f t="shared" ref="U5:U52" si="15">0.611886*J5/O5*10</f>
        <v>0</v>
      </c>
      <c r="V5" s="13">
        <f t="shared" si="8"/>
        <v>0</v>
      </c>
      <c r="X5">
        <f t="shared" si="9"/>
        <v>0</v>
      </c>
    </row>
    <row r="6" spans="1:24" x14ac:dyDescent="0.25">
      <c r="A6" s="18">
        <v>7156</v>
      </c>
      <c r="B6" t="s">
        <v>7</v>
      </c>
      <c r="C6" t="s">
        <v>69</v>
      </c>
      <c r="D6">
        <v>26.7</v>
      </c>
      <c r="E6" t="s">
        <v>159</v>
      </c>
      <c r="M6" s="9">
        <f t="shared" ref="M6:M52" si="16">L6*0.5/12.146</f>
        <v>0</v>
      </c>
      <c r="N6">
        <f t="shared" ref="N6:N52" si="17">3.14159*(M6^2)/10000</f>
        <v>0</v>
      </c>
      <c r="O6">
        <f>O5</f>
        <v>0.15</v>
      </c>
      <c r="P6" s="3" t="e">
        <f t="shared" si="10"/>
        <v>#VALUE!</v>
      </c>
      <c r="Q6" s="3">
        <f t="shared" si="11"/>
        <v>0</v>
      </c>
      <c r="R6" s="3">
        <f t="shared" si="12"/>
        <v>0</v>
      </c>
      <c r="S6" s="3">
        <f t="shared" si="13"/>
        <v>0</v>
      </c>
      <c r="T6" s="3">
        <f t="shared" si="14"/>
        <v>0</v>
      </c>
      <c r="U6" s="3">
        <f t="shared" si="15"/>
        <v>0</v>
      </c>
      <c r="V6" s="13">
        <f t="shared" ref="V6:V52" si="18">U6*O6*N6</f>
        <v>0</v>
      </c>
      <c r="X6">
        <f t="shared" ref="X6:X52" si="19">U6*N6</f>
        <v>0</v>
      </c>
    </row>
    <row r="7" spans="1:24" x14ac:dyDescent="0.25">
      <c r="A7" s="18">
        <v>7157</v>
      </c>
      <c r="B7" t="s">
        <v>7</v>
      </c>
      <c r="C7" t="s">
        <v>19</v>
      </c>
      <c r="D7">
        <v>27.6</v>
      </c>
      <c r="M7" s="9">
        <f t="shared" si="16"/>
        <v>0</v>
      </c>
      <c r="N7">
        <f t="shared" si="17"/>
        <v>0</v>
      </c>
      <c r="O7" s="10">
        <v>0.15</v>
      </c>
      <c r="P7" s="3">
        <f t="shared" si="10"/>
        <v>0</v>
      </c>
      <c r="Q7" s="3">
        <f t="shared" si="11"/>
        <v>0</v>
      </c>
      <c r="R7" s="3">
        <f t="shared" si="12"/>
        <v>0</v>
      </c>
      <c r="S7" s="3">
        <f t="shared" si="13"/>
        <v>0</v>
      </c>
      <c r="T7" s="3">
        <f t="shared" si="14"/>
        <v>0</v>
      </c>
      <c r="U7" s="3">
        <f t="shared" si="15"/>
        <v>0</v>
      </c>
      <c r="V7" s="13">
        <f t="shared" si="18"/>
        <v>0</v>
      </c>
      <c r="X7">
        <f t="shared" si="19"/>
        <v>0</v>
      </c>
    </row>
    <row r="8" spans="1:24" x14ac:dyDescent="0.25">
      <c r="A8" s="18">
        <v>7158</v>
      </c>
      <c r="B8" t="s">
        <v>7</v>
      </c>
      <c r="C8" t="s">
        <v>19</v>
      </c>
      <c r="D8">
        <v>28</v>
      </c>
      <c r="M8" s="9">
        <f t="shared" si="16"/>
        <v>0</v>
      </c>
      <c r="N8">
        <f t="shared" si="17"/>
        <v>0</v>
      </c>
      <c r="O8">
        <f>O7</f>
        <v>0.15</v>
      </c>
      <c r="P8" s="3">
        <f t="shared" si="10"/>
        <v>0</v>
      </c>
      <c r="Q8" s="3">
        <f t="shared" si="11"/>
        <v>0</v>
      </c>
      <c r="R8" s="3">
        <f t="shared" si="12"/>
        <v>0</v>
      </c>
      <c r="S8" s="3">
        <f t="shared" si="13"/>
        <v>0</v>
      </c>
      <c r="T8" s="3">
        <f t="shared" si="14"/>
        <v>0</v>
      </c>
      <c r="U8" s="3">
        <f t="shared" si="15"/>
        <v>0</v>
      </c>
      <c r="V8" s="13">
        <f t="shared" si="18"/>
        <v>0</v>
      </c>
      <c r="X8">
        <f t="shared" si="19"/>
        <v>0</v>
      </c>
    </row>
    <row r="9" spans="1:24" x14ac:dyDescent="0.25">
      <c r="A9" s="18">
        <v>7159</v>
      </c>
      <c r="B9" t="s">
        <v>7</v>
      </c>
      <c r="C9" t="s">
        <v>19</v>
      </c>
      <c r="D9">
        <v>28.5</v>
      </c>
      <c r="M9" s="9">
        <f t="shared" si="16"/>
        <v>0</v>
      </c>
      <c r="N9">
        <f t="shared" si="17"/>
        <v>0</v>
      </c>
      <c r="O9" s="10">
        <v>0.15</v>
      </c>
      <c r="P9" s="3">
        <f t="shared" si="10"/>
        <v>0</v>
      </c>
      <c r="Q9" s="3">
        <f t="shared" si="11"/>
        <v>0</v>
      </c>
      <c r="R9" s="3">
        <f t="shared" si="12"/>
        <v>0</v>
      </c>
      <c r="S9" s="3">
        <f t="shared" si="13"/>
        <v>0</v>
      </c>
      <c r="T9" s="3">
        <f t="shared" si="14"/>
        <v>0</v>
      </c>
      <c r="U9" s="3">
        <f t="shared" si="15"/>
        <v>0</v>
      </c>
      <c r="V9" s="13">
        <f t="shared" si="18"/>
        <v>0</v>
      </c>
      <c r="X9">
        <f t="shared" si="19"/>
        <v>0</v>
      </c>
    </row>
    <row r="10" spans="1:24" x14ac:dyDescent="0.25">
      <c r="A10" s="18">
        <v>7160</v>
      </c>
      <c r="B10" t="s">
        <v>7</v>
      </c>
      <c r="C10" t="s">
        <v>69</v>
      </c>
      <c r="D10">
        <v>28.5</v>
      </c>
      <c r="E10" t="s">
        <v>160</v>
      </c>
      <c r="M10" s="9">
        <f t="shared" si="16"/>
        <v>0</v>
      </c>
      <c r="N10">
        <f t="shared" si="17"/>
        <v>0</v>
      </c>
      <c r="O10">
        <f>O9</f>
        <v>0.15</v>
      </c>
      <c r="P10" s="3" t="e">
        <f t="shared" si="10"/>
        <v>#VALUE!</v>
      </c>
      <c r="Q10" s="3">
        <f t="shared" si="11"/>
        <v>0</v>
      </c>
      <c r="R10" s="3">
        <f t="shared" si="12"/>
        <v>0</v>
      </c>
      <c r="S10" s="3">
        <f t="shared" si="13"/>
        <v>0</v>
      </c>
      <c r="T10" s="3">
        <f t="shared" si="14"/>
        <v>0</v>
      </c>
      <c r="U10" s="3">
        <f t="shared" si="15"/>
        <v>0</v>
      </c>
      <c r="V10" s="13">
        <f t="shared" si="18"/>
        <v>0</v>
      </c>
      <c r="X10">
        <f t="shared" si="19"/>
        <v>0</v>
      </c>
    </row>
    <row r="11" spans="1:24" x14ac:dyDescent="0.25">
      <c r="A11" s="18">
        <v>7161</v>
      </c>
      <c r="B11" t="s">
        <v>7</v>
      </c>
      <c r="C11" t="s">
        <v>69</v>
      </c>
      <c r="D11">
        <v>28.5</v>
      </c>
      <c r="E11" t="s">
        <v>161</v>
      </c>
      <c r="M11" s="9">
        <f t="shared" si="16"/>
        <v>0</v>
      </c>
      <c r="N11">
        <f t="shared" si="17"/>
        <v>0</v>
      </c>
      <c r="O11" s="10">
        <v>0.15</v>
      </c>
      <c r="P11" s="3" t="e">
        <f t="shared" si="10"/>
        <v>#VALUE!</v>
      </c>
      <c r="Q11" s="3">
        <f t="shared" si="11"/>
        <v>0</v>
      </c>
      <c r="R11" s="3">
        <f t="shared" si="12"/>
        <v>0</v>
      </c>
      <c r="S11" s="3">
        <f t="shared" si="13"/>
        <v>0</v>
      </c>
      <c r="T11" s="3">
        <f t="shared" si="14"/>
        <v>0</v>
      </c>
      <c r="U11" s="3">
        <f t="shared" si="15"/>
        <v>0</v>
      </c>
      <c r="V11" s="13">
        <f t="shared" si="18"/>
        <v>0</v>
      </c>
      <c r="X11">
        <f t="shared" si="19"/>
        <v>0</v>
      </c>
    </row>
    <row r="12" spans="1:24" x14ac:dyDescent="0.25">
      <c r="A12" s="18">
        <v>7162</v>
      </c>
      <c r="B12" t="s">
        <v>7</v>
      </c>
      <c r="C12" t="s">
        <v>69</v>
      </c>
      <c r="D12">
        <v>28.8</v>
      </c>
      <c r="E12" t="s">
        <v>162</v>
      </c>
      <c r="M12" s="9">
        <f t="shared" si="16"/>
        <v>0</v>
      </c>
      <c r="N12">
        <f t="shared" si="17"/>
        <v>0</v>
      </c>
      <c r="O12">
        <f>O11</f>
        <v>0.15</v>
      </c>
      <c r="P12" s="3" t="e">
        <f t="shared" si="10"/>
        <v>#VALUE!</v>
      </c>
      <c r="Q12" s="3">
        <f t="shared" si="11"/>
        <v>0</v>
      </c>
      <c r="R12" s="3">
        <f t="shared" si="12"/>
        <v>0</v>
      </c>
      <c r="S12" s="3">
        <f t="shared" si="13"/>
        <v>0</v>
      </c>
      <c r="T12" s="3">
        <f t="shared" si="14"/>
        <v>0</v>
      </c>
      <c r="U12" s="3">
        <f t="shared" si="15"/>
        <v>0</v>
      </c>
      <c r="V12" s="13">
        <f t="shared" si="18"/>
        <v>0</v>
      </c>
      <c r="X12">
        <f t="shared" si="19"/>
        <v>0</v>
      </c>
    </row>
    <row r="13" spans="1:24" x14ac:dyDescent="0.25">
      <c r="A13" s="18">
        <v>7163</v>
      </c>
      <c r="B13" t="s">
        <v>7</v>
      </c>
      <c r="C13" t="s">
        <v>69</v>
      </c>
      <c r="D13">
        <v>29.4</v>
      </c>
      <c r="E13" t="s">
        <v>161</v>
      </c>
      <c r="M13" s="9">
        <f t="shared" si="16"/>
        <v>0</v>
      </c>
      <c r="N13">
        <f t="shared" si="17"/>
        <v>0</v>
      </c>
      <c r="O13" s="10">
        <v>0.15</v>
      </c>
      <c r="P13" s="3" t="e">
        <f t="shared" si="10"/>
        <v>#VALUE!</v>
      </c>
      <c r="Q13" s="3">
        <f t="shared" si="11"/>
        <v>0</v>
      </c>
      <c r="R13" s="3">
        <f t="shared" si="12"/>
        <v>0</v>
      </c>
      <c r="S13" s="3">
        <f t="shared" si="13"/>
        <v>0</v>
      </c>
      <c r="T13" s="3">
        <f t="shared" si="14"/>
        <v>0</v>
      </c>
      <c r="U13" s="3">
        <f t="shared" si="15"/>
        <v>0</v>
      </c>
      <c r="V13" s="13">
        <f t="shared" si="18"/>
        <v>0</v>
      </c>
      <c r="X13">
        <f t="shared" si="19"/>
        <v>0</v>
      </c>
    </row>
    <row r="14" spans="1:24" x14ac:dyDescent="0.25">
      <c r="A14" s="18">
        <v>7164</v>
      </c>
      <c r="B14" t="s">
        <v>7</v>
      </c>
      <c r="C14" t="s">
        <v>69</v>
      </c>
      <c r="D14">
        <v>29.6</v>
      </c>
      <c r="E14" t="s">
        <v>163</v>
      </c>
      <c r="M14" s="9">
        <f t="shared" si="16"/>
        <v>0</v>
      </c>
      <c r="N14">
        <f t="shared" si="17"/>
        <v>0</v>
      </c>
      <c r="O14">
        <f>O13</f>
        <v>0.15</v>
      </c>
      <c r="P14" s="3" t="e">
        <f t="shared" si="10"/>
        <v>#VALUE!</v>
      </c>
      <c r="Q14" s="3">
        <f t="shared" si="11"/>
        <v>0</v>
      </c>
      <c r="R14" s="3">
        <f t="shared" si="12"/>
        <v>0</v>
      </c>
      <c r="S14" s="3">
        <f t="shared" si="13"/>
        <v>0</v>
      </c>
      <c r="T14" s="3">
        <f t="shared" si="14"/>
        <v>0</v>
      </c>
      <c r="U14" s="3">
        <f t="shared" si="15"/>
        <v>0</v>
      </c>
      <c r="V14" s="13">
        <f t="shared" si="18"/>
        <v>0</v>
      </c>
      <c r="X14">
        <f t="shared" si="19"/>
        <v>0</v>
      </c>
    </row>
    <row r="15" spans="1:24" x14ac:dyDescent="0.25">
      <c r="A15" s="18">
        <v>7165</v>
      </c>
      <c r="B15" t="s">
        <v>7</v>
      </c>
      <c r="C15" t="s">
        <v>69</v>
      </c>
      <c r="D15">
        <v>29.8</v>
      </c>
      <c r="E15" t="s">
        <v>163</v>
      </c>
      <c r="M15" s="9">
        <f t="shared" si="16"/>
        <v>0</v>
      </c>
      <c r="N15">
        <f t="shared" si="17"/>
        <v>0</v>
      </c>
      <c r="O15" s="10">
        <v>0.15</v>
      </c>
      <c r="P15" s="3" t="e">
        <f t="shared" si="10"/>
        <v>#VALUE!</v>
      </c>
      <c r="Q15" s="3">
        <f t="shared" si="11"/>
        <v>0</v>
      </c>
      <c r="R15" s="3">
        <f t="shared" si="12"/>
        <v>0</v>
      </c>
      <c r="S15" s="3">
        <f t="shared" si="13"/>
        <v>0</v>
      </c>
      <c r="T15" s="3">
        <f t="shared" si="14"/>
        <v>0</v>
      </c>
      <c r="U15" s="3">
        <f t="shared" si="15"/>
        <v>0</v>
      </c>
      <c r="V15" s="13">
        <f t="shared" si="18"/>
        <v>0</v>
      </c>
      <c r="X15">
        <f t="shared" si="19"/>
        <v>0</v>
      </c>
    </row>
    <row r="16" spans="1:24" x14ac:dyDescent="0.25">
      <c r="A16" s="18">
        <v>7166</v>
      </c>
      <c r="B16" t="s">
        <v>7</v>
      </c>
      <c r="C16" t="s">
        <v>19</v>
      </c>
      <c r="D16">
        <v>30.1</v>
      </c>
      <c r="M16" s="9">
        <f t="shared" si="16"/>
        <v>0</v>
      </c>
      <c r="N16">
        <f t="shared" si="17"/>
        <v>0</v>
      </c>
      <c r="O16" s="10">
        <v>0.15</v>
      </c>
      <c r="P16" s="3">
        <f t="shared" si="10"/>
        <v>0</v>
      </c>
      <c r="Q16" s="3">
        <f t="shared" si="11"/>
        <v>0</v>
      </c>
      <c r="R16" s="3">
        <f t="shared" si="12"/>
        <v>0</v>
      </c>
      <c r="S16" s="3">
        <f t="shared" si="13"/>
        <v>0</v>
      </c>
      <c r="T16" s="3">
        <f t="shared" si="14"/>
        <v>0</v>
      </c>
      <c r="U16" s="3">
        <f t="shared" si="15"/>
        <v>0</v>
      </c>
      <c r="V16" s="13">
        <f t="shared" si="18"/>
        <v>0</v>
      </c>
      <c r="X16">
        <f t="shared" si="19"/>
        <v>0</v>
      </c>
    </row>
    <row r="17" spans="1:24" x14ac:dyDescent="0.25">
      <c r="A17" s="18">
        <v>7167</v>
      </c>
      <c r="B17" t="s">
        <v>7</v>
      </c>
      <c r="C17" t="s">
        <v>19</v>
      </c>
      <c r="D17">
        <v>30.4</v>
      </c>
      <c r="M17" s="9">
        <f t="shared" si="16"/>
        <v>0</v>
      </c>
      <c r="N17">
        <f t="shared" si="17"/>
        <v>0</v>
      </c>
      <c r="O17">
        <f>O16</f>
        <v>0.15</v>
      </c>
      <c r="P17" s="3">
        <f t="shared" si="10"/>
        <v>0</v>
      </c>
      <c r="Q17" s="3">
        <f t="shared" si="11"/>
        <v>0</v>
      </c>
      <c r="R17" s="3">
        <f t="shared" si="12"/>
        <v>0</v>
      </c>
      <c r="S17" s="3">
        <f t="shared" si="13"/>
        <v>0</v>
      </c>
      <c r="T17" s="3">
        <f t="shared" si="14"/>
        <v>0</v>
      </c>
      <c r="U17" s="3">
        <f t="shared" si="15"/>
        <v>0</v>
      </c>
      <c r="V17" s="13">
        <f t="shared" si="18"/>
        <v>0</v>
      </c>
      <c r="X17">
        <f t="shared" si="19"/>
        <v>0</v>
      </c>
    </row>
    <row r="18" spans="1:24" x14ac:dyDescent="0.25">
      <c r="A18" s="18">
        <v>7168</v>
      </c>
      <c r="B18" t="s">
        <v>7</v>
      </c>
      <c r="C18" t="s">
        <v>69</v>
      </c>
      <c r="D18">
        <v>30.4</v>
      </c>
      <c r="E18" t="s">
        <v>159</v>
      </c>
      <c r="M18" s="9">
        <f t="shared" si="16"/>
        <v>0</v>
      </c>
      <c r="N18">
        <f t="shared" si="17"/>
        <v>0</v>
      </c>
      <c r="O18">
        <f t="shared" ref="O18" si="20">O17</f>
        <v>0.15</v>
      </c>
      <c r="P18" s="3" t="e">
        <f t="shared" si="10"/>
        <v>#VALUE!</v>
      </c>
      <c r="Q18" s="3">
        <f t="shared" si="11"/>
        <v>0</v>
      </c>
      <c r="R18" s="3">
        <f t="shared" si="12"/>
        <v>0</v>
      </c>
      <c r="S18" s="3">
        <f t="shared" si="13"/>
        <v>0</v>
      </c>
      <c r="T18" s="3">
        <f t="shared" si="14"/>
        <v>0</v>
      </c>
      <c r="U18" s="3">
        <f t="shared" si="15"/>
        <v>0</v>
      </c>
      <c r="V18" s="13">
        <f t="shared" si="18"/>
        <v>0</v>
      </c>
      <c r="X18">
        <f t="shared" si="19"/>
        <v>0</v>
      </c>
    </row>
    <row r="19" spans="1:24" x14ac:dyDescent="0.25">
      <c r="A19" s="18">
        <v>7169</v>
      </c>
      <c r="B19" t="s">
        <v>7</v>
      </c>
      <c r="C19" t="s">
        <v>19</v>
      </c>
      <c r="D19">
        <v>30.7</v>
      </c>
      <c r="M19" s="9">
        <f t="shared" si="16"/>
        <v>0</v>
      </c>
      <c r="N19">
        <f t="shared" si="17"/>
        <v>0</v>
      </c>
      <c r="O19" s="10">
        <v>0.15</v>
      </c>
      <c r="P19" s="3">
        <f t="shared" si="10"/>
        <v>0</v>
      </c>
      <c r="Q19" s="3">
        <f t="shared" si="11"/>
        <v>0</v>
      </c>
      <c r="R19" s="3">
        <f t="shared" si="12"/>
        <v>0</v>
      </c>
      <c r="S19" s="3">
        <f t="shared" si="13"/>
        <v>0</v>
      </c>
      <c r="T19" s="3">
        <f t="shared" si="14"/>
        <v>0</v>
      </c>
      <c r="U19" s="3">
        <f t="shared" si="15"/>
        <v>0</v>
      </c>
      <c r="V19" s="13">
        <f t="shared" si="18"/>
        <v>0</v>
      </c>
      <c r="X19">
        <f t="shared" si="19"/>
        <v>0</v>
      </c>
    </row>
    <row r="20" spans="1:24" x14ac:dyDescent="0.25">
      <c r="A20" s="18">
        <v>7170</v>
      </c>
      <c r="B20" t="s">
        <v>7</v>
      </c>
      <c r="C20" t="s">
        <v>69</v>
      </c>
      <c r="D20">
        <v>31.3</v>
      </c>
      <c r="E20" t="s">
        <v>164</v>
      </c>
      <c r="M20" s="9">
        <f t="shared" si="16"/>
        <v>0</v>
      </c>
      <c r="N20">
        <f t="shared" si="17"/>
        <v>0</v>
      </c>
      <c r="O20" s="10">
        <v>0.15</v>
      </c>
      <c r="P20" s="3" t="e">
        <f t="shared" si="10"/>
        <v>#VALUE!</v>
      </c>
      <c r="Q20" s="3">
        <f t="shared" si="11"/>
        <v>0</v>
      </c>
      <c r="R20" s="3">
        <f t="shared" si="12"/>
        <v>0</v>
      </c>
      <c r="S20" s="3">
        <f t="shared" si="13"/>
        <v>0</v>
      </c>
      <c r="T20" s="3">
        <f t="shared" si="14"/>
        <v>0</v>
      </c>
      <c r="U20" s="3">
        <f t="shared" si="15"/>
        <v>0</v>
      </c>
      <c r="V20" s="13">
        <f t="shared" si="18"/>
        <v>0</v>
      </c>
      <c r="X20">
        <f t="shared" si="19"/>
        <v>0</v>
      </c>
    </row>
    <row r="21" spans="1:24" x14ac:dyDescent="0.25">
      <c r="A21" s="18">
        <v>7171</v>
      </c>
      <c r="B21" t="s">
        <v>7</v>
      </c>
      <c r="C21" t="s">
        <v>19</v>
      </c>
      <c r="D21">
        <v>31.6</v>
      </c>
      <c r="M21" s="9">
        <f t="shared" si="16"/>
        <v>0</v>
      </c>
      <c r="N21">
        <f t="shared" si="17"/>
        <v>0</v>
      </c>
      <c r="O21" s="10">
        <v>0.15</v>
      </c>
      <c r="P21" s="3">
        <f t="shared" si="10"/>
        <v>0</v>
      </c>
      <c r="Q21" s="3">
        <f t="shared" si="11"/>
        <v>0</v>
      </c>
      <c r="R21" s="3">
        <f t="shared" si="12"/>
        <v>0</v>
      </c>
      <c r="S21" s="3">
        <f t="shared" si="13"/>
        <v>0</v>
      </c>
      <c r="T21" s="3">
        <f t="shared" si="14"/>
        <v>0</v>
      </c>
      <c r="U21" s="3">
        <f t="shared" si="15"/>
        <v>0</v>
      </c>
      <c r="V21" s="13">
        <f t="shared" si="18"/>
        <v>0</v>
      </c>
      <c r="X21">
        <f t="shared" si="19"/>
        <v>0</v>
      </c>
    </row>
    <row r="22" spans="1:24" x14ac:dyDescent="0.25">
      <c r="A22" s="18">
        <v>7172</v>
      </c>
      <c r="B22" t="s">
        <v>7</v>
      </c>
      <c r="C22" t="s">
        <v>19</v>
      </c>
      <c r="D22">
        <v>31.3</v>
      </c>
      <c r="M22" s="9">
        <f t="shared" si="16"/>
        <v>0</v>
      </c>
      <c r="N22">
        <f t="shared" si="17"/>
        <v>0</v>
      </c>
      <c r="O22">
        <f>O21</f>
        <v>0.15</v>
      </c>
      <c r="P22" s="3">
        <f t="shared" si="10"/>
        <v>0</v>
      </c>
      <c r="Q22" s="3">
        <f t="shared" si="11"/>
        <v>0</v>
      </c>
      <c r="R22" s="3">
        <f t="shared" si="12"/>
        <v>0</v>
      </c>
      <c r="S22" s="3">
        <f t="shared" si="13"/>
        <v>0</v>
      </c>
      <c r="T22" s="3">
        <f t="shared" si="14"/>
        <v>0</v>
      </c>
      <c r="U22" s="3">
        <f t="shared" si="15"/>
        <v>0</v>
      </c>
      <c r="V22" s="13">
        <f t="shared" si="18"/>
        <v>0</v>
      </c>
      <c r="X22">
        <f t="shared" si="19"/>
        <v>0</v>
      </c>
    </row>
    <row r="23" spans="1:24" x14ac:dyDescent="0.25">
      <c r="A23" s="18">
        <v>7173</v>
      </c>
      <c r="B23" t="s">
        <v>7</v>
      </c>
      <c r="C23" t="s">
        <v>69</v>
      </c>
      <c r="D23">
        <v>31</v>
      </c>
      <c r="E23" t="s">
        <v>163</v>
      </c>
      <c r="M23" s="9">
        <f t="shared" si="16"/>
        <v>0</v>
      </c>
      <c r="N23">
        <f t="shared" si="17"/>
        <v>0</v>
      </c>
      <c r="O23" s="10">
        <v>0.15</v>
      </c>
      <c r="P23" s="3" t="e">
        <f t="shared" si="10"/>
        <v>#VALUE!</v>
      </c>
      <c r="Q23" s="3">
        <f t="shared" si="11"/>
        <v>0</v>
      </c>
      <c r="R23" s="3">
        <f t="shared" si="12"/>
        <v>0</v>
      </c>
      <c r="S23" s="3">
        <f t="shared" si="13"/>
        <v>0</v>
      </c>
      <c r="T23" s="3">
        <f t="shared" si="14"/>
        <v>0</v>
      </c>
      <c r="U23" s="3">
        <f t="shared" si="15"/>
        <v>0</v>
      </c>
      <c r="V23" s="13">
        <f t="shared" si="18"/>
        <v>0</v>
      </c>
      <c r="X23">
        <f t="shared" si="19"/>
        <v>0</v>
      </c>
    </row>
    <row r="24" spans="1:24" x14ac:dyDescent="0.25">
      <c r="A24" s="18">
        <v>7174</v>
      </c>
      <c r="B24" t="s">
        <v>7</v>
      </c>
      <c r="C24" t="s">
        <v>69</v>
      </c>
      <c r="D24">
        <v>31.3</v>
      </c>
      <c r="E24" t="s">
        <v>163</v>
      </c>
      <c r="M24" s="9">
        <f t="shared" si="16"/>
        <v>0</v>
      </c>
      <c r="N24">
        <f t="shared" si="17"/>
        <v>0</v>
      </c>
      <c r="O24">
        <f>O23</f>
        <v>0.15</v>
      </c>
      <c r="P24" s="3" t="e">
        <f t="shared" si="10"/>
        <v>#VALUE!</v>
      </c>
      <c r="Q24" s="3">
        <f t="shared" si="11"/>
        <v>0</v>
      </c>
      <c r="R24" s="3">
        <f t="shared" si="12"/>
        <v>0</v>
      </c>
      <c r="S24" s="3">
        <f t="shared" si="13"/>
        <v>0</v>
      </c>
      <c r="T24" s="3">
        <f t="shared" si="14"/>
        <v>0</v>
      </c>
      <c r="U24" s="3">
        <f t="shared" si="15"/>
        <v>0</v>
      </c>
      <c r="V24" s="13">
        <f t="shared" si="18"/>
        <v>0</v>
      </c>
      <c r="X24">
        <f t="shared" si="19"/>
        <v>0</v>
      </c>
    </row>
    <row r="25" spans="1:24" x14ac:dyDescent="0.25">
      <c r="A25" s="18">
        <v>7175</v>
      </c>
      <c r="B25" t="s">
        <v>7</v>
      </c>
      <c r="C25" t="s">
        <v>69</v>
      </c>
      <c r="D25">
        <v>31.5</v>
      </c>
      <c r="E25" t="s">
        <v>163</v>
      </c>
      <c r="M25" s="9">
        <f t="shared" si="16"/>
        <v>0</v>
      </c>
      <c r="N25">
        <f t="shared" si="17"/>
        <v>0</v>
      </c>
      <c r="O25" s="10">
        <v>0.15</v>
      </c>
      <c r="P25" s="3" t="e">
        <f t="shared" si="10"/>
        <v>#VALUE!</v>
      </c>
      <c r="Q25" s="3">
        <f t="shared" si="11"/>
        <v>0</v>
      </c>
      <c r="R25" s="3">
        <f t="shared" si="12"/>
        <v>0</v>
      </c>
      <c r="S25" s="3">
        <f t="shared" si="13"/>
        <v>0</v>
      </c>
      <c r="T25" s="3">
        <f t="shared" si="14"/>
        <v>0</v>
      </c>
      <c r="U25" s="3">
        <f t="shared" si="15"/>
        <v>0</v>
      </c>
      <c r="V25" s="13">
        <f t="shared" si="18"/>
        <v>0</v>
      </c>
      <c r="X25">
        <f t="shared" si="19"/>
        <v>0</v>
      </c>
    </row>
    <row r="26" spans="1:24" x14ac:dyDescent="0.25">
      <c r="A26" s="18">
        <v>7176</v>
      </c>
      <c r="B26" t="s">
        <v>7</v>
      </c>
      <c r="C26" t="s">
        <v>74</v>
      </c>
      <c r="M26" s="9">
        <f t="shared" si="16"/>
        <v>0</v>
      </c>
      <c r="N26">
        <f t="shared" si="17"/>
        <v>0</v>
      </c>
      <c r="O26">
        <f>O25</f>
        <v>0.15</v>
      </c>
      <c r="P26" s="3">
        <f t="shared" si="10"/>
        <v>0</v>
      </c>
      <c r="Q26" s="3">
        <f t="shared" si="11"/>
        <v>0</v>
      </c>
      <c r="R26" s="3">
        <f t="shared" si="12"/>
        <v>0</v>
      </c>
      <c r="S26" s="3">
        <f t="shared" si="13"/>
        <v>0</v>
      </c>
      <c r="T26" s="3">
        <f t="shared" si="14"/>
        <v>0</v>
      </c>
      <c r="U26" s="3">
        <f t="shared" si="15"/>
        <v>0</v>
      </c>
      <c r="V26" s="13">
        <f t="shared" si="18"/>
        <v>0</v>
      </c>
      <c r="X26">
        <f t="shared" si="19"/>
        <v>0</v>
      </c>
    </row>
    <row r="27" spans="1:24" x14ac:dyDescent="0.25">
      <c r="A27" s="18">
        <v>7177</v>
      </c>
      <c r="B27" t="s">
        <v>7</v>
      </c>
      <c r="C27" t="s">
        <v>69</v>
      </c>
      <c r="D27">
        <v>31.3</v>
      </c>
      <c r="E27" t="s">
        <v>165</v>
      </c>
      <c r="M27" s="9">
        <f t="shared" si="16"/>
        <v>0</v>
      </c>
      <c r="N27">
        <f t="shared" si="17"/>
        <v>0</v>
      </c>
      <c r="O27">
        <f>O26</f>
        <v>0.15</v>
      </c>
      <c r="P27" s="3" t="e">
        <f t="shared" si="10"/>
        <v>#VALUE!</v>
      </c>
      <c r="Q27" s="3">
        <f t="shared" si="11"/>
        <v>0</v>
      </c>
      <c r="R27" s="3">
        <f t="shared" si="12"/>
        <v>0</v>
      </c>
      <c r="S27" s="3">
        <f t="shared" si="13"/>
        <v>0</v>
      </c>
      <c r="T27" s="3">
        <f t="shared" si="14"/>
        <v>0</v>
      </c>
      <c r="U27" s="3">
        <f t="shared" si="15"/>
        <v>0</v>
      </c>
      <c r="V27" s="13">
        <f t="shared" si="18"/>
        <v>0</v>
      </c>
      <c r="X27">
        <f t="shared" si="19"/>
        <v>0</v>
      </c>
    </row>
    <row r="28" spans="1:24" x14ac:dyDescent="0.25">
      <c r="A28" s="18">
        <v>7178</v>
      </c>
      <c r="B28" t="s">
        <v>7</v>
      </c>
      <c r="C28" t="s">
        <v>69</v>
      </c>
      <c r="D28">
        <v>31.7</v>
      </c>
      <c r="E28">
        <v>1.9</v>
      </c>
      <c r="F28">
        <v>2.6</v>
      </c>
      <c r="G28">
        <v>3.3</v>
      </c>
      <c r="H28">
        <v>0.6</v>
      </c>
      <c r="I28">
        <v>0.6</v>
      </c>
      <c r="J28">
        <v>0.6</v>
      </c>
      <c r="K28">
        <v>1</v>
      </c>
      <c r="L28">
        <v>33</v>
      </c>
      <c r="M28" s="9">
        <f t="shared" si="16"/>
        <v>1.3584719249135517</v>
      </c>
      <c r="N28">
        <f t="shared" si="17"/>
        <v>5.797634607337495E-4</v>
      </c>
      <c r="O28">
        <f t="shared" ref="O28" si="21">O27</f>
        <v>0.15</v>
      </c>
      <c r="P28" s="3">
        <f t="shared" si="10"/>
        <v>77.505560000000003</v>
      </c>
      <c r="Q28" s="3">
        <f t="shared" si="11"/>
        <v>106.06024000000002</v>
      </c>
      <c r="R28" s="3">
        <f t="shared" si="12"/>
        <v>134.61492000000001</v>
      </c>
      <c r="S28" s="3">
        <f t="shared" si="13"/>
        <v>24.475440000000003</v>
      </c>
      <c r="T28" s="3">
        <f t="shared" si="14"/>
        <v>24.475440000000003</v>
      </c>
      <c r="U28" s="3">
        <f t="shared" si="15"/>
        <v>24.475440000000003</v>
      </c>
      <c r="V28" s="13">
        <f t="shared" si="18"/>
        <v>2.1284948696071865E-3</v>
      </c>
      <c r="X28">
        <f t="shared" si="19"/>
        <v>1.4189965797381243E-2</v>
      </c>
    </row>
    <row r="29" spans="1:24" x14ac:dyDescent="0.25">
      <c r="A29" s="18">
        <v>7179</v>
      </c>
      <c r="B29" t="s">
        <v>7</v>
      </c>
      <c r="C29" t="s">
        <v>69</v>
      </c>
      <c r="D29">
        <v>32.5</v>
      </c>
      <c r="E29" t="s">
        <v>166</v>
      </c>
      <c r="L29">
        <v>33</v>
      </c>
      <c r="M29" s="9">
        <f t="shared" si="16"/>
        <v>1.3584719249135517</v>
      </c>
      <c r="N29">
        <f t="shared" si="17"/>
        <v>5.797634607337495E-4</v>
      </c>
      <c r="O29" s="10">
        <v>0.15</v>
      </c>
      <c r="P29" s="3" t="e">
        <f t="shared" si="10"/>
        <v>#VALUE!</v>
      </c>
      <c r="Q29" s="3">
        <f t="shared" si="11"/>
        <v>0</v>
      </c>
      <c r="R29" s="3">
        <f t="shared" si="12"/>
        <v>0</v>
      </c>
      <c r="S29" s="3">
        <f t="shared" si="13"/>
        <v>0</v>
      </c>
      <c r="T29" s="3">
        <f t="shared" si="14"/>
        <v>0</v>
      </c>
      <c r="U29" s="3">
        <f t="shared" si="15"/>
        <v>0</v>
      </c>
      <c r="V29" s="13">
        <f t="shared" si="18"/>
        <v>0</v>
      </c>
      <c r="X29">
        <f t="shared" si="19"/>
        <v>0</v>
      </c>
    </row>
    <row r="30" spans="1:24" x14ac:dyDescent="0.25">
      <c r="A30" s="18">
        <v>7180</v>
      </c>
      <c r="B30" t="s">
        <v>7</v>
      </c>
      <c r="C30" t="s">
        <v>10</v>
      </c>
      <c r="D30">
        <v>33.6</v>
      </c>
      <c r="E30">
        <v>3</v>
      </c>
      <c r="F30">
        <v>4</v>
      </c>
      <c r="G30">
        <v>4.5</v>
      </c>
      <c r="H30">
        <v>0.6</v>
      </c>
      <c r="I30">
        <v>0.7</v>
      </c>
      <c r="J30">
        <v>1.2</v>
      </c>
      <c r="K30">
        <v>0.6</v>
      </c>
      <c r="L30">
        <v>33</v>
      </c>
      <c r="M30" s="9">
        <f t="shared" si="16"/>
        <v>1.3584719249135517</v>
      </c>
      <c r="N30">
        <f t="shared" si="17"/>
        <v>5.797634607337495E-4</v>
      </c>
      <c r="O30" s="10">
        <v>0.15</v>
      </c>
      <c r="P30" s="3">
        <f t="shared" si="10"/>
        <v>122.37720000000002</v>
      </c>
      <c r="Q30" s="3">
        <f t="shared" si="11"/>
        <v>163.1696</v>
      </c>
      <c r="R30" s="3">
        <f t="shared" si="12"/>
        <v>183.56580000000002</v>
      </c>
      <c r="S30" s="3">
        <f t="shared" si="13"/>
        <v>24.475440000000003</v>
      </c>
      <c r="T30" s="3">
        <f t="shared" si="14"/>
        <v>28.554680000000001</v>
      </c>
      <c r="U30" s="3">
        <f t="shared" si="15"/>
        <v>48.950880000000005</v>
      </c>
      <c r="V30" s="13">
        <f t="shared" si="18"/>
        <v>4.256989739214373E-3</v>
      </c>
      <c r="X30">
        <f t="shared" si="19"/>
        <v>2.8379931594762486E-2</v>
      </c>
    </row>
    <row r="31" spans="1:24" x14ac:dyDescent="0.25">
      <c r="A31" s="18">
        <v>7181</v>
      </c>
      <c r="B31" t="s">
        <v>7</v>
      </c>
      <c r="C31" t="s">
        <v>10</v>
      </c>
      <c r="D31">
        <v>34.799999999999997</v>
      </c>
      <c r="E31">
        <v>3</v>
      </c>
      <c r="F31">
        <v>4.0999999999999996</v>
      </c>
      <c r="G31">
        <v>4.5999999999999996</v>
      </c>
      <c r="H31">
        <v>0.9</v>
      </c>
      <c r="I31">
        <v>0.9</v>
      </c>
      <c r="J31">
        <v>1.2</v>
      </c>
      <c r="K31">
        <v>0.6</v>
      </c>
      <c r="L31">
        <v>33</v>
      </c>
      <c r="M31" s="9">
        <f t="shared" si="16"/>
        <v>1.3584719249135517</v>
      </c>
      <c r="N31">
        <f t="shared" si="17"/>
        <v>5.797634607337495E-4</v>
      </c>
      <c r="O31" s="10">
        <v>0.15</v>
      </c>
      <c r="P31" s="3">
        <f t="shared" si="10"/>
        <v>122.37720000000002</v>
      </c>
      <c r="Q31" s="3">
        <f t="shared" si="11"/>
        <v>167.24884000000003</v>
      </c>
      <c r="R31" s="3">
        <f t="shared" si="12"/>
        <v>187.64504000000002</v>
      </c>
      <c r="S31" s="3">
        <f t="shared" si="13"/>
        <v>36.713160000000002</v>
      </c>
      <c r="T31" s="3">
        <f t="shared" si="14"/>
        <v>36.713160000000002</v>
      </c>
      <c r="U31" s="3">
        <f t="shared" si="15"/>
        <v>48.950880000000005</v>
      </c>
      <c r="V31" s="13">
        <f t="shared" si="18"/>
        <v>4.256989739214373E-3</v>
      </c>
      <c r="X31">
        <f t="shared" si="19"/>
        <v>2.8379931594762486E-2</v>
      </c>
    </row>
    <row r="32" spans="1:24" x14ac:dyDescent="0.25">
      <c r="A32" s="18">
        <v>7182</v>
      </c>
      <c r="B32" t="s">
        <v>7</v>
      </c>
      <c r="C32" t="s">
        <v>10</v>
      </c>
      <c r="D32">
        <v>35.799999999999997</v>
      </c>
      <c r="E32">
        <v>4.0999999999999996</v>
      </c>
      <c r="F32">
        <v>4.5999999999999996</v>
      </c>
      <c r="G32">
        <v>5.4</v>
      </c>
      <c r="H32">
        <v>0.7</v>
      </c>
      <c r="I32">
        <v>0.9</v>
      </c>
      <c r="J32">
        <v>1.4</v>
      </c>
      <c r="K32">
        <v>0.7</v>
      </c>
      <c r="L32">
        <v>33</v>
      </c>
      <c r="M32" s="9">
        <f t="shared" si="16"/>
        <v>1.3584719249135517</v>
      </c>
      <c r="N32">
        <f t="shared" si="17"/>
        <v>5.797634607337495E-4</v>
      </c>
      <c r="O32">
        <f>O31</f>
        <v>0.15</v>
      </c>
      <c r="P32" s="3">
        <f t="shared" si="10"/>
        <v>167.24884000000003</v>
      </c>
      <c r="Q32" s="3">
        <f t="shared" si="11"/>
        <v>187.64504000000002</v>
      </c>
      <c r="R32" s="3">
        <f t="shared" si="12"/>
        <v>220.27896000000004</v>
      </c>
      <c r="S32" s="3">
        <f t="shared" si="13"/>
        <v>28.554680000000001</v>
      </c>
      <c r="T32" s="3">
        <f t="shared" si="14"/>
        <v>36.713160000000002</v>
      </c>
      <c r="U32" s="3">
        <f t="shared" si="15"/>
        <v>57.109360000000002</v>
      </c>
      <c r="V32" s="13">
        <f t="shared" si="18"/>
        <v>4.9664880290834351E-3</v>
      </c>
      <c r="X32">
        <f t="shared" si="19"/>
        <v>3.3109920193889565E-2</v>
      </c>
    </row>
    <row r="33" spans="1:24" x14ac:dyDescent="0.25">
      <c r="A33" s="18">
        <v>7183</v>
      </c>
      <c r="B33" t="s">
        <v>7</v>
      </c>
      <c r="C33" t="s">
        <v>19</v>
      </c>
      <c r="D33">
        <v>35.9</v>
      </c>
      <c r="L33">
        <v>33</v>
      </c>
      <c r="M33" s="9">
        <f t="shared" si="16"/>
        <v>1.3584719249135517</v>
      </c>
      <c r="N33">
        <f t="shared" si="17"/>
        <v>5.797634607337495E-4</v>
      </c>
      <c r="O33" s="10">
        <v>0.15</v>
      </c>
      <c r="P33" s="3">
        <f t="shared" si="10"/>
        <v>0</v>
      </c>
      <c r="Q33" s="3">
        <f t="shared" si="11"/>
        <v>0</v>
      </c>
      <c r="R33" s="3">
        <f t="shared" si="12"/>
        <v>0</v>
      </c>
      <c r="S33" s="3">
        <f t="shared" si="13"/>
        <v>0</v>
      </c>
      <c r="T33" s="3">
        <f t="shared" si="14"/>
        <v>0</v>
      </c>
      <c r="U33" s="3">
        <f t="shared" si="15"/>
        <v>0</v>
      </c>
      <c r="V33" s="13">
        <f t="shared" si="18"/>
        <v>0</v>
      </c>
      <c r="X33">
        <f t="shared" si="19"/>
        <v>0</v>
      </c>
    </row>
    <row r="34" spans="1:24" x14ac:dyDescent="0.25">
      <c r="A34" s="18">
        <v>7184</v>
      </c>
      <c r="B34" t="s">
        <v>7</v>
      </c>
      <c r="C34" t="s">
        <v>19</v>
      </c>
      <c r="D34">
        <v>32.9</v>
      </c>
      <c r="L34">
        <v>33</v>
      </c>
      <c r="M34" s="9">
        <f t="shared" si="16"/>
        <v>1.3584719249135517</v>
      </c>
      <c r="N34">
        <f t="shared" si="17"/>
        <v>5.797634607337495E-4</v>
      </c>
      <c r="O34">
        <f>O33</f>
        <v>0.15</v>
      </c>
      <c r="P34" s="3">
        <f t="shared" si="10"/>
        <v>0</v>
      </c>
      <c r="Q34" s="3">
        <f t="shared" si="11"/>
        <v>0</v>
      </c>
      <c r="R34" s="3">
        <f t="shared" si="12"/>
        <v>0</v>
      </c>
      <c r="S34" s="3">
        <f t="shared" si="13"/>
        <v>0</v>
      </c>
      <c r="T34" s="3">
        <f t="shared" si="14"/>
        <v>0</v>
      </c>
      <c r="U34" s="3">
        <f t="shared" si="15"/>
        <v>0</v>
      </c>
      <c r="V34" s="13">
        <f t="shared" si="18"/>
        <v>0</v>
      </c>
      <c r="X34">
        <f t="shared" si="19"/>
        <v>0</v>
      </c>
    </row>
    <row r="35" spans="1:24" x14ac:dyDescent="0.25">
      <c r="A35" s="18">
        <v>7185</v>
      </c>
      <c r="B35" t="s">
        <v>7</v>
      </c>
      <c r="C35" t="s">
        <v>19</v>
      </c>
      <c r="D35">
        <v>33.700000000000003</v>
      </c>
      <c r="L35">
        <v>33</v>
      </c>
      <c r="M35" s="9">
        <f t="shared" si="16"/>
        <v>1.3584719249135517</v>
      </c>
      <c r="N35">
        <f t="shared" si="17"/>
        <v>5.797634607337495E-4</v>
      </c>
      <c r="O35" s="10">
        <v>0.15</v>
      </c>
      <c r="P35" s="3">
        <f t="shared" si="10"/>
        <v>0</v>
      </c>
      <c r="Q35" s="3">
        <f t="shared" si="11"/>
        <v>0</v>
      </c>
      <c r="R35" s="3">
        <f t="shared" si="12"/>
        <v>0</v>
      </c>
      <c r="S35" s="3">
        <f t="shared" si="13"/>
        <v>0</v>
      </c>
      <c r="T35" s="3">
        <f t="shared" si="14"/>
        <v>0</v>
      </c>
      <c r="U35" s="3">
        <f t="shared" si="15"/>
        <v>0</v>
      </c>
      <c r="V35" s="13">
        <f t="shared" si="18"/>
        <v>0</v>
      </c>
      <c r="X35">
        <f t="shared" si="19"/>
        <v>0</v>
      </c>
    </row>
    <row r="36" spans="1:24" x14ac:dyDescent="0.25">
      <c r="A36" s="18">
        <v>7186</v>
      </c>
      <c r="B36" t="s">
        <v>7</v>
      </c>
      <c r="C36" t="s">
        <v>10</v>
      </c>
      <c r="D36">
        <v>34.1</v>
      </c>
      <c r="E36">
        <v>4.2</v>
      </c>
      <c r="F36">
        <v>5.2</v>
      </c>
      <c r="G36">
        <v>5.7</v>
      </c>
      <c r="H36">
        <v>0.7</v>
      </c>
      <c r="I36">
        <v>1</v>
      </c>
      <c r="J36">
        <v>1.55</v>
      </c>
      <c r="K36">
        <v>0.7</v>
      </c>
      <c r="L36">
        <v>33</v>
      </c>
      <c r="M36" s="9">
        <f t="shared" si="16"/>
        <v>1.3584719249135517</v>
      </c>
      <c r="N36">
        <f t="shared" si="17"/>
        <v>5.797634607337495E-4</v>
      </c>
      <c r="O36">
        <f>O35</f>
        <v>0.15</v>
      </c>
      <c r="P36" s="3">
        <f t="shared" si="10"/>
        <v>171.32808000000006</v>
      </c>
      <c r="Q36" s="3">
        <f t="shared" si="11"/>
        <v>212.12048000000004</v>
      </c>
      <c r="R36" s="3">
        <f t="shared" si="12"/>
        <v>232.51668000000001</v>
      </c>
      <c r="S36" s="3">
        <f t="shared" si="13"/>
        <v>28.554680000000001</v>
      </c>
      <c r="T36" s="3">
        <f t="shared" si="14"/>
        <v>40.792400000000001</v>
      </c>
      <c r="U36" s="3">
        <f t="shared" si="15"/>
        <v>63.228220000000007</v>
      </c>
      <c r="V36" s="13">
        <f t="shared" si="18"/>
        <v>5.4986117464852317E-3</v>
      </c>
      <c r="X36">
        <f t="shared" si="19"/>
        <v>3.6657411643234876E-2</v>
      </c>
    </row>
    <row r="37" spans="1:24" x14ac:dyDescent="0.25">
      <c r="A37" s="18">
        <v>7187</v>
      </c>
      <c r="B37" t="s">
        <v>7</v>
      </c>
      <c r="C37" t="s">
        <v>10</v>
      </c>
      <c r="D37">
        <v>33.700000000000003</v>
      </c>
      <c r="E37">
        <v>4.0999999999999996</v>
      </c>
      <c r="F37">
        <v>4.7</v>
      </c>
      <c r="G37">
        <v>5.3</v>
      </c>
      <c r="H37">
        <v>0.7</v>
      </c>
      <c r="I37">
        <v>0.9</v>
      </c>
      <c r="J37">
        <v>1.5</v>
      </c>
      <c r="K37">
        <v>0.7</v>
      </c>
      <c r="L37">
        <v>33</v>
      </c>
      <c r="M37" s="9">
        <f t="shared" si="16"/>
        <v>1.3584719249135517</v>
      </c>
      <c r="N37">
        <f t="shared" si="17"/>
        <v>5.797634607337495E-4</v>
      </c>
      <c r="O37">
        <f>O36</f>
        <v>0.15</v>
      </c>
      <c r="P37" s="3">
        <f t="shared" si="10"/>
        <v>167.24884000000003</v>
      </c>
      <c r="Q37" s="3">
        <f t="shared" si="11"/>
        <v>191.72427999999999</v>
      </c>
      <c r="R37" s="3">
        <f t="shared" si="12"/>
        <v>216.19972000000001</v>
      </c>
      <c r="S37" s="3">
        <f t="shared" si="13"/>
        <v>28.554680000000001</v>
      </c>
      <c r="T37" s="3">
        <f t="shared" si="14"/>
        <v>36.713160000000002</v>
      </c>
      <c r="U37" s="3">
        <f t="shared" si="15"/>
        <v>61.188600000000008</v>
      </c>
      <c r="V37" s="13">
        <f t="shared" si="18"/>
        <v>5.3212371740179662E-3</v>
      </c>
      <c r="X37">
        <f t="shared" si="19"/>
        <v>3.5474914493453108E-2</v>
      </c>
    </row>
    <row r="38" spans="1:24" x14ac:dyDescent="0.25">
      <c r="A38" s="18">
        <v>7188</v>
      </c>
      <c r="B38" t="s">
        <v>7</v>
      </c>
      <c r="C38" t="s">
        <v>10</v>
      </c>
      <c r="D38">
        <v>32</v>
      </c>
      <c r="E38">
        <v>4.0999999999999996</v>
      </c>
      <c r="F38">
        <v>4.7</v>
      </c>
      <c r="G38">
        <v>5.7</v>
      </c>
      <c r="H38">
        <v>0.9</v>
      </c>
      <c r="I38">
        <v>1</v>
      </c>
      <c r="J38">
        <v>1.5</v>
      </c>
      <c r="K38">
        <v>0.7</v>
      </c>
      <c r="L38">
        <v>33</v>
      </c>
      <c r="M38" s="9">
        <f t="shared" si="16"/>
        <v>1.3584719249135517</v>
      </c>
      <c r="N38">
        <f t="shared" si="17"/>
        <v>5.797634607337495E-4</v>
      </c>
      <c r="O38">
        <f t="shared" ref="O38" si="22">O37</f>
        <v>0.15</v>
      </c>
      <c r="P38" s="3">
        <f t="shared" si="10"/>
        <v>167.24884000000003</v>
      </c>
      <c r="Q38" s="3">
        <f t="shared" si="11"/>
        <v>191.72427999999999</v>
      </c>
      <c r="R38" s="3">
        <f t="shared" si="12"/>
        <v>232.51668000000001</v>
      </c>
      <c r="S38" s="3">
        <f t="shared" si="13"/>
        <v>36.713160000000002</v>
      </c>
      <c r="T38" s="3">
        <f t="shared" si="14"/>
        <v>40.792400000000001</v>
      </c>
      <c r="U38" s="3">
        <f t="shared" si="15"/>
        <v>61.188600000000008</v>
      </c>
      <c r="V38" s="13">
        <f t="shared" si="18"/>
        <v>5.3212371740179662E-3</v>
      </c>
      <c r="X38">
        <f t="shared" si="19"/>
        <v>3.5474914493453108E-2</v>
      </c>
    </row>
    <row r="39" spans="1:24" x14ac:dyDescent="0.25">
      <c r="A39" s="18">
        <v>7189</v>
      </c>
      <c r="B39" t="s">
        <v>7</v>
      </c>
      <c r="C39" t="s">
        <v>10</v>
      </c>
      <c r="D39">
        <v>32.200000000000003</v>
      </c>
      <c r="E39">
        <v>3.3</v>
      </c>
      <c r="F39">
        <v>3.8</v>
      </c>
      <c r="G39">
        <v>4.5</v>
      </c>
      <c r="H39">
        <v>0.6</v>
      </c>
      <c r="I39">
        <v>0.8</v>
      </c>
      <c r="J39">
        <v>1.2</v>
      </c>
      <c r="K39">
        <v>0.5</v>
      </c>
      <c r="L39">
        <v>33</v>
      </c>
      <c r="M39" s="9">
        <f t="shared" si="16"/>
        <v>1.3584719249135517</v>
      </c>
      <c r="N39">
        <f t="shared" si="17"/>
        <v>5.797634607337495E-4</v>
      </c>
      <c r="O39" s="10">
        <v>0.15</v>
      </c>
      <c r="P39" s="3">
        <f t="shared" si="10"/>
        <v>134.61492000000001</v>
      </c>
      <c r="Q39" s="3">
        <f t="shared" si="11"/>
        <v>155.01112000000001</v>
      </c>
      <c r="R39" s="3">
        <f t="shared" si="12"/>
        <v>183.56580000000002</v>
      </c>
      <c r="S39" s="3">
        <f t="shared" si="13"/>
        <v>24.475440000000003</v>
      </c>
      <c r="T39" s="3">
        <f t="shared" si="14"/>
        <v>32.633920000000003</v>
      </c>
      <c r="U39" s="3">
        <f t="shared" si="15"/>
        <v>48.950880000000005</v>
      </c>
      <c r="V39" s="13">
        <f t="shared" si="18"/>
        <v>4.256989739214373E-3</v>
      </c>
      <c r="X39">
        <f t="shared" si="19"/>
        <v>2.8379931594762486E-2</v>
      </c>
    </row>
    <row r="40" spans="1:24" x14ac:dyDescent="0.25">
      <c r="A40" s="18">
        <v>7190</v>
      </c>
      <c r="B40" t="s">
        <v>7</v>
      </c>
      <c r="C40" t="s">
        <v>10</v>
      </c>
      <c r="D40">
        <v>31.7</v>
      </c>
      <c r="E40">
        <v>3.7</v>
      </c>
      <c r="F40">
        <v>4.4000000000000004</v>
      </c>
      <c r="G40">
        <v>5</v>
      </c>
      <c r="H40">
        <v>0.7</v>
      </c>
      <c r="I40">
        <v>0.9</v>
      </c>
      <c r="J40">
        <v>1.4</v>
      </c>
      <c r="K40">
        <v>0.7</v>
      </c>
      <c r="L40">
        <v>33</v>
      </c>
      <c r="M40" s="9">
        <f t="shared" si="16"/>
        <v>1.3584719249135517</v>
      </c>
      <c r="N40">
        <f t="shared" si="17"/>
        <v>5.797634607337495E-4</v>
      </c>
      <c r="O40" s="10">
        <v>0.15</v>
      </c>
      <c r="P40" s="3">
        <f t="shared" si="10"/>
        <v>150.93188000000004</v>
      </c>
      <c r="Q40" s="3">
        <f t="shared" si="11"/>
        <v>179.48656000000003</v>
      </c>
      <c r="R40" s="3">
        <f t="shared" si="12"/>
        <v>203.96200000000005</v>
      </c>
      <c r="S40" s="3">
        <f t="shared" si="13"/>
        <v>28.554680000000001</v>
      </c>
      <c r="T40" s="3">
        <f t="shared" si="14"/>
        <v>36.713160000000002</v>
      </c>
      <c r="U40" s="3">
        <f t="shared" si="15"/>
        <v>57.109360000000002</v>
      </c>
      <c r="V40" s="13">
        <f t="shared" si="18"/>
        <v>4.9664880290834351E-3</v>
      </c>
      <c r="X40">
        <f t="shared" si="19"/>
        <v>3.3109920193889565E-2</v>
      </c>
    </row>
    <row r="41" spans="1:24" x14ac:dyDescent="0.25">
      <c r="A41" s="18">
        <v>7191</v>
      </c>
      <c r="B41" t="s">
        <v>7</v>
      </c>
      <c r="C41" t="s">
        <v>74</v>
      </c>
      <c r="L41">
        <v>33</v>
      </c>
      <c r="M41" s="9">
        <f t="shared" si="16"/>
        <v>1.3584719249135517</v>
      </c>
      <c r="N41">
        <f t="shared" si="17"/>
        <v>5.797634607337495E-4</v>
      </c>
      <c r="O41" s="10">
        <v>0.15</v>
      </c>
      <c r="P41" s="3">
        <f t="shared" si="10"/>
        <v>0</v>
      </c>
      <c r="Q41" s="3">
        <f t="shared" si="11"/>
        <v>0</v>
      </c>
      <c r="R41" s="3">
        <f t="shared" si="12"/>
        <v>0</v>
      </c>
      <c r="S41" s="3">
        <f t="shared" si="13"/>
        <v>0</v>
      </c>
      <c r="T41" s="3">
        <f t="shared" si="14"/>
        <v>0</v>
      </c>
      <c r="U41" s="3">
        <f t="shared" si="15"/>
        <v>0</v>
      </c>
      <c r="V41" s="13">
        <f t="shared" si="18"/>
        <v>0</v>
      </c>
      <c r="X41">
        <f t="shared" si="19"/>
        <v>0</v>
      </c>
    </row>
    <row r="42" spans="1:24" x14ac:dyDescent="0.25">
      <c r="A42" s="18">
        <v>7192</v>
      </c>
      <c r="B42" t="s">
        <v>7</v>
      </c>
      <c r="C42" t="s">
        <v>74</v>
      </c>
      <c r="L42">
        <v>33</v>
      </c>
      <c r="M42" s="9">
        <f t="shared" si="16"/>
        <v>1.3584719249135517</v>
      </c>
      <c r="N42">
        <f t="shared" si="17"/>
        <v>5.797634607337495E-4</v>
      </c>
      <c r="O42">
        <f>O41</f>
        <v>0.15</v>
      </c>
      <c r="P42" s="3">
        <f t="shared" si="10"/>
        <v>0</v>
      </c>
      <c r="Q42" s="3">
        <f t="shared" si="11"/>
        <v>0</v>
      </c>
      <c r="R42" s="3">
        <f t="shared" si="12"/>
        <v>0</v>
      </c>
      <c r="S42" s="3">
        <f t="shared" si="13"/>
        <v>0</v>
      </c>
      <c r="T42" s="3">
        <f t="shared" si="14"/>
        <v>0</v>
      </c>
      <c r="U42" s="3">
        <f t="shared" si="15"/>
        <v>0</v>
      </c>
      <c r="V42" s="13">
        <f t="shared" si="18"/>
        <v>0</v>
      </c>
      <c r="X42">
        <f t="shared" si="19"/>
        <v>0</v>
      </c>
    </row>
    <row r="43" spans="1:24" x14ac:dyDescent="0.25">
      <c r="A43" s="18">
        <v>7193</v>
      </c>
      <c r="B43" t="s">
        <v>7</v>
      </c>
      <c r="C43" t="s">
        <v>74</v>
      </c>
      <c r="L43">
        <v>33</v>
      </c>
      <c r="M43" s="9">
        <f t="shared" si="16"/>
        <v>1.3584719249135517</v>
      </c>
      <c r="N43">
        <f t="shared" si="17"/>
        <v>5.797634607337495E-4</v>
      </c>
      <c r="O43" s="10">
        <v>0.15</v>
      </c>
      <c r="P43" s="3">
        <f t="shared" si="10"/>
        <v>0</v>
      </c>
      <c r="Q43" s="3">
        <f t="shared" si="11"/>
        <v>0</v>
      </c>
      <c r="R43" s="3">
        <f t="shared" si="12"/>
        <v>0</v>
      </c>
      <c r="S43" s="3">
        <f t="shared" si="13"/>
        <v>0</v>
      </c>
      <c r="T43" s="3">
        <f t="shared" si="14"/>
        <v>0</v>
      </c>
      <c r="U43" s="3">
        <f t="shared" si="15"/>
        <v>0</v>
      </c>
      <c r="V43" s="13">
        <f t="shared" si="18"/>
        <v>0</v>
      </c>
      <c r="X43">
        <f t="shared" si="19"/>
        <v>0</v>
      </c>
    </row>
    <row r="44" spans="1:24" x14ac:dyDescent="0.25">
      <c r="A44" s="18">
        <v>7194</v>
      </c>
      <c r="B44" t="s">
        <v>7</v>
      </c>
      <c r="C44" t="s">
        <v>74</v>
      </c>
      <c r="L44">
        <v>33</v>
      </c>
      <c r="M44" s="9">
        <f t="shared" si="16"/>
        <v>1.3584719249135517</v>
      </c>
      <c r="N44">
        <f t="shared" si="17"/>
        <v>5.797634607337495E-4</v>
      </c>
      <c r="O44">
        <f>O43</f>
        <v>0.15</v>
      </c>
      <c r="P44" s="3">
        <f t="shared" si="10"/>
        <v>0</v>
      </c>
      <c r="Q44" s="3">
        <f t="shared" si="11"/>
        <v>0</v>
      </c>
      <c r="R44" s="3">
        <f t="shared" si="12"/>
        <v>0</v>
      </c>
      <c r="S44" s="3">
        <f t="shared" si="13"/>
        <v>0</v>
      </c>
      <c r="T44" s="3">
        <f t="shared" si="14"/>
        <v>0</v>
      </c>
      <c r="U44" s="3">
        <f t="shared" si="15"/>
        <v>0</v>
      </c>
      <c r="V44" s="13">
        <f t="shared" si="18"/>
        <v>0</v>
      </c>
      <c r="X44">
        <f t="shared" si="19"/>
        <v>0</v>
      </c>
    </row>
    <row r="45" spans="1:24" x14ac:dyDescent="0.25">
      <c r="A45" s="18">
        <v>7195</v>
      </c>
      <c r="B45" t="s">
        <v>7</v>
      </c>
      <c r="C45" t="s">
        <v>69</v>
      </c>
      <c r="D45">
        <v>32.6</v>
      </c>
      <c r="E45" t="s">
        <v>159</v>
      </c>
      <c r="L45">
        <v>33</v>
      </c>
      <c r="M45" s="9">
        <f t="shared" si="16"/>
        <v>1.3584719249135517</v>
      </c>
      <c r="N45">
        <f t="shared" si="17"/>
        <v>5.797634607337495E-4</v>
      </c>
      <c r="O45" s="10">
        <v>0.15</v>
      </c>
      <c r="P45" s="3" t="e">
        <f t="shared" si="10"/>
        <v>#VALUE!</v>
      </c>
      <c r="Q45" s="3">
        <f t="shared" si="11"/>
        <v>0</v>
      </c>
      <c r="R45" s="3">
        <f t="shared" si="12"/>
        <v>0</v>
      </c>
      <c r="S45" s="3">
        <f t="shared" si="13"/>
        <v>0</v>
      </c>
      <c r="T45" s="3">
        <f t="shared" si="14"/>
        <v>0</v>
      </c>
      <c r="U45" s="3">
        <f t="shared" si="15"/>
        <v>0</v>
      </c>
      <c r="V45" s="13">
        <f t="shared" si="18"/>
        <v>0</v>
      </c>
      <c r="X45">
        <f t="shared" si="19"/>
        <v>0</v>
      </c>
    </row>
    <row r="46" spans="1:24" x14ac:dyDescent="0.25">
      <c r="A46" s="18">
        <v>7196</v>
      </c>
      <c r="B46" t="s">
        <v>7</v>
      </c>
      <c r="C46" t="s">
        <v>19</v>
      </c>
      <c r="D46">
        <v>32.799999999999997</v>
      </c>
      <c r="L46">
        <v>33</v>
      </c>
      <c r="M46" s="9">
        <f t="shared" si="16"/>
        <v>1.3584719249135517</v>
      </c>
      <c r="N46">
        <f t="shared" si="17"/>
        <v>5.797634607337495E-4</v>
      </c>
      <c r="O46">
        <f>O45</f>
        <v>0.15</v>
      </c>
      <c r="P46" s="3">
        <f t="shared" si="10"/>
        <v>0</v>
      </c>
      <c r="Q46" s="3">
        <f t="shared" si="11"/>
        <v>0</v>
      </c>
      <c r="R46" s="3">
        <f t="shared" si="12"/>
        <v>0</v>
      </c>
      <c r="S46" s="3">
        <f t="shared" si="13"/>
        <v>0</v>
      </c>
      <c r="T46" s="3">
        <f t="shared" si="14"/>
        <v>0</v>
      </c>
      <c r="U46" s="3">
        <f t="shared" si="15"/>
        <v>0</v>
      </c>
      <c r="V46" s="13">
        <f t="shared" si="18"/>
        <v>0</v>
      </c>
      <c r="X46">
        <f t="shared" si="19"/>
        <v>0</v>
      </c>
    </row>
    <row r="47" spans="1:24" x14ac:dyDescent="0.25">
      <c r="A47" s="18">
        <v>7197</v>
      </c>
      <c r="B47" t="s">
        <v>7</v>
      </c>
      <c r="C47" t="s">
        <v>10</v>
      </c>
      <c r="D47">
        <v>32.799999999999997</v>
      </c>
      <c r="E47">
        <v>3.6</v>
      </c>
      <c r="F47">
        <v>4.0999999999999996</v>
      </c>
      <c r="G47">
        <v>5</v>
      </c>
      <c r="H47">
        <v>0.9</v>
      </c>
      <c r="I47">
        <v>0.9</v>
      </c>
      <c r="J47">
        <v>1.4</v>
      </c>
      <c r="K47">
        <v>0.7</v>
      </c>
      <c r="L47">
        <v>33</v>
      </c>
      <c r="M47" s="9">
        <f t="shared" si="16"/>
        <v>1.3584719249135517</v>
      </c>
      <c r="N47">
        <f t="shared" si="17"/>
        <v>5.797634607337495E-4</v>
      </c>
      <c r="O47">
        <f>O46</f>
        <v>0.15</v>
      </c>
      <c r="P47" s="3">
        <f t="shared" si="10"/>
        <v>146.85264000000001</v>
      </c>
      <c r="Q47" s="3">
        <f t="shared" si="11"/>
        <v>167.24884000000003</v>
      </c>
      <c r="R47" s="3">
        <f t="shared" si="12"/>
        <v>203.96200000000005</v>
      </c>
      <c r="S47" s="3">
        <f t="shared" si="13"/>
        <v>36.713160000000002</v>
      </c>
      <c r="T47" s="3">
        <f t="shared" si="14"/>
        <v>36.713160000000002</v>
      </c>
      <c r="U47" s="3">
        <f t="shared" si="15"/>
        <v>57.109360000000002</v>
      </c>
      <c r="V47" s="13">
        <f t="shared" si="18"/>
        <v>4.9664880290834351E-3</v>
      </c>
      <c r="X47">
        <f t="shared" si="19"/>
        <v>3.3109920193889565E-2</v>
      </c>
    </row>
    <row r="48" spans="1:24" x14ac:dyDescent="0.25">
      <c r="A48" s="18">
        <v>7198</v>
      </c>
      <c r="B48" t="s">
        <v>7</v>
      </c>
      <c r="C48" t="s">
        <v>74</v>
      </c>
      <c r="M48" s="9">
        <f t="shared" si="16"/>
        <v>0</v>
      </c>
      <c r="N48">
        <f t="shared" si="17"/>
        <v>0</v>
      </c>
      <c r="O48">
        <f t="shared" ref="O48" si="23">O47</f>
        <v>0.15</v>
      </c>
      <c r="P48" s="3">
        <f t="shared" si="10"/>
        <v>0</v>
      </c>
      <c r="Q48" s="3">
        <f t="shared" si="11"/>
        <v>0</v>
      </c>
      <c r="R48" s="3">
        <f t="shared" si="12"/>
        <v>0</v>
      </c>
      <c r="S48" s="3">
        <f t="shared" si="13"/>
        <v>0</v>
      </c>
      <c r="T48" s="3">
        <f t="shared" si="14"/>
        <v>0</v>
      </c>
      <c r="U48" s="3">
        <f t="shared" si="15"/>
        <v>0</v>
      </c>
      <c r="V48" s="13">
        <f t="shared" si="18"/>
        <v>0</v>
      </c>
      <c r="X48">
        <f t="shared" si="19"/>
        <v>0</v>
      </c>
    </row>
    <row r="49" spans="1:24" x14ac:dyDescent="0.25">
      <c r="A49" s="18">
        <v>7199</v>
      </c>
      <c r="B49" t="s">
        <v>7</v>
      </c>
      <c r="C49" t="s">
        <v>74</v>
      </c>
      <c r="M49" s="9">
        <f t="shared" si="16"/>
        <v>0</v>
      </c>
      <c r="N49">
        <f t="shared" si="17"/>
        <v>0</v>
      </c>
      <c r="O49" s="10">
        <v>0.15</v>
      </c>
      <c r="P49" s="3">
        <f t="shared" si="10"/>
        <v>0</v>
      </c>
      <c r="Q49" s="3">
        <f t="shared" si="11"/>
        <v>0</v>
      </c>
      <c r="R49" s="3">
        <f t="shared" si="12"/>
        <v>0</v>
      </c>
      <c r="S49" s="3">
        <f t="shared" si="13"/>
        <v>0</v>
      </c>
      <c r="T49" s="3">
        <f t="shared" si="14"/>
        <v>0</v>
      </c>
      <c r="U49" s="3">
        <f t="shared" si="15"/>
        <v>0</v>
      </c>
      <c r="V49" s="13">
        <f t="shared" si="18"/>
        <v>0</v>
      </c>
      <c r="X49">
        <f t="shared" si="19"/>
        <v>0</v>
      </c>
    </row>
    <row r="50" spans="1:24" x14ac:dyDescent="0.25">
      <c r="A50" s="18">
        <v>7200</v>
      </c>
      <c r="B50" t="s">
        <v>7</v>
      </c>
      <c r="C50" t="s">
        <v>74</v>
      </c>
      <c r="M50" s="9">
        <f t="shared" si="16"/>
        <v>0</v>
      </c>
      <c r="N50">
        <f t="shared" si="17"/>
        <v>0</v>
      </c>
      <c r="O50" s="10">
        <v>0.15</v>
      </c>
      <c r="P50" s="3">
        <f t="shared" si="10"/>
        <v>0</v>
      </c>
      <c r="Q50" s="3">
        <f t="shared" si="11"/>
        <v>0</v>
      </c>
      <c r="R50" s="3">
        <f t="shared" si="12"/>
        <v>0</v>
      </c>
      <c r="S50" s="3">
        <f t="shared" si="13"/>
        <v>0</v>
      </c>
      <c r="T50" s="3">
        <f t="shared" si="14"/>
        <v>0</v>
      </c>
      <c r="U50" s="3">
        <f t="shared" si="15"/>
        <v>0</v>
      </c>
      <c r="V50" s="13">
        <f t="shared" si="18"/>
        <v>0</v>
      </c>
      <c r="X50">
        <f t="shared" si="19"/>
        <v>0</v>
      </c>
    </row>
    <row r="51" spans="1:24" x14ac:dyDescent="0.25">
      <c r="A51" s="18">
        <v>7201</v>
      </c>
      <c r="B51" t="s">
        <v>7</v>
      </c>
      <c r="C51" t="s">
        <v>74</v>
      </c>
      <c r="M51" s="9">
        <f t="shared" si="16"/>
        <v>0</v>
      </c>
      <c r="N51">
        <f t="shared" si="17"/>
        <v>0</v>
      </c>
      <c r="O51" s="10">
        <v>0.15</v>
      </c>
      <c r="P51" s="3">
        <f t="shared" si="10"/>
        <v>0</v>
      </c>
      <c r="Q51" s="3">
        <f t="shared" si="11"/>
        <v>0</v>
      </c>
      <c r="R51" s="3">
        <f t="shared" si="12"/>
        <v>0</v>
      </c>
      <c r="S51" s="3">
        <f t="shared" si="13"/>
        <v>0</v>
      </c>
      <c r="T51" s="3">
        <f t="shared" si="14"/>
        <v>0</v>
      </c>
      <c r="U51" s="3">
        <f t="shared" si="15"/>
        <v>0</v>
      </c>
      <c r="V51" s="13">
        <f t="shared" si="18"/>
        <v>0</v>
      </c>
      <c r="X51">
        <f t="shared" si="19"/>
        <v>0</v>
      </c>
    </row>
    <row r="52" spans="1:24" x14ac:dyDescent="0.25">
      <c r="A52" s="18">
        <v>7202</v>
      </c>
      <c r="B52" t="s">
        <v>7</v>
      </c>
      <c r="C52" t="s">
        <v>74</v>
      </c>
      <c r="M52" s="9">
        <f t="shared" si="16"/>
        <v>0</v>
      </c>
      <c r="N52">
        <f t="shared" si="17"/>
        <v>0</v>
      </c>
      <c r="O52">
        <f>O51</f>
        <v>0.15</v>
      </c>
      <c r="P52" s="3">
        <f t="shared" si="10"/>
        <v>0</v>
      </c>
      <c r="Q52" s="3">
        <f t="shared" si="11"/>
        <v>0</v>
      </c>
      <c r="R52" s="3">
        <f t="shared" si="12"/>
        <v>0</v>
      </c>
      <c r="S52" s="3">
        <f t="shared" si="13"/>
        <v>0</v>
      </c>
      <c r="T52" s="3">
        <f t="shared" si="14"/>
        <v>0</v>
      </c>
      <c r="U52" s="3">
        <f t="shared" si="15"/>
        <v>0</v>
      </c>
      <c r="V52" s="13">
        <f t="shared" si="18"/>
        <v>0</v>
      </c>
      <c r="X52">
        <f t="shared" si="19"/>
        <v>0</v>
      </c>
    </row>
    <row r="53" spans="1:24" x14ac:dyDescent="0.25">
      <c r="A53" s="18">
        <v>7203</v>
      </c>
      <c r="B53" t="s">
        <v>7</v>
      </c>
      <c r="C53" t="s">
        <v>74</v>
      </c>
      <c r="M53" s="9">
        <f t="shared" ref="M53:M84" si="24">L53*0.5/12.146</f>
        <v>0</v>
      </c>
      <c r="N53">
        <f t="shared" ref="N53:N84" si="25">3.14159*(M53^2)/10000</f>
        <v>0</v>
      </c>
      <c r="O53" s="10">
        <v>0.15</v>
      </c>
      <c r="P53" s="3">
        <f t="shared" ref="P53:P84" si="26">0.611886*E53/O53*10</f>
        <v>0</v>
      </c>
      <c r="Q53" s="3">
        <f t="shared" ref="Q53:Q84" si="27">0.611886*F53/O53*10</f>
        <v>0</v>
      </c>
      <c r="R53" s="3">
        <f t="shared" ref="R53:R84" si="28">0.611886*G53/O53*10</f>
        <v>0</v>
      </c>
      <c r="S53" s="3">
        <f t="shared" ref="S53:S84" si="29">0.611886*H53/O53*10</f>
        <v>0</v>
      </c>
      <c r="T53" s="3">
        <f t="shared" ref="T53:T84" si="30">0.611886*I53/O53*10</f>
        <v>0</v>
      </c>
      <c r="U53" s="3">
        <f t="shared" ref="U53:U84" si="31">0.611886*J53/O53*10</f>
        <v>0</v>
      </c>
      <c r="V53" s="13">
        <f t="shared" ref="V53:V84" si="32">U53*O53*N53</f>
        <v>0</v>
      </c>
      <c r="X53">
        <f t="shared" ref="X53:X84" si="33">U53*N53</f>
        <v>0</v>
      </c>
    </row>
    <row r="54" spans="1:24" x14ac:dyDescent="0.25">
      <c r="A54" s="18">
        <v>7204</v>
      </c>
      <c r="B54" t="s">
        <v>7</v>
      </c>
      <c r="C54" t="s">
        <v>10</v>
      </c>
      <c r="D54">
        <v>32.4</v>
      </c>
      <c r="E54">
        <v>2.5</v>
      </c>
      <c r="F54">
        <v>2.9</v>
      </c>
      <c r="G54">
        <v>3.3</v>
      </c>
      <c r="H54">
        <v>0.6</v>
      </c>
      <c r="I54">
        <v>0.75</v>
      </c>
      <c r="J54">
        <v>1</v>
      </c>
      <c r="K54">
        <v>0.5</v>
      </c>
      <c r="L54">
        <v>33</v>
      </c>
      <c r="M54" s="9">
        <f t="shared" si="24"/>
        <v>1.3584719249135517</v>
      </c>
      <c r="N54">
        <f t="shared" si="25"/>
        <v>5.797634607337495E-4</v>
      </c>
      <c r="O54">
        <f>O53</f>
        <v>0.15</v>
      </c>
      <c r="P54" s="3">
        <f t="shared" si="26"/>
        <v>101.98100000000002</v>
      </c>
      <c r="Q54" s="3">
        <f t="shared" si="27"/>
        <v>118.29796000000002</v>
      </c>
      <c r="R54" s="3">
        <f t="shared" si="28"/>
        <v>134.61492000000001</v>
      </c>
      <c r="S54" s="3">
        <f t="shared" si="29"/>
        <v>24.475440000000003</v>
      </c>
      <c r="T54" s="3">
        <f t="shared" si="30"/>
        <v>30.594300000000004</v>
      </c>
      <c r="U54" s="3">
        <f t="shared" si="31"/>
        <v>40.792400000000001</v>
      </c>
      <c r="V54" s="13">
        <f t="shared" si="32"/>
        <v>3.5474914493453104E-3</v>
      </c>
      <c r="X54">
        <f t="shared" si="33"/>
        <v>2.3649942995635404E-2</v>
      </c>
    </row>
    <row r="55" spans="1:24" x14ac:dyDescent="0.25">
      <c r="A55" s="18">
        <v>7205</v>
      </c>
      <c r="B55" t="s">
        <v>7</v>
      </c>
      <c r="C55" t="s">
        <v>74</v>
      </c>
      <c r="M55" s="9">
        <f t="shared" si="24"/>
        <v>0</v>
      </c>
      <c r="N55">
        <f t="shared" si="25"/>
        <v>0</v>
      </c>
      <c r="O55" s="10">
        <v>0.15</v>
      </c>
      <c r="P55" s="3">
        <f t="shared" si="26"/>
        <v>0</v>
      </c>
      <c r="Q55" s="3">
        <f t="shared" si="27"/>
        <v>0</v>
      </c>
      <c r="R55" s="3">
        <f t="shared" si="28"/>
        <v>0</v>
      </c>
      <c r="S55" s="3">
        <f t="shared" si="29"/>
        <v>0</v>
      </c>
      <c r="T55" s="3">
        <f t="shared" si="30"/>
        <v>0</v>
      </c>
      <c r="U55" s="3">
        <f t="shared" si="31"/>
        <v>0</v>
      </c>
      <c r="V55" s="13">
        <f t="shared" si="32"/>
        <v>0</v>
      </c>
      <c r="X55">
        <f t="shared" si="33"/>
        <v>0</v>
      </c>
    </row>
    <row r="56" spans="1:24" x14ac:dyDescent="0.25">
      <c r="A56" s="18">
        <v>7206</v>
      </c>
      <c r="B56" t="s">
        <v>7</v>
      </c>
      <c r="C56" t="s">
        <v>74</v>
      </c>
      <c r="M56" s="9">
        <f t="shared" si="24"/>
        <v>0</v>
      </c>
      <c r="N56">
        <f t="shared" si="25"/>
        <v>0</v>
      </c>
      <c r="O56">
        <f>O55</f>
        <v>0.15</v>
      </c>
      <c r="P56" s="3">
        <f t="shared" si="26"/>
        <v>0</v>
      </c>
      <c r="Q56" s="3">
        <f t="shared" si="27"/>
        <v>0</v>
      </c>
      <c r="R56" s="3">
        <f t="shared" si="28"/>
        <v>0</v>
      </c>
      <c r="S56" s="3">
        <f t="shared" si="29"/>
        <v>0</v>
      </c>
      <c r="T56" s="3">
        <f t="shared" si="30"/>
        <v>0</v>
      </c>
      <c r="U56" s="3">
        <f t="shared" si="31"/>
        <v>0</v>
      </c>
      <c r="V56" s="13">
        <f t="shared" si="32"/>
        <v>0</v>
      </c>
      <c r="X56">
        <f t="shared" si="33"/>
        <v>0</v>
      </c>
    </row>
    <row r="57" spans="1:24" x14ac:dyDescent="0.25">
      <c r="A57" s="18">
        <v>7207</v>
      </c>
      <c r="B57" t="s">
        <v>7</v>
      </c>
      <c r="C57" t="s">
        <v>74</v>
      </c>
      <c r="M57" s="9">
        <f t="shared" si="24"/>
        <v>0</v>
      </c>
      <c r="N57">
        <f t="shared" si="25"/>
        <v>0</v>
      </c>
      <c r="O57">
        <f>O56</f>
        <v>0.15</v>
      </c>
      <c r="P57" s="3">
        <f t="shared" si="26"/>
        <v>0</v>
      </c>
      <c r="Q57" s="3">
        <f t="shared" si="27"/>
        <v>0</v>
      </c>
      <c r="R57" s="3">
        <f t="shared" si="28"/>
        <v>0</v>
      </c>
      <c r="S57" s="3">
        <f t="shared" si="29"/>
        <v>0</v>
      </c>
      <c r="T57" s="3">
        <f t="shared" si="30"/>
        <v>0</v>
      </c>
      <c r="U57" s="3">
        <f t="shared" si="31"/>
        <v>0</v>
      </c>
      <c r="V57" s="13">
        <f t="shared" si="32"/>
        <v>0</v>
      </c>
      <c r="X57">
        <f t="shared" si="33"/>
        <v>0</v>
      </c>
    </row>
    <row r="58" spans="1:24" x14ac:dyDescent="0.25">
      <c r="A58" s="18">
        <v>7208</v>
      </c>
      <c r="B58" t="s">
        <v>7</v>
      </c>
      <c r="C58" t="s">
        <v>74</v>
      </c>
      <c r="M58" s="9">
        <f t="shared" si="24"/>
        <v>0</v>
      </c>
      <c r="N58">
        <f t="shared" si="25"/>
        <v>0</v>
      </c>
      <c r="O58">
        <f t="shared" ref="O58" si="34">O57</f>
        <v>0.15</v>
      </c>
      <c r="P58" s="3">
        <f t="shared" si="26"/>
        <v>0</v>
      </c>
      <c r="Q58" s="3">
        <f t="shared" si="27"/>
        <v>0</v>
      </c>
      <c r="R58" s="3">
        <f t="shared" si="28"/>
        <v>0</v>
      </c>
      <c r="S58" s="3">
        <f t="shared" si="29"/>
        <v>0</v>
      </c>
      <c r="T58" s="3">
        <f t="shared" si="30"/>
        <v>0</v>
      </c>
      <c r="U58" s="3">
        <f t="shared" si="31"/>
        <v>0</v>
      </c>
      <c r="V58" s="13">
        <f t="shared" si="32"/>
        <v>0</v>
      </c>
      <c r="X58">
        <f t="shared" si="33"/>
        <v>0</v>
      </c>
    </row>
    <row r="59" spans="1:24" x14ac:dyDescent="0.25">
      <c r="A59" s="18">
        <v>7209</v>
      </c>
      <c r="B59" t="s">
        <v>7</v>
      </c>
      <c r="C59" t="s">
        <v>74</v>
      </c>
      <c r="M59" s="9">
        <f t="shared" si="24"/>
        <v>0</v>
      </c>
      <c r="N59">
        <f t="shared" si="25"/>
        <v>0</v>
      </c>
      <c r="O59" s="10">
        <v>0.15</v>
      </c>
      <c r="P59" s="3">
        <f t="shared" si="26"/>
        <v>0</v>
      </c>
      <c r="Q59" s="3">
        <f t="shared" si="27"/>
        <v>0</v>
      </c>
      <c r="R59" s="3">
        <f t="shared" si="28"/>
        <v>0</v>
      </c>
      <c r="S59" s="3">
        <f t="shared" si="29"/>
        <v>0</v>
      </c>
      <c r="T59" s="3">
        <f t="shared" si="30"/>
        <v>0</v>
      </c>
      <c r="U59" s="3">
        <f t="shared" si="31"/>
        <v>0</v>
      </c>
      <c r="V59" s="13">
        <f t="shared" si="32"/>
        <v>0</v>
      </c>
      <c r="X59">
        <f t="shared" si="33"/>
        <v>0</v>
      </c>
    </row>
    <row r="60" spans="1:24" x14ac:dyDescent="0.25">
      <c r="A60" s="18">
        <v>7210</v>
      </c>
      <c r="B60" t="s">
        <v>7</v>
      </c>
      <c r="C60" t="s">
        <v>74</v>
      </c>
      <c r="M60" s="9">
        <f t="shared" si="24"/>
        <v>0</v>
      </c>
      <c r="N60">
        <f t="shared" si="25"/>
        <v>0</v>
      </c>
      <c r="O60" s="10">
        <v>0.15</v>
      </c>
      <c r="P60" s="3">
        <f t="shared" si="26"/>
        <v>0</v>
      </c>
      <c r="Q60" s="3">
        <f t="shared" si="27"/>
        <v>0</v>
      </c>
      <c r="R60" s="3">
        <f t="shared" si="28"/>
        <v>0</v>
      </c>
      <c r="S60" s="3">
        <f t="shared" si="29"/>
        <v>0</v>
      </c>
      <c r="T60" s="3">
        <f t="shared" si="30"/>
        <v>0</v>
      </c>
      <c r="U60" s="3">
        <f t="shared" si="31"/>
        <v>0</v>
      </c>
      <c r="V60" s="13">
        <f t="shared" si="32"/>
        <v>0</v>
      </c>
      <c r="X60">
        <f t="shared" si="33"/>
        <v>0</v>
      </c>
    </row>
    <row r="61" spans="1:24" x14ac:dyDescent="0.25">
      <c r="A61" s="18">
        <v>7211</v>
      </c>
      <c r="B61" t="s">
        <v>7</v>
      </c>
      <c r="C61" t="s">
        <v>10</v>
      </c>
      <c r="D61">
        <v>35.4</v>
      </c>
      <c r="E61">
        <v>12.4</v>
      </c>
      <c r="F61">
        <v>13.9</v>
      </c>
      <c r="G61">
        <v>15.8</v>
      </c>
      <c r="H61">
        <v>2</v>
      </c>
      <c r="I61">
        <v>2.5</v>
      </c>
      <c r="J61">
        <v>4.4000000000000004</v>
      </c>
      <c r="K61">
        <v>1.8</v>
      </c>
      <c r="L61">
        <v>33</v>
      </c>
      <c r="M61" s="9">
        <f t="shared" si="24"/>
        <v>1.3584719249135517</v>
      </c>
      <c r="N61">
        <f t="shared" si="25"/>
        <v>5.797634607337495E-4</v>
      </c>
      <c r="O61" s="10">
        <v>0.15</v>
      </c>
      <c r="P61" s="3">
        <f t="shared" si="26"/>
        <v>505.82576000000006</v>
      </c>
      <c r="Q61" s="3">
        <f t="shared" si="27"/>
        <v>567.01436000000012</v>
      </c>
      <c r="R61" s="3">
        <f t="shared" si="28"/>
        <v>644.51992000000018</v>
      </c>
      <c r="S61" s="3">
        <f t="shared" si="29"/>
        <v>81.584800000000001</v>
      </c>
      <c r="T61" s="3">
        <f t="shared" si="30"/>
        <v>101.98100000000002</v>
      </c>
      <c r="U61" s="3">
        <f t="shared" si="31"/>
        <v>179.48656000000003</v>
      </c>
      <c r="V61" s="13">
        <f t="shared" si="32"/>
        <v>1.5608962377119368E-2</v>
      </c>
      <c r="X61">
        <f t="shared" si="33"/>
        <v>0.10405974918079579</v>
      </c>
    </row>
    <row r="62" spans="1:24" x14ac:dyDescent="0.25">
      <c r="A62" s="18">
        <v>7212</v>
      </c>
      <c r="B62" t="s">
        <v>7</v>
      </c>
      <c r="C62" t="s">
        <v>10</v>
      </c>
      <c r="D62">
        <v>35.9</v>
      </c>
      <c r="E62">
        <v>5.6</v>
      </c>
      <c r="F62">
        <v>6.5</v>
      </c>
      <c r="G62">
        <v>7.3</v>
      </c>
      <c r="H62">
        <v>1</v>
      </c>
      <c r="I62">
        <v>1.1000000000000001</v>
      </c>
      <c r="J62">
        <v>2</v>
      </c>
      <c r="K62">
        <v>0.8</v>
      </c>
      <c r="L62">
        <v>33</v>
      </c>
      <c r="M62" s="9">
        <f t="shared" si="24"/>
        <v>1.3584719249135517</v>
      </c>
      <c r="N62">
        <f t="shared" si="25"/>
        <v>5.797634607337495E-4</v>
      </c>
      <c r="O62">
        <f>O61</f>
        <v>0.15</v>
      </c>
      <c r="P62" s="3">
        <f t="shared" si="26"/>
        <v>228.43744000000001</v>
      </c>
      <c r="Q62" s="3">
        <f t="shared" si="27"/>
        <v>265.1506</v>
      </c>
      <c r="R62" s="3">
        <f t="shared" si="28"/>
        <v>297.78452000000004</v>
      </c>
      <c r="S62" s="3">
        <f t="shared" si="29"/>
        <v>40.792400000000001</v>
      </c>
      <c r="T62" s="3">
        <f t="shared" si="30"/>
        <v>44.871640000000006</v>
      </c>
      <c r="U62" s="3">
        <f t="shared" si="31"/>
        <v>81.584800000000001</v>
      </c>
      <c r="V62" s="13">
        <f t="shared" si="32"/>
        <v>7.0949828986906207E-3</v>
      </c>
      <c r="X62">
        <f t="shared" si="33"/>
        <v>4.7299885991270808E-2</v>
      </c>
    </row>
    <row r="63" spans="1:24" x14ac:dyDescent="0.25">
      <c r="A63" s="18">
        <v>7213</v>
      </c>
      <c r="B63" t="s">
        <v>7</v>
      </c>
      <c r="C63" t="s">
        <v>10</v>
      </c>
      <c r="D63">
        <v>35.5</v>
      </c>
      <c r="E63">
        <v>13</v>
      </c>
      <c r="F63">
        <v>14.8</v>
      </c>
      <c r="G63">
        <v>17</v>
      </c>
      <c r="H63">
        <v>2</v>
      </c>
      <c r="I63">
        <v>2.4</v>
      </c>
      <c r="J63">
        <v>4.5999999999999996</v>
      </c>
      <c r="K63">
        <v>1.9</v>
      </c>
      <c r="L63">
        <v>33</v>
      </c>
      <c r="M63" s="9">
        <f t="shared" si="24"/>
        <v>1.3584719249135517</v>
      </c>
      <c r="N63">
        <f t="shared" si="25"/>
        <v>5.797634607337495E-4</v>
      </c>
      <c r="O63" s="10">
        <v>0.15</v>
      </c>
      <c r="P63" s="3">
        <f t="shared" si="26"/>
        <v>530.30119999999999</v>
      </c>
      <c r="Q63" s="3">
        <f t="shared" si="27"/>
        <v>603.72752000000014</v>
      </c>
      <c r="R63" s="3">
        <f t="shared" si="28"/>
        <v>693.47080000000005</v>
      </c>
      <c r="S63" s="3">
        <f t="shared" si="29"/>
        <v>81.584800000000001</v>
      </c>
      <c r="T63" s="3">
        <f t="shared" si="30"/>
        <v>97.90176000000001</v>
      </c>
      <c r="U63" s="3">
        <f t="shared" si="31"/>
        <v>187.64504000000002</v>
      </c>
      <c r="V63" s="13">
        <f t="shared" si="32"/>
        <v>1.631846066698843E-2</v>
      </c>
      <c r="X63">
        <f t="shared" si="33"/>
        <v>0.10878973777992287</v>
      </c>
    </row>
    <row r="64" spans="1:24" x14ac:dyDescent="0.25">
      <c r="A64" s="18">
        <v>7214</v>
      </c>
      <c r="B64" t="s">
        <v>7</v>
      </c>
      <c r="C64" t="s">
        <v>10</v>
      </c>
      <c r="D64">
        <v>35.6</v>
      </c>
      <c r="E64">
        <v>12.1</v>
      </c>
      <c r="F64">
        <v>14</v>
      </c>
      <c r="G64">
        <v>16.3</v>
      </c>
      <c r="H64">
        <v>2.1</v>
      </c>
      <c r="I64">
        <v>2.4</v>
      </c>
      <c r="J64">
        <v>4.3</v>
      </c>
      <c r="K64">
        <v>1.9</v>
      </c>
      <c r="L64">
        <v>33</v>
      </c>
      <c r="M64" s="9">
        <f t="shared" si="24"/>
        <v>1.3584719249135517</v>
      </c>
      <c r="N64">
        <f t="shared" si="25"/>
        <v>5.797634607337495E-4</v>
      </c>
      <c r="O64">
        <f>O63</f>
        <v>0.15</v>
      </c>
      <c r="P64" s="3">
        <f t="shared" si="26"/>
        <v>493.58804000000009</v>
      </c>
      <c r="Q64" s="3">
        <f t="shared" si="27"/>
        <v>571.09360000000004</v>
      </c>
      <c r="R64" s="3">
        <f t="shared" si="28"/>
        <v>664.91612000000009</v>
      </c>
      <c r="S64" s="3">
        <f t="shared" si="29"/>
        <v>85.664040000000028</v>
      </c>
      <c r="T64" s="3">
        <f t="shared" si="30"/>
        <v>97.90176000000001</v>
      </c>
      <c r="U64" s="3">
        <f t="shared" si="31"/>
        <v>175.40732000000003</v>
      </c>
      <c r="V64" s="13">
        <f t="shared" si="32"/>
        <v>1.5254213232184838E-2</v>
      </c>
      <c r="X64">
        <f t="shared" si="33"/>
        <v>0.10169475488123225</v>
      </c>
    </row>
    <row r="65" spans="1:24" x14ac:dyDescent="0.25">
      <c r="A65" s="18">
        <v>7215</v>
      </c>
      <c r="B65" t="s">
        <v>7</v>
      </c>
      <c r="C65" t="s">
        <v>10</v>
      </c>
      <c r="D65">
        <v>35.299999999999997</v>
      </c>
      <c r="E65">
        <v>14.3</v>
      </c>
      <c r="F65">
        <v>16.399999999999999</v>
      </c>
      <c r="G65">
        <v>19.5</v>
      </c>
      <c r="H65">
        <v>2.2999999999999998</v>
      </c>
      <c r="I65">
        <v>2.7</v>
      </c>
      <c r="J65">
        <v>5</v>
      </c>
      <c r="K65">
        <v>2</v>
      </c>
      <c r="L65">
        <v>33</v>
      </c>
      <c r="M65" s="9">
        <f t="shared" si="24"/>
        <v>1.3584719249135517</v>
      </c>
      <c r="N65">
        <f t="shared" si="25"/>
        <v>5.797634607337495E-4</v>
      </c>
      <c r="O65" s="10">
        <v>0.15</v>
      </c>
      <c r="P65" s="3">
        <f t="shared" si="26"/>
        <v>583.33132000000001</v>
      </c>
      <c r="Q65" s="3">
        <f t="shared" si="27"/>
        <v>668.99536000000012</v>
      </c>
      <c r="R65" s="3">
        <f t="shared" si="28"/>
        <v>795.45180000000005</v>
      </c>
      <c r="S65" s="3">
        <f t="shared" si="29"/>
        <v>93.822520000000011</v>
      </c>
      <c r="T65" s="3">
        <f t="shared" si="30"/>
        <v>110.13948000000002</v>
      </c>
      <c r="U65" s="3">
        <f t="shared" si="31"/>
        <v>203.96200000000005</v>
      </c>
      <c r="V65" s="13">
        <f t="shared" si="32"/>
        <v>1.7737457246726554E-2</v>
      </c>
      <c r="X65">
        <f t="shared" si="33"/>
        <v>0.11824971497817705</v>
      </c>
    </row>
    <row r="66" spans="1:24" x14ac:dyDescent="0.25">
      <c r="A66" s="18">
        <v>7216</v>
      </c>
      <c r="B66" t="s">
        <v>7</v>
      </c>
      <c r="C66" t="s">
        <v>10</v>
      </c>
      <c r="D66">
        <v>35</v>
      </c>
      <c r="E66">
        <v>4.3</v>
      </c>
      <c r="F66">
        <v>5.0999999999999996</v>
      </c>
      <c r="G66">
        <v>5.9</v>
      </c>
      <c r="H66">
        <v>0.8</v>
      </c>
      <c r="I66">
        <v>1</v>
      </c>
      <c r="J66">
        <v>1.7</v>
      </c>
      <c r="K66">
        <v>0.8</v>
      </c>
      <c r="L66">
        <v>33</v>
      </c>
      <c r="M66" s="9">
        <f t="shared" si="24"/>
        <v>1.3584719249135517</v>
      </c>
      <c r="N66">
        <f t="shared" si="25"/>
        <v>5.797634607337495E-4</v>
      </c>
      <c r="O66">
        <f>O65</f>
        <v>0.15</v>
      </c>
      <c r="P66" s="3">
        <f t="shared" si="26"/>
        <v>175.40732000000003</v>
      </c>
      <c r="Q66" s="3">
        <f t="shared" si="27"/>
        <v>208.04123999999999</v>
      </c>
      <c r="R66" s="3">
        <f t="shared" si="28"/>
        <v>240.67516000000006</v>
      </c>
      <c r="S66" s="3">
        <f t="shared" si="29"/>
        <v>32.633920000000003</v>
      </c>
      <c r="T66" s="3">
        <f t="shared" si="30"/>
        <v>40.792400000000001</v>
      </c>
      <c r="U66" s="3">
        <f t="shared" si="31"/>
        <v>69.347080000000005</v>
      </c>
      <c r="V66" s="13">
        <f t="shared" si="32"/>
        <v>6.0307354638870284E-3</v>
      </c>
      <c r="X66">
        <f t="shared" si="33"/>
        <v>4.0204903092580187E-2</v>
      </c>
    </row>
    <row r="67" spans="1:24" x14ac:dyDescent="0.25">
      <c r="A67" s="18">
        <v>7217</v>
      </c>
      <c r="B67" t="s">
        <v>7</v>
      </c>
      <c r="C67" t="s">
        <v>10</v>
      </c>
      <c r="D67">
        <v>33.9</v>
      </c>
      <c r="E67">
        <v>15.9</v>
      </c>
      <c r="F67">
        <v>19.399999999999999</v>
      </c>
      <c r="G67">
        <v>22.4</v>
      </c>
      <c r="H67">
        <v>2.2999999999999998</v>
      </c>
      <c r="I67">
        <v>3</v>
      </c>
      <c r="J67">
        <v>5.7</v>
      </c>
      <c r="K67">
        <v>2.2999999999999998</v>
      </c>
      <c r="L67">
        <v>33</v>
      </c>
      <c r="M67" s="9">
        <f t="shared" si="24"/>
        <v>1.3584719249135517</v>
      </c>
      <c r="N67">
        <f t="shared" si="25"/>
        <v>5.797634607337495E-4</v>
      </c>
      <c r="O67">
        <f>O66</f>
        <v>0.15</v>
      </c>
      <c r="P67" s="3">
        <f t="shared" si="26"/>
        <v>648.5991600000001</v>
      </c>
      <c r="Q67" s="3">
        <f t="shared" si="27"/>
        <v>791.37255999999991</v>
      </c>
      <c r="R67" s="3">
        <f t="shared" si="28"/>
        <v>913.74976000000004</v>
      </c>
      <c r="S67" s="3">
        <f t="shared" si="29"/>
        <v>93.822520000000011</v>
      </c>
      <c r="T67" s="3">
        <f t="shared" si="30"/>
        <v>122.37720000000002</v>
      </c>
      <c r="U67" s="3">
        <f t="shared" si="31"/>
        <v>232.51668000000001</v>
      </c>
      <c r="V67" s="13">
        <f t="shared" si="32"/>
        <v>2.0220701261268268E-2</v>
      </c>
      <c r="X67">
        <f t="shared" si="33"/>
        <v>0.13480467507512181</v>
      </c>
    </row>
    <row r="68" spans="1:24" x14ac:dyDescent="0.25">
      <c r="A68" s="18">
        <v>7218</v>
      </c>
      <c r="B68" t="s">
        <v>7</v>
      </c>
      <c r="C68" t="s">
        <v>10</v>
      </c>
      <c r="D68">
        <v>33.799999999999997</v>
      </c>
      <c r="E68">
        <v>5.9</v>
      </c>
      <c r="F68">
        <v>7.4</v>
      </c>
      <c r="G68">
        <v>8.1999999999999993</v>
      </c>
      <c r="H68">
        <v>1</v>
      </c>
      <c r="I68">
        <v>1.3</v>
      </c>
      <c r="J68">
        <v>2.2000000000000002</v>
      </c>
      <c r="K68">
        <v>1.1000000000000001</v>
      </c>
      <c r="L68">
        <v>33</v>
      </c>
      <c r="M68" s="9">
        <f t="shared" si="24"/>
        <v>1.3584719249135517</v>
      </c>
      <c r="N68">
        <f t="shared" si="25"/>
        <v>5.797634607337495E-4</v>
      </c>
      <c r="O68">
        <f t="shared" ref="O68" si="35">O67</f>
        <v>0.15</v>
      </c>
      <c r="P68" s="3">
        <f t="shared" si="26"/>
        <v>240.67516000000006</v>
      </c>
      <c r="Q68" s="3">
        <f t="shared" si="27"/>
        <v>301.86376000000007</v>
      </c>
      <c r="R68" s="3">
        <f t="shared" si="28"/>
        <v>334.49768000000006</v>
      </c>
      <c r="S68" s="3">
        <f t="shared" si="29"/>
        <v>40.792400000000001</v>
      </c>
      <c r="T68" s="3">
        <f t="shared" si="30"/>
        <v>53.030120000000011</v>
      </c>
      <c r="U68" s="3">
        <f t="shared" si="31"/>
        <v>89.743280000000013</v>
      </c>
      <c r="V68" s="13">
        <f t="shared" si="32"/>
        <v>7.8044811885596838E-3</v>
      </c>
      <c r="X68">
        <f t="shared" si="33"/>
        <v>5.2029874590397894E-2</v>
      </c>
    </row>
    <row r="69" spans="1:24" x14ac:dyDescent="0.25">
      <c r="A69" s="18">
        <v>7219</v>
      </c>
      <c r="B69" t="s">
        <v>7</v>
      </c>
      <c r="C69" t="s">
        <v>10</v>
      </c>
      <c r="D69">
        <v>33.5</v>
      </c>
      <c r="E69">
        <v>17.2</v>
      </c>
      <c r="F69">
        <v>20.9</v>
      </c>
      <c r="G69">
        <v>24.3</v>
      </c>
      <c r="H69">
        <v>2.7</v>
      </c>
      <c r="I69">
        <v>3.2</v>
      </c>
      <c r="J69">
        <v>6.2</v>
      </c>
      <c r="K69">
        <v>2.5</v>
      </c>
      <c r="L69">
        <v>33</v>
      </c>
      <c r="M69" s="9">
        <f t="shared" si="24"/>
        <v>1.3584719249135517</v>
      </c>
      <c r="N69">
        <f t="shared" si="25"/>
        <v>5.797634607337495E-4</v>
      </c>
      <c r="O69" s="10">
        <v>0.15</v>
      </c>
      <c r="P69" s="3">
        <f t="shared" si="26"/>
        <v>701.62928000000011</v>
      </c>
      <c r="Q69" s="3">
        <f t="shared" si="27"/>
        <v>852.56116000000009</v>
      </c>
      <c r="R69" s="3">
        <f t="shared" si="28"/>
        <v>991.25532000000021</v>
      </c>
      <c r="S69" s="3">
        <f t="shared" si="29"/>
        <v>110.13948000000002</v>
      </c>
      <c r="T69" s="3">
        <f t="shared" si="30"/>
        <v>130.53568000000001</v>
      </c>
      <c r="U69" s="3">
        <f t="shared" si="31"/>
        <v>252.91288000000003</v>
      </c>
      <c r="V69" s="13">
        <f t="shared" si="32"/>
        <v>2.1994446985940927E-2</v>
      </c>
      <c r="X69">
        <f t="shared" si="33"/>
        <v>0.1466296465729395</v>
      </c>
    </row>
    <row r="70" spans="1:24" x14ac:dyDescent="0.25">
      <c r="A70" s="18">
        <v>7220</v>
      </c>
      <c r="B70" t="s">
        <v>7</v>
      </c>
      <c r="C70" t="s">
        <v>10</v>
      </c>
      <c r="D70">
        <v>33.6</v>
      </c>
      <c r="E70">
        <v>7.4</v>
      </c>
      <c r="F70">
        <v>9.6</v>
      </c>
      <c r="G70">
        <v>10.8</v>
      </c>
      <c r="H70">
        <v>1.4</v>
      </c>
      <c r="I70">
        <v>1.5</v>
      </c>
      <c r="J70">
        <v>2.8</v>
      </c>
      <c r="K70">
        <v>1.3</v>
      </c>
      <c r="L70">
        <v>33</v>
      </c>
      <c r="M70" s="9">
        <f t="shared" si="24"/>
        <v>1.3584719249135517</v>
      </c>
      <c r="N70">
        <f t="shared" si="25"/>
        <v>5.797634607337495E-4</v>
      </c>
      <c r="O70" s="10">
        <v>0.15</v>
      </c>
      <c r="P70" s="3">
        <f t="shared" si="26"/>
        <v>301.86376000000007</v>
      </c>
      <c r="Q70" s="3">
        <f t="shared" si="27"/>
        <v>391.60704000000004</v>
      </c>
      <c r="R70" s="3">
        <f t="shared" si="28"/>
        <v>440.55792000000008</v>
      </c>
      <c r="S70" s="3">
        <f t="shared" si="29"/>
        <v>57.109360000000002</v>
      </c>
      <c r="T70" s="3">
        <f t="shared" si="30"/>
        <v>61.188600000000008</v>
      </c>
      <c r="U70" s="3">
        <f t="shared" si="31"/>
        <v>114.21872</v>
      </c>
      <c r="V70" s="13">
        <f t="shared" si="32"/>
        <v>9.9329760581668702E-3</v>
      </c>
      <c r="X70">
        <f t="shared" si="33"/>
        <v>6.621984038777913E-2</v>
      </c>
    </row>
    <row r="71" spans="1:24" x14ac:dyDescent="0.25">
      <c r="A71" s="18">
        <v>7221</v>
      </c>
      <c r="B71" t="s">
        <v>7</v>
      </c>
      <c r="C71" t="s">
        <v>10</v>
      </c>
      <c r="D71">
        <v>32.9</v>
      </c>
      <c r="E71">
        <v>20</v>
      </c>
      <c r="F71">
        <v>25.1</v>
      </c>
      <c r="G71">
        <v>29.1</v>
      </c>
      <c r="H71">
        <v>3.1</v>
      </c>
      <c r="I71">
        <v>3.6</v>
      </c>
      <c r="J71">
        <v>7.2</v>
      </c>
      <c r="K71">
        <v>2.9</v>
      </c>
      <c r="L71">
        <v>33</v>
      </c>
      <c r="M71" s="9">
        <f t="shared" si="24"/>
        <v>1.3584719249135517</v>
      </c>
      <c r="N71">
        <f t="shared" si="25"/>
        <v>5.797634607337495E-4</v>
      </c>
      <c r="O71" s="10">
        <v>0.15</v>
      </c>
      <c r="P71" s="3">
        <f t="shared" si="26"/>
        <v>815.84800000000018</v>
      </c>
      <c r="Q71" s="3">
        <f t="shared" si="27"/>
        <v>1023.8892400000002</v>
      </c>
      <c r="R71" s="3">
        <f t="shared" si="28"/>
        <v>1187.0588400000001</v>
      </c>
      <c r="S71" s="3">
        <f t="shared" si="29"/>
        <v>126.45644000000001</v>
      </c>
      <c r="T71" s="3">
        <f t="shared" si="30"/>
        <v>146.85264000000001</v>
      </c>
      <c r="U71" s="3">
        <f t="shared" si="31"/>
        <v>293.70528000000002</v>
      </c>
      <c r="V71" s="13">
        <f t="shared" si="32"/>
        <v>2.5541938435286238E-2</v>
      </c>
      <c r="X71">
        <f t="shared" si="33"/>
        <v>0.17027958956857492</v>
      </c>
    </row>
    <row r="72" spans="1:24" x14ac:dyDescent="0.25">
      <c r="A72" s="18">
        <v>7222</v>
      </c>
      <c r="B72" t="s">
        <v>7</v>
      </c>
      <c r="C72" t="s">
        <v>10</v>
      </c>
      <c r="D72">
        <v>34.1</v>
      </c>
      <c r="E72">
        <v>7.7</v>
      </c>
      <c r="F72">
        <v>10.5</v>
      </c>
      <c r="G72">
        <v>11.9</v>
      </c>
      <c r="H72">
        <v>1.5</v>
      </c>
      <c r="I72">
        <v>1.7</v>
      </c>
      <c r="J72">
        <v>3</v>
      </c>
      <c r="K72">
        <v>1.4</v>
      </c>
      <c r="L72">
        <v>33</v>
      </c>
      <c r="M72" s="9">
        <f t="shared" si="24"/>
        <v>1.3584719249135517</v>
      </c>
      <c r="N72">
        <f t="shared" si="25"/>
        <v>5.797634607337495E-4</v>
      </c>
      <c r="O72">
        <f>O71</f>
        <v>0.15</v>
      </c>
      <c r="P72" s="3">
        <f t="shared" si="26"/>
        <v>314.10148000000004</v>
      </c>
      <c r="Q72" s="3">
        <f t="shared" si="27"/>
        <v>428.32020000000006</v>
      </c>
      <c r="R72" s="3">
        <f t="shared" si="28"/>
        <v>485.42956000000004</v>
      </c>
      <c r="S72" s="3">
        <f t="shared" si="29"/>
        <v>61.188600000000008</v>
      </c>
      <c r="T72" s="3">
        <f t="shared" si="30"/>
        <v>69.347080000000005</v>
      </c>
      <c r="U72" s="3">
        <f t="shared" si="31"/>
        <v>122.37720000000002</v>
      </c>
      <c r="V72" s="13">
        <f t="shared" si="32"/>
        <v>1.0642474348035932E-2</v>
      </c>
      <c r="X72">
        <f t="shared" si="33"/>
        <v>7.0949828986906216E-2</v>
      </c>
    </row>
    <row r="73" spans="1:24" x14ac:dyDescent="0.25">
      <c r="A73" s="18">
        <v>7223</v>
      </c>
      <c r="B73" t="s">
        <v>7</v>
      </c>
      <c r="C73" t="s">
        <v>10</v>
      </c>
      <c r="D73">
        <v>36.200000000000003</v>
      </c>
      <c r="E73">
        <v>19.5</v>
      </c>
      <c r="F73">
        <v>25.2</v>
      </c>
      <c r="G73">
        <v>28.6</v>
      </c>
      <c r="H73">
        <v>3</v>
      </c>
      <c r="I73">
        <v>3.7</v>
      </c>
      <c r="J73">
        <v>7.1</v>
      </c>
      <c r="K73">
        <v>2.8</v>
      </c>
      <c r="L73">
        <v>33</v>
      </c>
      <c r="M73" s="9">
        <f t="shared" si="24"/>
        <v>1.3584719249135517</v>
      </c>
      <c r="N73">
        <f t="shared" si="25"/>
        <v>5.797634607337495E-4</v>
      </c>
      <c r="O73" s="10">
        <v>0.15</v>
      </c>
      <c r="P73" s="3">
        <f t="shared" si="26"/>
        <v>795.45180000000005</v>
      </c>
      <c r="Q73" s="3">
        <f t="shared" si="27"/>
        <v>1027.96848</v>
      </c>
      <c r="R73" s="3">
        <f t="shared" si="28"/>
        <v>1166.66264</v>
      </c>
      <c r="S73" s="3">
        <f t="shared" si="29"/>
        <v>122.37720000000002</v>
      </c>
      <c r="T73" s="3">
        <f t="shared" si="30"/>
        <v>150.93188000000004</v>
      </c>
      <c r="U73" s="3">
        <f t="shared" si="31"/>
        <v>289.62603999999999</v>
      </c>
      <c r="V73" s="13">
        <f t="shared" si="32"/>
        <v>2.5187189290351703E-2</v>
      </c>
      <c r="X73">
        <f t="shared" si="33"/>
        <v>0.16791459526901137</v>
      </c>
    </row>
    <row r="74" spans="1:24" x14ac:dyDescent="0.25">
      <c r="A74" s="18">
        <v>7224</v>
      </c>
      <c r="B74" t="s">
        <v>7</v>
      </c>
      <c r="C74" t="s">
        <v>19</v>
      </c>
      <c r="D74">
        <v>36.6</v>
      </c>
      <c r="L74">
        <v>33</v>
      </c>
      <c r="M74" s="9">
        <f t="shared" si="24"/>
        <v>1.3584719249135517</v>
      </c>
      <c r="N74">
        <f t="shared" si="25"/>
        <v>5.797634607337495E-4</v>
      </c>
      <c r="O74">
        <f>O73</f>
        <v>0.15</v>
      </c>
      <c r="P74" s="3">
        <f t="shared" si="26"/>
        <v>0</v>
      </c>
      <c r="Q74" s="3">
        <f t="shared" si="27"/>
        <v>0</v>
      </c>
      <c r="R74" s="3">
        <f t="shared" si="28"/>
        <v>0</v>
      </c>
      <c r="S74" s="3">
        <f t="shared" si="29"/>
        <v>0</v>
      </c>
      <c r="T74" s="3">
        <f t="shared" si="30"/>
        <v>0</v>
      </c>
      <c r="U74" s="3">
        <f t="shared" si="31"/>
        <v>0</v>
      </c>
      <c r="V74" s="13">
        <f t="shared" si="32"/>
        <v>0</v>
      </c>
      <c r="X74">
        <f t="shared" si="33"/>
        <v>0</v>
      </c>
    </row>
    <row r="75" spans="1:24" x14ac:dyDescent="0.25">
      <c r="A75" s="18">
        <v>7225</v>
      </c>
      <c r="B75" t="s">
        <v>7</v>
      </c>
      <c r="C75" t="s">
        <v>19</v>
      </c>
      <c r="D75">
        <v>36</v>
      </c>
      <c r="L75">
        <v>33</v>
      </c>
      <c r="M75" s="9">
        <f t="shared" si="24"/>
        <v>1.3584719249135517</v>
      </c>
      <c r="N75">
        <f t="shared" si="25"/>
        <v>5.797634607337495E-4</v>
      </c>
      <c r="O75" s="10">
        <v>0.15</v>
      </c>
      <c r="P75" s="3">
        <f t="shared" si="26"/>
        <v>0</v>
      </c>
      <c r="Q75" s="3">
        <f t="shared" si="27"/>
        <v>0</v>
      </c>
      <c r="R75" s="3">
        <f t="shared" si="28"/>
        <v>0</v>
      </c>
      <c r="S75" s="3">
        <f t="shared" si="29"/>
        <v>0</v>
      </c>
      <c r="T75" s="3">
        <f t="shared" si="30"/>
        <v>0</v>
      </c>
      <c r="U75" s="3">
        <f t="shared" si="31"/>
        <v>0</v>
      </c>
      <c r="V75" s="13">
        <f t="shared" si="32"/>
        <v>0</v>
      </c>
      <c r="X75">
        <f t="shared" si="33"/>
        <v>0</v>
      </c>
    </row>
    <row r="76" spans="1:24" x14ac:dyDescent="0.25">
      <c r="A76" s="18">
        <v>7226</v>
      </c>
      <c r="B76" t="s">
        <v>7</v>
      </c>
      <c r="C76" t="s">
        <v>10</v>
      </c>
      <c r="D76">
        <v>35.799999999999997</v>
      </c>
      <c r="E76">
        <v>23.5</v>
      </c>
      <c r="F76">
        <v>24</v>
      </c>
      <c r="G76">
        <v>27.3</v>
      </c>
      <c r="H76">
        <v>3.5</v>
      </c>
      <c r="I76">
        <v>4.3</v>
      </c>
      <c r="J76">
        <v>6.3</v>
      </c>
      <c r="K76">
        <v>2.6</v>
      </c>
      <c r="L76">
        <v>34</v>
      </c>
      <c r="M76" s="9">
        <f t="shared" si="24"/>
        <v>1.3996377408200229</v>
      </c>
      <c r="N76">
        <f t="shared" si="25"/>
        <v>6.1543302167880109E-4</v>
      </c>
      <c r="O76">
        <f>O75</f>
        <v>0.15</v>
      </c>
      <c r="P76" s="3">
        <f t="shared" si="26"/>
        <v>958.62140000000011</v>
      </c>
      <c r="Q76" s="3">
        <f t="shared" si="27"/>
        <v>979.01760000000013</v>
      </c>
      <c r="R76" s="3">
        <f t="shared" si="28"/>
        <v>1113.6325200000001</v>
      </c>
      <c r="S76" s="3">
        <f t="shared" si="29"/>
        <v>142.77340000000001</v>
      </c>
      <c r="T76" s="3">
        <f t="shared" si="30"/>
        <v>175.40732000000003</v>
      </c>
      <c r="U76" s="3">
        <f t="shared" si="31"/>
        <v>256.99212</v>
      </c>
      <c r="V76" s="13">
        <f t="shared" si="32"/>
        <v>2.3724215543886155E-2</v>
      </c>
      <c r="X76">
        <f t="shared" si="33"/>
        <v>0.15816143695924106</v>
      </c>
    </row>
    <row r="77" spans="1:24" x14ac:dyDescent="0.25">
      <c r="A77" s="18">
        <v>7227</v>
      </c>
      <c r="B77" t="s">
        <v>7</v>
      </c>
      <c r="C77" t="s">
        <v>10</v>
      </c>
      <c r="D77">
        <v>36.299999999999997</v>
      </c>
      <c r="E77">
        <v>25.3</v>
      </c>
      <c r="F77">
        <v>20.3</v>
      </c>
      <c r="G77">
        <v>25.4</v>
      </c>
      <c r="H77">
        <v>4.2</v>
      </c>
      <c r="I77">
        <v>4.4000000000000004</v>
      </c>
      <c r="J77">
        <v>6</v>
      </c>
      <c r="K77">
        <v>2.8</v>
      </c>
      <c r="L77">
        <v>34</v>
      </c>
      <c r="M77" s="9">
        <f t="shared" si="24"/>
        <v>1.3996377408200229</v>
      </c>
      <c r="N77">
        <f t="shared" si="25"/>
        <v>6.1543302167880109E-4</v>
      </c>
      <c r="O77">
        <f t="shared" ref="O77:O107" si="36">O76</f>
        <v>0.15</v>
      </c>
      <c r="P77" s="3">
        <f t="shared" si="26"/>
        <v>1032.0477200000003</v>
      </c>
      <c r="Q77" s="3">
        <f t="shared" si="27"/>
        <v>828.08572000000015</v>
      </c>
      <c r="R77" s="3">
        <f t="shared" si="28"/>
        <v>1036.1269600000001</v>
      </c>
      <c r="S77" s="3">
        <f t="shared" si="29"/>
        <v>171.32808000000006</v>
      </c>
      <c r="T77" s="3">
        <f t="shared" si="30"/>
        <v>179.48656000000003</v>
      </c>
      <c r="U77" s="3">
        <f t="shared" si="31"/>
        <v>244.75440000000003</v>
      </c>
      <c r="V77" s="13">
        <f t="shared" si="32"/>
        <v>2.2594490994177294E-2</v>
      </c>
      <c r="X77">
        <f t="shared" si="33"/>
        <v>0.15062993996118199</v>
      </c>
    </row>
    <row r="78" spans="1:24" x14ac:dyDescent="0.25">
      <c r="A78" s="18">
        <v>7228</v>
      </c>
      <c r="B78" t="s">
        <v>7</v>
      </c>
      <c r="C78" t="s">
        <v>19</v>
      </c>
      <c r="D78">
        <v>37.299999999999997</v>
      </c>
      <c r="L78">
        <v>34</v>
      </c>
      <c r="M78" s="9">
        <f t="shared" si="24"/>
        <v>1.3996377408200229</v>
      </c>
      <c r="N78">
        <f t="shared" si="25"/>
        <v>6.1543302167880109E-4</v>
      </c>
      <c r="O78">
        <f t="shared" si="36"/>
        <v>0.15</v>
      </c>
      <c r="P78" s="3">
        <f t="shared" si="26"/>
        <v>0</v>
      </c>
      <c r="Q78" s="3">
        <f t="shared" si="27"/>
        <v>0</v>
      </c>
      <c r="R78" s="3">
        <f t="shared" si="28"/>
        <v>0</v>
      </c>
      <c r="S78" s="3">
        <f t="shared" si="29"/>
        <v>0</v>
      </c>
      <c r="T78" s="3">
        <f t="shared" si="30"/>
        <v>0</v>
      </c>
      <c r="U78" s="3">
        <f t="shared" si="31"/>
        <v>0</v>
      </c>
      <c r="V78" s="13">
        <f t="shared" si="32"/>
        <v>0</v>
      </c>
      <c r="X78">
        <f t="shared" si="33"/>
        <v>0</v>
      </c>
    </row>
    <row r="79" spans="1:24" x14ac:dyDescent="0.25">
      <c r="A79" s="18">
        <v>7229</v>
      </c>
      <c r="B79" t="s">
        <v>7</v>
      </c>
      <c r="C79" t="s">
        <v>10</v>
      </c>
      <c r="D79">
        <v>36.799999999999997</v>
      </c>
      <c r="E79">
        <v>20.399999999999999</v>
      </c>
      <c r="F79">
        <v>19.600000000000001</v>
      </c>
      <c r="G79">
        <v>22.2</v>
      </c>
      <c r="H79">
        <v>5</v>
      </c>
      <c r="I79">
        <v>5.8</v>
      </c>
      <c r="J79">
        <v>5.8</v>
      </c>
      <c r="K79">
        <v>3</v>
      </c>
      <c r="L79">
        <v>39</v>
      </c>
      <c r="M79" s="9">
        <f t="shared" si="24"/>
        <v>1.6054668203523792</v>
      </c>
      <c r="N79">
        <f t="shared" si="25"/>
        <v>8.0975227160333602E-4</v>
      </c>
      <c r="O79">
        <f t="shared" si="36"/>
        <v>0.15</v>
      </c>
      <c r="P79" s="3">
        <f t="shared" si="26"/>
        <v>832.16495999999995</v>
      </c>
      <c r="Q79" s="3">
        <f t="shared" si="27"/>
        <v>799.53104000000008</v>
      </c>
      <c r="R79" s="3">
        <f t="shared" si="28"/>
        <v>905.59127999999998</v>
      </c>
      <c r="S79" s="3">
        <f t="shared" si="29"/>
        <v>203.96200000000005</v>
      </c>
      <c r="T79" s="3">
        <f t="shared" si="30"/>
        <v>236.59592000000004</v>
      </c>
      <c r="U79" s="3">
        <f t="shared" si="31"/>
        <v>236.59592000000004</v>
      </c>
      <c r="V79" s="13">
        <f t="shared" si="32"/>
        <v>2.873761255081218E-2</v>
      </c>
      <c r="X79">
        <f t="shared" si="33"/>
        <v>0.19158408367208118</v>
      </c>
    </row>
    <row r="80" spans="1:24" x14ac:dyDescent="0.25">
      <c r="A80" s="18">
        <v>7230</v>
      </c>
      <c r="B80" t="s">
        <v>7</v>
      </c>
      <c r="C80" t="s">
        <v>19</v>
      </c>
      <c r="D80">
        <v>37.1</v>
      </c>
      <c r="L80">
        <v>39</v>
      </c>
      <c r="M80" s="9">
        <f t="shared" si="24"/>
        <v>1.6054668203523792</v>
      </c>
      <c r="N80">
        <f t="shared" si="25"/>
        <v>8.0975227160333602E-4</v>
      </c>
      <c r="O80">
        <f t="shared" si="36"/>
        <v>0.15</v>
      </c>
      <c r="P80" s="3">
        <f t="shared" si="26"/>
        <v>0</v>
      </c>
      <c r="Q80" s="3">
        <f t="shared" si="27"/>
        <v>0</v>
      </c>
      <c r="R80" s="3">
        <f t="shared" si="28"/>
        <v>0</v>
      </c>
      <c r="S80" s="3">
        <f t="shared" si="29"/>
        <v>0</v>
      </c>
      <c r="T80" s="3">
        <f t="shared" si="30"/>
        <v>0</v>
      </c>
      <c r="U80" s="3">
        <f t="shared" si="31"/>
        <v>0</v>
      </c>
      <c r="V80" s="13">
        <f t="shared" si="32"/>
        <v>0</v>
      </c>
      <c r="X80">
        <f t="shared" si="33"/>
        <v>0</v>
      </c>
    </row>
    <row r="81" spans="1:24" x14ac:dyDescent="0.25">
      <c r="A81" s="18">
        <v>7231</v>
      </c>
      <c r="B81" t="s">
        <v>7</v>
      </c>
      <c r="C81" t="s">
        <v>10</v>
      </c>
      <c r="D81">
        <v>37</v>
      </c>
      <c r="E81">
        <v>17.8</v>
      </c>
      <c r="F81">
        <v>17.7</v>
      </c>
      <c r="G81">
        <v>19.600000000000001</v>
      </c>
      <c r="H81">
        <v>5.3</v>
      </c>
      <c r="I81">
        <v>5.7</v>
      </c>
      <c r="J81">
        <v>5.2</v>
      </c>
      <c r="K81">
        <v>2.8</v>
      </c>
      <c r="L81">
        <v>39</v>
      </c>
      <c r="M81" s="9">
        <f t="shared" si="24"/>
        <v>1.6054668203523792</v>
      </c>
      <c r="N81">
        <f t="shared" si="25"/>
        <v>8.0975227160333602E-4</v>
      </c>
      <c r="O81">
        <f t="shared" si="36"/>
        <v>0.15</v>
      </c>
      <c r="P81" s="3">
        <f t="shared" si="26"/>
        <v>726.10472000000016</v>
      </c>
      <c r="Q81" s="3">
        <f t="shared" si="27"/>
        <v>722.02548000000002</v>
      </c>
      <c r="R81" s="3">
        <f t="shared" si="28"/>
        <v>799.53104000000008</v>
      </c>
      <c r="S81" s="3">
        <f t="shared" si="29"/>
        <v>216.19972000000001</v>
      </c>
      <c r="T81" s="3">
        <f t="shared" si="30"/>
        <v>232.51668000000001</v>
      </c>
      <c r="U81" s="3">
        <f t="shared" si="31"/>
        <v>212.12048000000004</v>
      </c>
      <c r="V81" s="13">
        <f t="shared" si="32"/>
        <v>2.5764756080038503E-2</v>
      </c>
      <c r="X81">
        <f t="shared" si="33"/>
        <v>0.17176504053359004</v>
      </c>
    </row>
    <row r="82" spans="1:24" x14ac:dyDescent="0.25">
      <c r="A82" s="18">
        <v>7232</v>
      </c>
      <c r="B82" t="s">
        <v>7</v>
      </c>
      <c r="C82" t="s">
        <v>10</v>
      </c>
      <c r="D82">
        <v>37.200000000000003</v>
      </c>
      <c r="E82">
        <v>5.3</v>
      </c>
      <c r="F82">
        <v>5.6</v>
      </c>
      <c r="G82">
        <v>6.1</v>
      </c>
      <c r="H82">
        <v>1.9</v>
      </c>
      <c r="I82">
        <v>2.1</v>
      </c>
      <c r="J82">
        <v>1.65</v>
      </c>
      <c r="K82">
        <v>1.1000000000000001</v>
      </c>
      <c r="L82">
        <v>39</v>
      </c>
      <c r="M82" s="9">
        <f t="shared" si="24"/>
        <v>1.6054668203523792</v>
      </c>
      <c r="N82">
        <f t="shared" si="25"/>
        <v>8.0975227160333602E-4</v>
      </c>
      <c r="O82">
        <f t="shared" si="36"/>
        <v>0.15</v>
      </c>
      <c r="P82" s="3">
        <f t="shared" si="26"/>
        <v>216.19972000000001</v>
      </c>
      <c r="Q82" s="3">
        <f t="shared" si="27"/>
        <v>228.43744000000001</v>
      </c>
      <c r="R82" s="3">
        <f t="shared" si="28"/>
        <v>248.83364</v>
      </c>
      <c r="S82" s="3">
        <f t="shared" si="29"/>
        <v>77.505560000000003</v>
      </c>
      <c r="T82" s="3">
        <f t="shared" si="30"/>
        <v>85.664040000000028</v>
      </c>
      <c r="U82" s="3">
        <f t="shared" si="31"/>
        <v>67.307460000000006</v>
      </c>
      <c r="V82" s="13">
        <f t="shared" si="32"/>
        <v>8.1753552946276006E-3</v>
      </c>
      <c r="X82">
        <f t="shared" si="33"/>
        <v>5.450236863085068E-2</v>
      </c>
    </row>
    <row r="83" spans="1:24" x14ac:dyDescent="0.25">
      <c r="A83" s="18">
        <v>7233</v>
      </c>
      <c r="B83" t="s">
        <v>7</v>
      </c>
      <c r="C83" t="s">
        <v>10</v>
      </c>
      <c r="D83">
        <v>37.4</v>
      </c>
      <c r="E83">
        <v>4</v>
      </c>
      <c r="F83">
        <v>4.8</v>
      </c>
      <c r="G83">
        <v>5.3</v>
      </c>
      <c r="H83">
        <v>1.6</v>
      </c>
      <c r="I83">
        <v>1.6</v>
      </c>
      <c r="J83">
        <v>1.3</v>
      </c>
      <c r="K83">
        <v>0.8</v>
      </c>
      <c r="L83">
        <v>39</v>
      </c>
      <c r="M83" s="9">
        <f t="shared" si="24"/>
        <v>1.6054668203523792</v>
      </c>
      <c r="N83">
        <f t="shared" si="25"/>
        <v>8.0975227160333602E-4</v>
      </c>
      <c r="O83">
        <f t="shared" si="36"/>
        <v>0.15</v>
      </c>
      <c r="P83" s="3">
        <f t="shared" si="26"/>
        <v>163.1696</v>
      </c>
      <c r="Q83" s="3">
        <f t="shared" si="27"/>
        <v>195.80352000000002</v>
      </c>
      <c r="R83" s="3">
        <f t="shared" si="28"/>
        <v>216.19972000000001</v>
      </c>
      <c r="S83" s="3">
        <f t="shared" si="29"/>
        <v>65.267840000000007</v>
      </c>
      <c r="T83" s="3">
        <f t="shared" si="30"/>
        <v>65.267840000000007</v>
      </c>
      <c r="U83" s="3">
        <f t="shared" si="31"/>
        <v>53.030120000000011</v>
      </c>
      <c r="V83" s="13">
        <f t="shared" si="32"/>
        <v>6.4411890200096258E-3</v>
      </c>
      <c r="X83">
        <f t="shared" si="33"/>
        <v>4.294126013339751E-2</v>
      </c>
    </row>
    <row r="84" spans="1:24" x14ac:dyDescent="0.25">
      <c r="A84" s="18">
        <v>7234</v>
      </c>
      <c r="B84" t="s">
        <v>7</v>
      </c>
      <c r="C84" t="s">
        <v>10</v>
      </c>
      <c r="D84">
        <v>36.6</v>
      </c>
      <c r="E84">
        <v>16.100000000000001</v>
      </c>
      <c r="F84">
        <v>15.6</v>
      </c>
      <c r="G84">
        <v>17.5</v>
      </c>
      <c r="H84">
        <v>5.2</v>
      </c>
      <c r="I84">
        <v>5.0999999999999996</v>
      </c>
      <c r="J84">
        <v>4.7</v>
      </c>
      <c r="K84">
        <v>2.6</v>
      </c>
      <c r="L84">
        <v>39</v>
      </c>
      <c r="M84" s="9">
        <f t="shared" si="24"/>
        <v>1.6054668203523792</v>
      </c>
      <c r="N84">
        <f t="shared" si="25"/>
        <v>8.0975227160333602E-4</v>
      </c>
      <c r="O84">
        <f t="shared" si="36"/>
        <v>0.15</v>
      </c>
      <c r="P84" s="3">
        <f t="shared" si="26"/>
        <v>656.75764000000015</v>
      </c>
      <c r="Q84" s="3">
        <f t="shared" si="27"/>
        <v>636.36144000000013</v>
      </c>
      <c r="R84" s="3">
        <f t="shared" si="28"/>
        <v>713.86700000000008</v>
      </c>
      <c r="S84" s="3">
        <f t="shared" si="29"/>
        <v>212.12048000000004</v>
      </c>
      <c r="T84" s="3">
        <f t="shared" si="30"/>
        <v>208.04123999999999</v>
      </c>
      <c r="U84" s="3">
        <f t="shared" si="31"/>
        <v>191.72427999999999</v>
      </c>
      <c r="V84" s="13">
        <f t="shared" si="32"/>
        <v>2.3287375687727107E-2</v>
      </c>
      <c r="X84">
        <f t="shared" si="33"/>
        <v>0.15524917125151405</v>
      </c>
    </row>
    <row r="85" spans="1:24" x14ac:dyDescent="0.25">
      <c r="A85" s="18">
        <v>7235</v>
      </c>
      <c r="B85" t="s">
        <v>7</v>
      </c>
      <c r="C85" t="s">
        <v>10</v>
      </c>
      <c r="D85">
        <v>37.1</v>
      </c>
      <c r="E85">
        <v>17.8</v>
      </c>
      <c r="F85">
        <v>16.8</v>
      </c>
      <c r="G85">
        <v>19.2</v>
      </c>
      <c r="H85">
        <v>5.3</v>
      </c>
      <c r="I85">
        <v>5.5</v>
      </c>
      <c r="J85">
        <v>5.0999999999999996</v>
      </c>
      <c r="K85">
        <v>2.8</v>
      </c>
      <c r="L85">
        <v>39</v>
      </c>
      <c r="M85" s="9">
        <f t="shared" ref="M85:M107" si="37">L85*0.5/12.146</f>
        <v>1.6054668203523792</v>
      </c>
      <c r="N85">
        <f t="shared" ref="N85:N107" si="38">3.14159*(M85^2)/10000</f>
        <v>8.0975227160333602E-4</v>
      </c>
      <c r="O85">
        <f t="shared" si="36"/>
        <v>0.15</v>
      </c>
      <c r="P85" s="3">
        <f t="shared" ref="P85:P107" si="39">0.611886*E85/O85*10</f>
        <v>726.10472000000016</v>
      </c>
      <c r="Q85" s="3">
        <f t="shared" ref="Q85:Q107" si="40">0.611886*F85/O85*10</f>
        <v>685.31232000000023</v>
      </c>
      <c r="R85" s="3">
        <f t="shared" ref="R85:R107" si="41">0.611886*G85/O85*10</f>
        <v>783.21408000000008</v>
      </c>
      <c r="S85" s="3">
        <f t="shared" ref="S85:S107" si="42">0.611886*H85/O85*10</f>
        <v>216.19972000000001</v>
      </c>
      <c r="T85" s="3">
        <f t="shared" ref="T85:T107" si="43">0.611886*I85/O85*10</f>
        <v>224.35820000000004</v>
      </c>
      <c r="U85" s="3">
        <f t="shared" ref="U85:U107" si="44">0.611886*J85/O85*10</f>
        <v>208.04123999999999</v>
      </c>
      <c r="V85" s="13">
        <f t="shared" ref="V85:V107" si="45">U85*O85*N85</f>
        <v>2.526928000157622E-2</v>
      </c>
      <c r="X85">
        <f t="shared" ref="X85:X107" si="46">U85*N85</f>
        <v>0.1684618666771748</v>
      </c>
    </row>
    <row r="86" spans="1:24" x14ac:dyDescent="0.25">
      <c r="A86" s="18">
        <v>7236</v>
      </c>
      <c r="B86" t="s">
        <v>7</v>
      </c>
      <c r="C86" t="s">
        <v>19</v>
      </c>
      <c r="D86">
        <v>38.1</v>
      </c>
      <c r="L86">
        <v>39</v>
      </c>
      <c r="M86" s="9">
        <f t="shared" si="37"/>
        <v>1.6054668203523792</v>
      </c>
      <c r="N86">
        <f t="shared" si="38"/>
        <v>8.0975227160333602E-4</v>
      </c>
      <c r="O86">
        <f t="shared" si="36"/>
        <v>0.15</v>
      </c>
      <c r="P86" s="3">
        <f t="shared" si="39"/>
        <v>0</v>
      </c>
      <c r="Q86" s="3">
        <f t="shared" si="40"/>
        <v>0</v>
      </c>
      <c r="R86" s="3">
        <f t="shared" si="41"/>
        <v>0</v>
      </c>
      <c r="S86" s="3">
        <f t="shared" si="42"/>
        <v>0</v>
      </c>
      <c r="T86" s="3">
        <f t="shared" si="43"/>
        <v>0</v>
      </c>
      <c r="U86" s="3">
        <f t="shared" si="44"/>
        <v>0</v>
      </c>
      <c r="V86" s="13">
        <f t="shared" si="45"/>
        <v>0</v>
      </c>
      <c r="X86">
        <f t="shared" si="46"/>
        <v>0</v>
      </c>
    </row>
    <row r="87" spans="1:24" x14ac:dyDescent="0.25">
      <c r="A87" s="18">
        <v>7237</v>
      </c>
      <c r="B87" t="s">
        <v>7</v>
      </c>
      <c r="C87" t="s">
        <v>19</v>
      </c>
      <c r="D87">
        <v>37.799999999999997</v>
      </c>
      <c r="L87">
        <v>39</v>
      </c>
      <c r="M87" s="9">
        <f t="shared" si="37"/>
        <v>1.6054668203523792</v>
      </c>
      <c r="N87">
        <f t="shared" si="38"/>
        <v>8.0975227160333602E-4</v>
      </c>
      <c r="O87">
        <f t="shared" si="36"/>
        <v>0.15</v>
      </c>
      <c r="P87" s="3">
        <f t="shared" si="39"/>
        <v>0</v>
      </c>
      <c r="Q87" s="3">
        <f t="shared" si="40"/>
        <v>0</v>
      </c>
      <c r="R87" s="3">
        <f t="shared" si="41"/>
        <v>0</v>
      </c>
      <c r="S87" s="3">
        <f t="shared" si="42"/>
        <v>0</v>
      </c>
      <c r="T87" s="3">
        <f t="shared" si="43"/>
        <v>0</v>
      </c>
      <c r="U87" s="3">
        <f t="shared" si="44"/>
        <v>0</v>
      </c>
      <c r="V87" s="13">
        <f t="shared" si="45"/>
        <v>0</v>
      </c>
      <c r="X87">
        <f t="shared" si="46"/>
        <v>0</v>
      </c>
    </row>
    <row r="88" spans="1:24" x14ac:dyDescent="0.25">
      <c r="A88" s="18">
        <v>7238</v>
      </c>
      <c r="B88" t="s">
        <v>7</v>
      </c>
      <c r="C88" t="s">
        <v>10</v>
      </c>
      <c r="D88">
        <v>37.200000000000003</v>
      </c>
      <c r="E88">
        <v>14.7</v>
      </c>
      <c r="F88">
        <v>15.5</v>
      </c>
      <c r="G88">
        <v>16.7</v>
      </c>
      <c r="H88">
        <v>4.5999999999999996</v>
      </c>
      <c r="I88">
        <v>4.9000000000000004</v>
      </c>
      <c r="J88">
        <v>4.4000000000000004</v>
      </c>
      <c r="K88">
        <v>2.4</v>
      </c>
      <c r="L88">
        <v>39</v>
      </c>
      <c r="M88" s="9">
        <f t="shared" si="37"/>
        <v>1.6054668203523792</v>
      </c>
      <c r="N88">
        <f t="shared" si="38"/>
        <v>8.0975227160333602E-4</v>
      </c>
      <c r="O88">
        <f t="shared" si="36"/>
        <v>0.15</v>
      </c>
      <c r="P88" s="3">
        <f t="shared" si="39"/>
        <v>599.64828</v>
      </c>
      <c r="Q88" s="3">
        <f t="shared" si="40"/>
        <v>632.2822000000001</v>
      </c>
      <c r="R88" s="3">
        <f t="shared" si="41"/>
        <v>681.23308000000009</v>
      </c>
      <c r="S88" s="3">
        <f t="shared" si="42"/>
        <v>187.64504000000002</v>
      </c>
      <c r="T88" s="3">
        <f t="shared" si="43"/>
        <v>199.88276000000002</v>
      </c>
      <c r="U88" s="3">
        <f t="shared" si="44"/>
        <v>179.48656000000003</v>
      </c>
      <c r="V88" s="13">
        <f t="shared" si="45"/>
        <v>2.1800947452340274E-2</v>
      </c>
      <c r="X88">
        <f t="shared" si="46"/>
        <v>0.14533964968226848</v>
      </c>
    </row>
    <row r="89" spans="1:24" x14ac:dyDescent="0.25">
      <c r="A89" s="18">
        <v>7239</v>
      </c>
      <c r="B89" t="s">
        <v>7</v>
      </c>
      <c r="C89" t="s">
        <v>10</v>
      </c>
      <c r="D89">
        <v>37.200000000000003</v>
      </c>
      <c r="E89">
        <v>12.3</v>
      </c>
      <c r="F89">
        <v>12.4</v>
      </c>
      <c r="G89">
        <v>13.8</v>
      </c>
      <c r="H89">
        <v>4</v>
      </c>
      <c r="I89">
        <v>4</v>
      </c>
      <c r="J89">
        <v>3.7</v>
      </c>
      <c r="K89">
        <v>2</v>
      </c>
      <c r="L89">
        <v>39</v>
      </c>
      <c r="M89" s="9">
        <f t="shared" si="37"/>
        <v>1.6054668203523792</v>
      </c>
      <c r="N89">
        <f t="shared" si="38"/>
        <v>8.0975227160333602E-4</v>
      </c>
      <c r="O89">
        <f t="shared" si="36"/>
        <v>0.15</v>
      </c>
      <c r="P89" s="3">
        <f t="shared" si="39"/>
        <v>501.74652000000009</v>
      </c>
      <c r="Q89" s="3">
        <f t="shared" si="40"/>
        <v>505.82576000000006</v>
      </c>
      <c r="R89" s="3">
        <f t="shared" si="41"/>
        <v>562.9351200000001</v>
      </c>
      <c r="S89" s="3">
        <f t="shared" si="42"/>
        <v>163.1696</v>
      </c>
      <c r="T89" s="3">
        <f t="shared" si="43"/>
        <v>163.1696</v>
      </c>
      <c r="U89" s="3">
        <f t="shared" si="44"/>
        <v>150.93188000000004</v>
      </c>
      <c r="V89" s="13">
        <f t="shared" si="45"/>
        <v>1.8332614903104321E-2</v>
      </c>
      <c r="X89">
        <f t="shared" si="46"/>
        <v>0.12221743268736215</v>
      </c>
    </row>
    <row r="90" spans="1:24" x14ac:dyDescent="0.25">
      <c r="A90" s="18">
        <v>7240</v>
      </c>
      <c r="B90" t="s">
        <v>7</v>
      </c>
      <c r="C90" t="s">
        <v>10</v>
      </c>
      <c r="D90">
        <v>37.299999999999997</v>
      </c>
      <c r="E90">
        <v>18.399999999999999</v>
      </c>
      <c r="F90">
        <v>16.100000000000001</v>
      </c>
      <c r="G90">
        <v>19.2</v>
      </c>
      <c r="H90">
        <v>7.4</v>
      </c>
      <c r="I90">
        <v>6.2</v>
      </c>
      <c r="J90">
        <v>5.2</v>
      </c>
      <c r="K90">
        <v>3</v>
      </c>
      <c r="L90">
        <v>41</v>
      </c>
      <c r="M90" s="9">
        <f t="shared" si="37"/>
        <v>1.6877984521653218</v>
      </c>
      <c r="N90">
        <f t="shared" si="38"/>
        <v>8.949333126661459E-4</v>
      </c>
      <c r="O90">
        <f t="shared" si="36"/>
        <v>0.15</v>
      </c>
      <c r="P90" s="3">
        <f t="shared" si="39"/>
        <v>750.58016000000009</v>
      </c>
      <c r="Q90" s="3">
        <f t="shared" si="40"/>
        <v>656.75764000000015</v>
      </c>
      <c r="R90" s="3">
        <f t="shared" si="41"/>
        <v>783.21408000000008</v>
      </c>
      <c r="S90" s="3">
        <f t="shared" si="42"/>
        <v>301.86376000000007</v>
      </c>
      <c r="T90" s="3">
        <f t="shared" si="43"/>
        <v>252.91288000000003</v>
      </c>
      <c r="U90" s="3">
        <f t="shared" si="44"/>
        <v>212.12048000000004</v>
      </c>
      <c r="V90" s="13">
        <f t="shared" si="45"/>
        <v>2.8475052577609947E-2</v>
      </c>
      <c r="X90">
        <f t="shared" si="46"/>
        <v>0.18983368385073299</v>
      </c>
    </row>
    <row r="91" spans="1:24" x14ac:dyDescent="0.25">
      <c r="A91" s="18">
        <v>7241</v>
      </c>
      <c r="B91" t="s">
        <v>7</v>
      </c>
      <c r="C91" t="s">
        <v>10</v>
      </c>
      <c r="D91">
        <v>38.299999999999997</v>
      </c>
      <c r="E91">
        <v>18</v>
      </c>
      <c r="F91">
        <v>16.8</v>
      </c>
      <c r="G91">
        <v>18.7</v>
      </c>
      <c r="H91">
        <v>7.7</v>
      </c>
      <c r="I91">
        <v>5.8</v>
      </c>
      <c r="J91">
        <v>5.0999999999999996</v>
      </c>
      <c r="K91">
        <v>2.9</v>
      </c>
      <c r="L91">
        <v>41</v>
      </c>
      <c r="M91" s="9">
        <f t="shared" si="37"/>
        <v>1.6877984521653218</v>
      </c>
      <c r="N91">
        <f t="shared" si="38"/>
        <v>8.949333126661459E-4</v>
      </c>
      <c r="O91">
        <f t="shared" si="36"/>
        <v>0.15</v>
      </c>
      <c r="P91" s="3">
        <f t="shared" si="39"/>
        <v>734.2632000000001</v>
      </c>
      <c r="Q91" s="3">
        <f t="shared" si="40"/>
        <v>685.31232000000023</v>
      </c>
      <c r="R91" s="3">
        <f t="shared" si="41"/>
        <v>762.81788000000006</v>
      </c>
      <c r="S91" s="3">
        <f t="shared" si="42"/>
        <v>314.10148000000004</v>
      </c>
      <c r="T91" s="3">
        <f t="shared" si="43"/>
        <v>236.59592000000004</v>
      </c>
      <c r="U91" s="3">
        <f t="shared" si="44"/>
        <v>208.04123999999999</v>
      </c>
      <c r="V91" s="13">
        <f t="shared" si="45"/>
        <v>2.7927455412655899E-2</v>
      </c>
      <c r="X91">
        <f t="shared" si="46"/>
        <v>0.1861830360843727</v>
      </c>
    </row>
    <row r="92" spans="1:24" x14ac:dyDescent="0.25">
      <c r="A92" s="18">
        <v>7242</v>
      </c>
      <c r="B92" t="s">
        <v>7</v>
      </c>
      <c r="C92" t="s">
        <v>10</v>
      </c>
      <c r="D92">
        <v>38.299999999999997</v>
      </c>
      <c r="E92">
        <v>18.8</v>
      </c>
      <c r="F92">
        <v>18</v>
      </c>
      <c r="G92">
        <v>19.5</v>
      </c>
      <c r="H92">
        <v>8.1</v>
      </c>
      <c r="I92">
        <v>5.9</v>
      </c>
      <c r="J92">
        <v>5.4</v>
      </c>
      <c r="K92">
        <v>3.1</v>
      </c>
      <c r="L92">
        <v>43</v>
      </c>
      <c r="M92" s="9">
        <f t="shared" si="37"/>
        <v>1.7701300839782643</v>
      </c>
      <c r="N92">
        <f t="shared" si="38"/>
        <v>9.8437340578209627E-4</v>
      </c>
      <c r="O92">
        <f t="shared" si="36"/>
        <v>0.15</v>
      </c>
      <c r="P92" s="3">
        <f t="shared" si="39"/>
        <v>766.89711999999997</v>
      </c>
      <c r="Q92" s="3">
        <f t="shared" si="40"/>
        <v>734.2632000000001</v>
      </c>
      <c r="R92" s="3">
        <f t="shared" si="41"/>
        <v>795.45180000000005</v>
      </c>
      <c r="S92" s="3">
        <f t="shared" si="42"/>
        <v>330.41843999999998</v>
      </c>
      <c r="T92" s="3">
        <f t="shared" si="43"/>
        <v>240.67516000000006</v>
      </c>
      <c r="U92" s="3">
        <f t="shared" si="44"/>
        <v>220.27896000000004</v>
      </c>
      <c r="V92" s="13">
        <f t="shared" si="45"/>
        <v>3.2525512511600727E-2</v>
      </c>
      <c r="X92">
        <f t="shared" si="46"/>
        <v>0.21683675007733819</v>
      </c>
    </row>
    <row r="93" spans="1:24" x14ac:dyDescent="0.25">
      <c r="A93" s="18">
        <v>7243</v>
      </c>
      <c r="B93" t="s">
        <v>7</v>
      </c>
      <c r="C93" t="s">
        <v>10</v>
      </c>
      <c r="D93">
        <v>38.700000000000003</v>
      </c>
      <c r="E93">
        <v>19.2</v>
      </c>
      <c r="F93">
        <v>18</v>
      </c>
      <c r="G93">
        <v>19.8</v>
      </c>
      <c r="H93">
        <v>8.8000000000000007</v>
      </c>
      <c r="I93">
        <v>6.1</v>
      </c>
      <c r="J93">
        <v>5.6</v>
      </c>
      <c r="K93">
        <v>3.3</v>
      </c>
      <c r="L93">
        <v>43</v>
      </c>
      <c r="M93" s="9">
        <f t="shared" si="37"/>
        <v>1.7701300839782643</v>
      </c>
      <c r="N93">
        <f t="shared" si="38"/>
        <v>9.8437340578209627E-4</v>
      </c>
      <c r="O93">
        <f t="shared" si="36"/>
        <v>0.15</v>
      </c>
      <c r="P93" s="3">
        <f t="shared" si="39"/>
        <v>783.21408000000008</v>
      </c>
      <c r="Q93" s="3">
        <f t="shared" si="40"/>
        <v>734.2632000000001</v>
      </c>
      <c r="R93" s="3">
        <f t="shared" si="41"/>
        <v>807.68952000000013</v>
      </c>
      <c r="S93" s="3">
        <f t="shared" si="42"/>
        <v>358.97312000000005</v>
      </c>
      <c r="T93" s="3">
        <f t="shared" si="43"/>
        <v>248.83364</v>
      </c>
      <c r="U93" s="3">
        <f t="shared" si="44"/>
        <v>228.43744000000001</v>
      </c>
      <c r="V93" s="13">
        <f t="shared" si="45"/>
        <v>3.3730161123141492E-2</v>
      </c>
      <c r="X93">
        <f t="shared" si="46"/>
        <v>0.22486774082094327</v>
      </c>
    </row>
    <row r="94" spans="1:24" x14ac:dyDescent="0.25">
      <c r="A94" s="18">
        <v>7244</v>
      </c>
      <c r="B94" t="s">
        <v>7</v>
      </c>
      <c r="C94" t="s">
        <v>10</v>
      </c>
      <c r="D94">
        <v>39.1</v>
      </c>
      <c r="E94">
        <v>17.600000000000001</v>
      </c>
      <c r="F94">
        <v>16.2</v>
      </c>
      <c r="G94">
        <v>19.5</v>
      </c>
      <c r="H94">
        <v>10.9</v>
      </c>
      <c r="I94">
        <v>5.9</v>
      </c>
      <c r="J94">
        <v>5.8</v>
      </c>
      <c r="K94">
        <v>3.8</v>
      </c>
      <c r="L94">
        <v>43</v>
      </c>
      <c r="M94" s="9">
        <f t="shared" si="37"/>
        <v>1.7701300839782643</v>
      </c>
      <c r="N94">
        <f t="shared" si="38"/>
        <v>9.8437340578209627E-4</v>
      </c>
      <c r="O94">
        <f t="shared" si="36"/>
        <v>0.15</v>
      </c>
      <c r="P94" s="3">
        <f t="shared" si="39"/>
        <v>717.9462400000001</v>
      </c>
      <c r="Q94" s="3">
        <f t="shared" si="40"/>
        <v>660.83687999999995</v>
      </c>
      <c r="R94" s="3">
        <f t="shared" si="41"/>
        <v>795.45180000000005</v>
      </c>
      <c r="S94" s="3">
        <f t="shared" si="42"/>
        <v>444.63716000000005</v>
      </c>
      <c r="T94" s="3">
        <f t="shared" si="43"/>
        <v>240.67516000000006</v>
      </c>
      <c r="U94" s="3">
        <f t="shared" si="44"/>
        <v>236.59592000000004</v>
      </c>
      <c r="V94" s="13">
        <f t="shared" si="45"/>
        <v>3.4934809734682264E-2</v>
      </c>
      <c r="X94">
        <f t="shared" si="46"/>
        <v>0.23289873156454843</v>
      </c>
    </row>
    <row r="95" spans="1:24" x14ac:dyDescent="0.25">
      <c r="A95" s="18">
        <v>7245</v>
      </c>
      <c r="B95" t="s">
        <v>7</v>
      </c>
      <c r="C95" t="s">
        <v>10</v>
      </c>
      <c r="D95">
        <v>40.1</v>
      </c>
      <c r="E95">
        <v>17.100000000000001</v>
      </c>
      <c r="F95">
        <v>15.9</v>
      </c>
      <c r="G95">
        <v>17.8</v>
      </c>
      <c r="H95">
        <v>11</v>
      </c>
      <c r="I95">
        <v>5</v>
      </c>
      <c r="J95">
        <v>5.6</v>
      </c>
      <c r="K95">
        <v>4.4000000000000004</v>
      </c>
      <c r="L95">
        <v>47</v>
      </c>
      <c r="M95" s="9">
        <f t="shared" si="37"/>
        <v>1.9347933476041494</v>
      </c>
      <c r="N95">
        <f t="shared" si="38"/>
        <v>1.1760307481734184E-3</v>
      </c>
      <c r="O95">
        <f t="shared" si="36"/>
        <v>0.15</v>
      </c>
      <c r="P95" s="3">
        <f t="shared" si="39"/>
        <v>697.55004000000008</v>
      </c>
      <c r="Q95" s="3">
        <f t="shared" si="40"/>
        <v>648.5991600000001</v>
      </c>
      <c r="R95" s="3">
        <f t="shared" si="41"/>
        <v>726.10472000000016</v>
      </c>
      <c r="S95" s="3">
        <f t="shared" si="42"/>
        <v>448.71640000000008</v>
      </c>
      <c r="T95" s="3">
        <f t="shared" si="43"/>
        <v>203.96200000000005</v>
      </c>
      <c r="U95" s="3">
        <f t="shared" si="44"/>
        <v>228.43744000000001</v>
      </c>
      <c r="V95" s="13">
        <f t="shared" si="45"/>
        <v>4.0297418021103058E-2</v>
      </c>
      <c r="X95">
        <f t="shared" si="46"/>
        <v>0.26864945347402036</v>
      </c>
    </row>
    <row r="96" spans="1:24" x14ac:dyDescent="0.25">
      <c r="A96" s="18">
        <v>7246</v>
      </c>
      <c r="B96" t="s">
        <v>7</v>
      </c>
      <c r="C96" t="s">
        <v>10</v>
      </c>
      <c r="D96">
        <v>39.799999999999997</v>
      </c>
      <c r="E96">
        <v>16.100000000000001</v>
      </c>
      <c r="F96">
        <v>14.9</v>
      </c>
      <c r="G96">
        <v>17</v>
      </c>
      <c r="H96">
        <v>9.4</v>
      </c>
      <c r="I96">
        <v>4.2</v>
      </c>
      <c r="J96">
        <v>4.5</v>
      </c>
      <c r="K96">
        <v>3</v>
      </c>
      <c r="L96">
        <v>52</v>
      </c>
      <c r="M96" s="9">
        <f t="shared" si="37"/>
        <v>2.1406224271365057</v>
      </c>
      <c r="N96">
        <f t="shared" si="38"/>
        <v>1.4395595939614863E-3</v>
      </c>
      <c r="O96">
        <f t="shared" si="36"/>
        <v>0.15</v>
      </c>
      <c r="P96" s="3">
        <f t="shared" si="39"/>
        <v>656.75764000000015</v>
      </c>
      <c r="Q96" s="3">
        <f t="shared" si="40"/>
        <v>607.80676000000005</v>
      </c>
      <c r="R96" s="3">
        <f t="shared" si="41"/>
        <v>693.47080000000005</v>
      </c>
      <c r="S96" s="3">
        <f t="shared" si="42"/>
        <v>383.44855999999999</v>
      </c>
      <c r="T96" s="3">
        <f t="shared" si="43"/>
        <v>171.32808000000006</v>
      </c>
      <c r="U96" s="3">
        <f t="shared" si="44"/>
        <v>183.56580000000002</v>
      </c>
      <c r="V96" s="13">
        <f t="shared" si="45"/>
        <v>3.9638086276982315E-2</v>
      </c>
      <c r="X96">
        <f t="shared" si="46"/>
        <v>0.26425390851321545</v>
      </c>
    </row>
    <row r="97" spans="1:24" x14ac:dyDescent="0.25">
      <c r="A97" s="18">
        <v>7247</v>
      </c>
      <c r="B97" t="s">
        <v>7</v>
      </c>
      <c r="C97" t="s">
        <v>10</v>
      </c>
      <c r="D97">
        <v>39.4</v>
      </c>
      <c r="E97">
        <v>13.6</v>
      </c>
      <c r="F97">
        <v>13.4</v>
      </c>
      <c r="G97">
        <v>14.9</v>
      </c>
      <c r="H97">
        <v>9.3000000000000007</v>
      </c>
      <c r="I97">
        <v>3.4</v>
      </c>
      <c r="J97">
        <v>4.3</v>
      </c>
      <c r="K97">
        <v>3.1</v>
      </c>
      <c r="L97">
        <v>52</v>
      </c>
      <c r="M97" s="9">
        <f t="shared" si="37"/>
        <v>2.1406224271365057</v>
      </c>
      <c r="N97">
        <f t="shared" si="38"/>
        <v>1.4395595939614863E-3</v>
      </c>
      <c r="O97">
        <f t="shared" si="36"/>
        <v>0.15</v>
      </c>
      <c r="P97" s="3">
        <f t="shared" si="39"/>
        <v>554.77664000000004</v>
      </c>
      <c r="Q97" s="3">
        <f t="shared" si="40"/>
        <v>546.61815999999999</v>
      </c>
      <c r="R97" s="3">
        <f t="shared" si="41"/>
        <v>607.80676000000005</v>
      </c>
      <c r="S97" s="3">
        <f t="shared" si="42"/>
        <v>379.36932000000007</v>
      </c>
      <c r="T97" s="3">
        <f t="shared" si="43"/>
        <v>138.69416000000001</v>
      </c>
      <c r="U97" s="3">
        <f t="shared" si="44"/>
        <v>175.40732000000003</v>
      </c>
      <c r="V97" s="13">
        <f t="shared" si="45"/>
        <v>3.7876393553560879E-2</v>
      </c>
      <c r="X97">
        <f t="shared" si="46"/>
        <v>0.25250929035707254</v>
      </c>
    </row>
    <row r="98" spans="1:24" x14ac:dyDescent="0.25">
      <c r="A98" s="18">
        <v>7248</v>
      </c>
      <c r="B98" t="s">
        <v>7</v>
      </c>
      <c r="C98" t="s">
        <v>19</v>
      </c>
      <c r="D98">
        <v>39</v>
      </c>
      <c r="M98" s="9">
        <f t="shared" si="37"/>
        <v>0</v>
      </c>
      <c r="N98">
        <f t="shared" si="38"/>
        <v>0</v>
      </c>
      <c r="O98">
        <f t="shared" si="36"/>
        <v>0.15</v>
      </c>
      <c r="P98" s="3">
        <f t="shared" si="39"/>
        <v>0</v>
      </c>
      <c r="Q98" s="3">
        <f t="shared" si="40"/>
        <v>0</v>
      </c>
      <c r="R98" s="3">
        <f t="shared" si="41"/>
        <v>0</v>
      </c>
      <c r="S98" s="3">
        <f t="shared" si="42"/>
        <v>0</v>
      </c>
      <c r="T98" s="3">
        <f t="shared" si="43"/>
        <v>0</v>
      </c>
      <c r="U98" s="3">
        <f t="shared" si="44"/>
        <v>0</v>
      </c>
      <c r="V98" s="13">
        <f t="shared" si="45"/>
        <v>0</v>
      </c>
      <c r="X98">
        <f t="shared" si="46"/>
        <v>0</v>
      </c>
    </row>
    <row r="99" spans="1:24" x14ac:dyDescent="0.25">
      <c r="A99" s="18">
        <v>7249</v>
      </c>
      <c r="B99" t="s">
        <v>7</v>
      </c>
      <c r="C99" t="s">
        <v>10</v>
      </c>
      <c r="D99">
        <v>38.700000000000003</v>
      </c>
      <c r="E99">
        <v>12.1</v>
      </c>
      <c r="F99">
        <v>10.5</v>
      </c>
      <c r="G99">
        <v>12.2</v>
      </c>
      <c r="H99">
        <v>9.3000000000000007</v>
      </c>
      <c r="I99">
        <v>4.2</v>
      </c>
      <c r="J99">
        <v>3.6</v>
      </c>
      <c r="K99">
        <v>2.5</v>
      </c>
      <c r="L99">
        <v>56</v>
      </c>
      <c r="M99" s="9">
        <f t="shared" si="37"/>
        <v>2.3052856907623909</v>
      </c>
      <c r="N99">
        <f t="shared" si="38"/>
        <v>1.6695484048310733E-3</v>
      </c>
      <c r="O99">
        <f t="shared" si="36"/>
        <v>0.15</v>
      </c>
      <c r="P99" s="3">
        <f t="shared" si="39"/>
        <v>493.58804000000009</v>
      </c>
      <c r="Q99" s="3">
        <f t="shared" si="40"/>
        <v>428.32020000000006</v>
      </c>
      <c r="R99" s="3">
        <f t="shared" si="41"/>
        <v>497.66728000000001</v>
      </c>
      <c r="S99" s="3">
        <f t="shared" si="42"/>
        <v>379.36932000000007</v>
      </c>
      <c r="T99" s="3">
        <f t="shared" si="43"/>
        <v>171.32808000000006</v>
      </c>
      <c r="U99" s="3">
        <f t="shared" si="44"/>
        <v>146.85264000000001</v>
      </c>
      <c r="V99" s="13">
        <f t="shared" si="45"/>
        <v>3.6776638628584782E-2</v>
      </c>
      <c r="X99">
        <f t="shared" si="46"/>
        <v>0.24517759085723187</v>
      </c>
    </row>
    <row r="100" spans="1:24" x14ac:dyDescent="0.25">
      <c r="A100" s="18">
        <v>7250</v>
      </c>
      <c r="B100" t="s">
        <v>7</v>
      </c>
      <c r="C100" t="s">
        <v>19</v>
      </c>
      <c r="D100">
        <v>38.9</v>
      </c>
      <c r="M100" s="9">
        <f t="shared" si="37"/>
        <v>0</v>
      </c>
      <c r="N100">
        <f t="shared" si="38"/>
        <v>0</v>
      </c>
      <c r="O100">
        <f t="shared" si="36"/>
        <v>0.15</v>
      </c>
      <c r="P100" s="3">
        <f t="shared" si="39"/>
        <v>0</v>
      </c>
      <c r="Q100" s="3">
        <f t="shared" si="40"/>
        <v>0</v>
      </c>
      <c r="R100" s="3">
        <f t="shared" si="41"/>
        <v>0</v>
      </c>
      <c r="S100" s="3">
        <f t="shared" si="42"/>
        <v>0</v>
      </c>
      <c r="T100" s="3">
        <f t="shared" si="43"/>
        <v>0</v>
      </c>
      <c r="U100" s="3">
        <f t="shared" si="44"/>
        <v>0</v>
      </c>
      <c r="V100" s="13">
        <f t="shared" si="45"/>
        <v>0</v>
      </c>
      <c r="X100">
        <f t="shared" si="46"/>
        <v>0</v>
      </c>
    </row>
    <row r="101" spans="1:24" x14ac:dyDescent="0.25">
      <c r="A101" s="18">
        <v>7251</v>
      </c>
      <c r="B101" t="s">
        <v>7</v>
      </c>
      <c r="C101" t="s">
        <v>10</v>
      </c>
      <c r="D101">
        <v>38.5</v>
      </c>
      <c r="E101">
        <v>11.4</v>
      </c>
      <c r="F101">
        <v>10.199999999999999</v>
      </c>
      <c r="G101">
        <v>11.1</v>
      </c>
      <c r="H101">
        <v>5.5</v>
      </c>
      <c r="I101">
        <v>4.4000000000000004</v>
      </c>
      <c r="J101">
        <v>3.2</v>
      </c>
      <c r="K101">
        <v>2.1</v>
      </c>
      <c r="L101">
        <v>59</v>
      </c>
      <c r="M101" s="9">
        <f t="shared" si="37"/>
        <v>2.4287831384818044</v>
      </c>
      <c r="N101">
        <f t="shared" si="38"/>
        <v>1.8532200246227563E-3</v>
      </c>
      <c r="O101">
        <f t="shared" si="36"/>
        <v>0.15</v>
      </c>
      <c r="P101" s="3">
        <f t="shared" si="39"/>
        <v>465.03336000000002</v>
      </c>
      <c r="Q101" s="3">
        <f t="shared" si="40"/>
        <v>416.08247999999998</v>
      </c>
      <c r="R101" s="3">
        <f t="shared" si="41"/>
        <v>452.79563999999999</v>
      </c>
      <c r="S101" s="3">
        <f t="shared" si="42"/>
        <v>224.35820000000004</v>
      </c>
      <c r="T101" s="3">
        <f t="shared" si="43"/>
        <v>179.48656000000003</v>
      </c>
      <c r="U101" s="3">
        <f t="shared" si="44"/>
        <v>130.53568000000001</v>
      </c>
      <c r="V101" s="13">
        <f t="shared" si="45"/>
        <v>3.6286700415562236E-2</v>
      </c>
      <c r="X101">
        <f t="shared" si="46"/>
        <v>0.24191133610374826</v>
      </c>
    </row>
    <row r="102" spans="1:24" x14ac:dyDescent="0.25">
      <c r="A102" s="18">
        <v>7252</v>
      </c>
      <c r="B102" t="s">
        <v>7</v>
      </c>
      <c r="C102" t="s">
        <v>10</v>
      </c>
      <c r="D102">
        <v>38.9</v>
      </c>
      <c r="E102">
        <v>10.7</v>
      </c>
      <c r="F102">
        <v>10</v>
      </c>
      <c r="G102">
        <v>11.3</v>
      </c>
      <c r="H102">
        <v>3.8</v>
      </c>
      <c r="I102">
        <v>2.2999999999999998</v>
      </c>
      <c r="J102">
        <v>2.9</v>
      </c>
      <c r="K102">
        <v>2</v>
      </c>
      <c r="L102">
        <v>59</v>
      </c>
      <c r="M102" s="9">
        <f t="shared" si="37"/>
        <v>2.4287831384818044</v>
      </c>
      <c r="N102">
        <f t="shared" si="38"/>
        <v>1.8532200246227563E-3</v>
      </c>
      <c r="O102">
        <f t="shared" si="36"/>
        <v>0.15</v>
      </c>
      <c r="P102" s="3">
        <f t="shared" si="39"/>
        <v>436.47868000000005</v>
      </c>
      <c r="Q102" s="3">
        <f t="shared" si="40"/>
        <v>407.92400000000009</v>
      </c>
      <c r="R102" s="3">
        <f t="shared" si="41"/>
        <v>460.9541200000001</v>
      </c>
      <c r="S102" s="3">
        <f t="shared" si="42"/>
        <v>155.01112000000001</v>
      </c>
      <c r="T102" s="3">
        <f t="shared" si="43"/>
        <v>93.822520000000011</v>
      </c>
      <c r="U102" s="3">
        <f t="shared" si="44"/>
        <v>118.29796000000002</v>
      </c>
      <c r="V102" s="13">
        <f t="shared" si="45"/>
        <v>3.2884822251603281E-2</v>
      </c>
      <c r="X102">
        <f t="shared" si="46"/>
        <v>0.21923214834402188</v>
      </c>
    </row>
    <row r="103" spans="1:24" x14ac:dyDescent="0.25">
      <c r="A103" s="18">
        <v>7253</v>
      </c>
      <c r="B103" t="s">
        <v>7</v>
      </c>
      <c r="C103" t="s">
        <v>10</v>
      </c>
      <c r="D103">
        <v>38.4</v>
      </c>
      <c r="E103">
        <v>9.1</v>
      </c>
      <c r="F103">
        <v>10.1</v>
      </c>
      <c r="G103">
        <v>11.6</v>
      </c>
      <c r="H103">
        <v>2.2999999999999998</v>
      </c>
      <c r="I103">
        <v>1.6</v>
      </c>
      <c r="J103">
        <v>2.2999999999999998</v>
      </c>
      <c r="K103">
        <v>1.6</v>
      </c>
      <c r="L103">
        <v>59</v>
      </c>
      <c r="M103" s="9">
        <f t="shared" si="37"/>
        <v>2.4287831384818044</v>
      </c>
      <c r="N103">
        <f t="shared" si="38"/>
        <v>1.8532200246227563E-3</v>
      </c>
      <c r="O103">
        <f t="shared" si="36"/>
        <v>0.15</v>
      </c>
      <c r="P103" s="3">
        <f t="shared" si="39"/>
        <v>371.21084000000002</v>
      </c>
      <c r="Q103" s="3">
        <f t="shared" si="40"/>
        <v>412.00324000000001</v>
      </c>
      <c r="R103" s="3">
        <f t="shared" si="41"/>
        <v>473.19184000000007</v>
      </c>
      <c r="S103" s="3">
        <f t="shared" si="42"/>
        <v>93.822520000000011</v>
      </c>
      <c r="T103" s="3">
        <f t="shared" si="43"/>
        <v>65.267840000000007</v>
      </c>
      <c r="U103" s="3">
        <f t="shared" si="44"/>
        <v>93.822520000000011</v>
      </c>
      <c r="V103" s="13">
        <f t="shared" si="45"/>
        <v>2.6081065923685361E-2</v>
      </c>
      <c r="X103">
        <f t="shared" si="46"/>
        <v>0.17387377282456906</v>
      </c>
    </row>
    <row r="104" spans="1:24" x14ac:dyDescent="0.25">
      <c r="A104" s="18">
        <v>7254</v>
      </c>
      <c r="B104" t="s">
        <v>7</v>
      </c>
      <c r="C104" t="s">
        <v>10</v>
      </c>
      <c r="D104">
        <v>38.1</v>
      </c>
      <c r="E104">
        <v>9.6</v>
      </c>
      <c r="F104">
        <v>10.6</v>
      </c>
      <c r="G104">
        <v>11.3</v>
      </c>
      <c r="H104">
        <v>3.8</v>
      </c>
      <c r="I104">
        <v>3.6</v>
      </c>
      <c r="J104">
        <v>2.73</v>
      </c>
      <c r="K104">
        <v>1.6</v>
      </c>
      <c r="L104">
        <v>47</v>
      </c>
      <c r="M104" s="9">
        <f t="shared" si="37"/>
        <v>1.9347933476041494</v>
      </c>
      <c r="N104">
        <f t="shared" si="38"/>
        <v>1.1760307481734184E-3</v>
      </c>
      <c r="O104">
        <f t="shared" si="36"/>
        <v>0.15</v>
      </c>
      <c r="P104" s="3">
        <f t="shared" si="39"/>
        <v>391.60704000000004</v>
      </c>
      <c r="Q104" s="3">
        <f t="shared" si="40"/>
        <v>432.39944000000003</v>
      </c>
      <c r="R104" s="3">
        <f t="shared" si="41"/>
        <v>460.9541200000001</v>
      </c>
      <c r="S104" s="3">
        <f t="shared" si="42"/>
        <v>155.01112000000001</v>
      </c>
      <c r="T104" s="3">
        <f t="shared" si="43"/>
        <v>146.85264000000001</v>
      </c>
      <c r="U104" s="3">
        <f t="shared" si="44"/>
        <v>111.36325200000002</v>
      </c>
      <c r="V104" s="13">
        <f t="shared" si="45"/>
        <v>1.9644991285287742E-2</v>
      </c>
      <c r="X104">
        <f t="shared" si="46"/>
        <v>0.13096660856858494</v>
      </c>
    </row>
    <row r="105" spans="1:24" x14ac:dyDescent="0.25">
      <c r="A105" s="18">
        <v>7255</v>
      </c>
      <c r="B105" t="s">
        <v>7</v>
      </c>
      <c r="C105" t="s">
        <v>10</v>
      </c>
      <c r="D105">
        <v>36.200000000000003</v>
      </c>
      <c r="E105">
        <v>11.3</v>
      </c>
      <c r="F105">
        <v>12.2</v>
      </c>
      <c r="G105">
        <v>13.4</v>
      </c>
      <c r="H105">
        <v>4.7</v>
      </c>
      <c r="I105">
        <v>3.9</v>
      </c>
      <c r="J105">
        <v>3.1</v>
      </c>
      <c r="K105">
        <v>1.85</v>
      </c>
      <c r="L105">
        <v>47</v>
      </c>
      <c r="M105" s="9">
        <f t="shared" si="37"/>
        <v>1.9347933476041494</v>
      </c>
      <c r="N105">
        <f t="shared" si="38"/>
        <v>1.1760307481734184E-3</v>
      </c>
      <c r="O105">
        <f t="shared" si="36"/>
        <v>0.15</v>
      </c>
      <c r="P105" s="3">
        <f t="shared" si="39"/>
        <v>460.9541200000001</v>
      </c>
      <c r="Q105" s="3">
        <f t="shared" si="40"/>
        <v>497.66728000000001</v>
      </c>
      <c r="R105" s="3">
        <f t="shared" si="41"/>
        <v>546.61815999999999</v>
      </c>
      <c r="S105" s="3">
        <f t="shared" si="42"/>
        <v>191.72427999999999</v>
      </c>
      <c r="T105" s="3">
        <f t="shared" si="43"/>
        <v>159.09036000000003</v>
      </c>
      <c r="U105" s="3">
        <f t="shared" si="44"/>
        <v>126.45644000000001</v>
      </c>
      <c r="V105" s="13">
        <f t="shared" si="45"/>
        <v>2.2307499261682052E-2</v>
      </c>
      <c r="X105">
        <f t="shared" si="46"/>
        <v>0.14871666174454701</v>
      </c>
    </row>
    <row r="106" spans="1:24" x14ac:dyDescent="0.25">
      <c r="A106" s="18">
        <v>7256</v>
      </c>
      <c r="B106" t="s">
        <v>7</v>
      </c>
      <c r="C106" t="s">
        <v>10</v>
      </c>
      <c r="D106">
        <v>35.200000000000003</v>
      </c>
      <c r="E106">
        <v>16.5</v>
      </c>
      <c r="F106">
        <v>17.100000000000001</v>
      </c>
      <c r="G106">
        <v>19.2</v>
      </c>
      <c r="H106">
        <v>7.9</v>
      </c>
      <c r="I106">
        <v>5.6</v>
      </c>
      <c r="J106">
        <v>5.0999999999999996</v>
      </c>
      <c r="K106">
        <v>3</v>
      </c>
      <c r="L106">
        <v>48</v>
      </c>
      <c r="M106" s="9">
        <f t="shared" si="37"/>
        <v>1.9759591635106206</v>
      </c>
      <c r="N106">
        <f t="shared" si="38"/>
        <v>1.2266069913044618E-3</v>
      </c>
      <c r="O106">
        <f t="shared" si="36"/>
        <v>0.15</v>
      </c>
      <c r="P106" s="3">
        <f t="shared" si="39"/>
        <v>673.07460000000003</v>
      </c>
      <c r="Q106" s="3">
        <f t="shared" si="40"/>
        <v>697.55004000000008</v>
      </c>
      <c r="R106" s="3">
        <f t="shared" si="41"/>
        <v>783.21408000000008</v>
      </c>
      <c r="S106" s="3">
        <f t="shared" si="42"/>
        <v>322.25996000000009</v>
      </c>
      <c r="T106" s="3">
        <f t="shared" si="43"/>
        <v>228.43744000000001</v>
      </c>
      <c r="U106" s="3">
        <f t="shared" si="44"/>
        <v>208.04123999999999</v>
      </c>
      <c r="V106" s="13">
        <f t="shared" si="45"/>
        <v>3.8277725919547409E-2</v>
      </c>
      <c r="X106">
        <f t="shared" si="46"/>
        <v>0.25518483946364945</v>
      </c>
    </row>
    <row r="107" spans="1:24" x14ac:dyDescent="0.25">
      <c r="A107" s="18">
        <v>7257</v>
      </c>
      <c r="B107" t="s">
        <v>7</v>
      </c>
      <c r="C107" t="s">
        <v>19</v>
      </c>
      <c r="D107">
        <v>35.4</v>
      </c>
      <c r="M107" s="9">
        <f t="shared" si="37"/>
        <v>0</v>
      </c>
      <c r="N107">
        <f t="shared" si="38"/>
        <v>0</v>
      </c>
      <c r="O107">
        <f t="shared" si="36"/>
        <v>0.15</v>
      </c>
      <c r="P107" s="3">
        <f t="shared" si="39"/>
        <v>0</v>
      </c>
      <c r="Q107" s="3">
        <f t="shared" si="40"/>
        <v>0</v>
      </c>
      <c r="R107" s="3">
        <f t="shared" si="41"/>
        <v>0</v>
      </c>
      <c r="S107" s="3">
        <f t="shared" si="42"/>
        <v>0</v>
      </c>
      <c r="T107" s="3">
        <f t="shared" si="43"/>
        <v>0</v>
      </c>
      <c r="U107" s="3">
        <f t="shared" si="44"/>
        <v>0</v>
      </c>
      <c r="V107" s="13">
        <f t="shared" si="45"/>
        <v>0</v>
      </c>
      <c r="X107">
        <f t="shared" si="46"/>
        <v>0</v>
      </c>
    </row>
    <row r="108" spans="1:24" x14ac:dyDescent="0.25">
      <c r="A108" s="18"/>
    </row>
  </sheetData>
  <mergeCells count="1">
    <mergeCell ref="A2:C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7"/>
  <sheetViews>
    <sheetView topLeftCell="A19" workbookViewId="0">
      <selection activeCell="F40" sqref="F40"/>
    </sheetView>
  </sheetViews>
  <sheetFormatPr defaultRowHeight="15" x14ac:dyDescent="0.25"/>
  <sheetData>
    <row r="1" spans="1:24" x14ac:dyDescent="0.25">
      <c r="A1" t="s">
        <v>143</v>
      </c>
      <c r="B1" t="s">
        <v>1</v>
      </c>
      <c r="C1" t="s">
        <v>8</v>
      </c>
      <c r="D1" s="8" t="s">
        <v>136</v>
      </c>
      <c r="E1" t="s">
        <v>2</v>
      </c>
      <c r="F1" t="s">
        <v>3</v>
      </c>
      <c r="G1" t="s">
        <v>93</v>
      </c>
      <c r="H1" t="s">
        <v>4</v>
      </c>
      <c r="I1" t="s">
        <v>5</v>
      </c>
      <c r="J1" t="s">
        <v>6</v>
      </c>
      <c r="K1" t="s">
        <v>123</v>
      </c>
      <c r="M1" s="9"/>
      <c r="O1" s="8" t="s">
        <v>86</v>
      </c>
      <c r="P1" s="8" t="s">
        <v>87</v>
      </c>
      <c r="V1" s="8" t="s">
        <v>100</v>
      </c>
      <c r="X1" s="8" t="s">
        <v>103</v>
      </c>
    </row>
    <row r="2" spans="1:24" x14ac:dyDescent="0.25">
      <c r="A2" s="63"/>
      <c r="B2" s="63"/>
      <c r="C2" s="63"/>
      <c r="D2" s="29" t="s">
        <v>67</v>
      </c>
      <c r="E2" t="s">
        <v>64</v>
      </c>
      <c r="F2" t="s">
        <v>63</v>
      </c>
      <c r="G2" t="s">
        <v>94</v>
      </c>
      <c r="H2" t="s">
        <v>65</v>
      </c>
      <c r="I2" t="s">
        <v>66</v>
      </c>
      <c r="J2" t="s">
        <v>67</v>
      </c>
      <c r="K2" t="s">
        <v>122</v>
      </c>
      <c r="L2" s="8" t="s">
        <v>97</v>
      </c>
      <c r="M2" s="19" t="s">
        <v>111</v>
      </c>
      <c r="N2" t="s">
        <v>99</v>
      </c>
      <c r="O2" s="8"/>
      <c r="P2" s="8" t="s">
        <v>88</v>
      </c>
      <c r="Q2" t="s">
        <v>90</v>
      </c>
      <c r="R2" t="s">
        <v>95</v>
      </c>
      <c r="S2" t="s">
        <v>89</v>
      </c>
      <c r="T2" t="s">
        <v>91</v>
      </c>
      <c r="U2" t="s">
        <v>92</v>
      </c>
      <c r="V2" s="13" t="s">
        <v>92</v>
      </c>
      <c r="X2" t="s">
        <v>92</v>
      </c>
    </row>
    <row r="3" spans="1:24" x14ac:dyDescent="0.25">
      <c r="A3" s="18">
        <v>7258</v>
      </c>
      <c r="B3" t="s">
        <v>7</v>
      </c>
      <c r="C3" t="s">
        <v>74</v>
      </c>
      <c r="M3" s="9">
        <f>L3*0.5/12.146</f>
        <v>0</v>
      </c>
      <c r="N3">
        <f>3.14159*(M3^2)/10000</f>
        <v>0</v>
      </c>
      <c r="O3" s="10">
        <v>0.15</v>
      </c>
      <c r="P3" s="3">
        <f t="shared" ref="P3:P4" si="0">0.611886*E3/O3*10</f>
        <v>0</v>
      </c>
      <c r="Q3" s="3">
        <f t="shared" ref="Q3:Q4" si="1">0.611886*F3/O3*10</f>
        <v>0</v>
      </c>
      <c r="R3" s="3">
        <f t="shared" ref="R3:R4" si="2">0.611886*G3/O3*10</f>
        <v>0</v>
      </c>
      <c r="S3" s="3">
        <f t="shared" ref="S3:S4" si="3">0.611886*H3/O3*10</f>
        <v>0</v>
      </c>
      <c r="T3" s="3">
        <f t="shared" ref="T3:T4" si="4">0.611886*I3/O3*10</f>
        <v>0</v>
      </c>
      <c r="U3" s="3">
        <f t="shared" ref="U3:U4" si="5">0.611886*J3/O3*10</f>
        <v>0</v>
      </c>
      <c r="V3" s="13">
        <f>U3*O3*N3</f>
        <v>0</v>
      </c>
      <c r="X3">
        <f>U3*N3</f>
        <v>0</v>
      </c>
    </row>
    <row r="4" spans="1:24" x14ac:dyDescent="0.25">
      <c r="A4" s="18">
        <v>7259</v>
      </c>
      <c r="B4" t="s">
        <v>7</v>
      </c>
      <c r="C4" t="s">
        <v>74</v>
      </c>
      <c r="G4" s="25"/>
      <c r="M4" s="9">
        <f t="shared" ref="M4:M67" si="6">L4*0.5/12.146</f>
        <v>0</v>
      </c>
      <c r="N4">
        <f t="shared" ref="N4" si="7">3.14159*(M4^2)/10000</f>
        <v>0</v>
      </c>
      <c r="O4">
        <f>O3</f>
        <v>0.15</v>
      </c>
      <c r="P4" s="3">
        <f t="shared" si="0"/>
        <v>0</v>
      </c>
      <c r="Q4" s="3">
        <f t="shared" si="1"/>
        <v>0</v>
      </c>
      <c r="R4" s="3">
        <f t="shared" si="2"/>
        <v>0</v>
      </c>
      <c r="S4" s="3">
        <f t="shared" si="3"/>
        <v>0</v>
      </c>
      <c r="T4" s="3">
        <f t="shared" si="4"/>
        <v>0</v>
      </c>
      <c r="U4" s="3">
        <f t="shared" si="5"/>
        <v>0</v>
      </c>
      <c r="V4" s="13">
        <f t="shared" ref="V4" si="8">U4*O4*N4</f>
        <v>0</v>
      </c>
      <c r="X4">
        <f t="shared" ref="X4" si="9">U4*N4</f>
        <v>0</v>
      </c>
    </row>
    <row r="5" spans="1:24" x14ac:dyDescent="0.25">
      <c r="A5" s="18">
        <v>7260</v>
      </c>
      <c r="B5" t="s">
        <v>7</v>
      </c>
      <c r="C5" t="s">
        <v>19</v>
      </c>
      <c r="D5">
        <v>29.4</v>
      </c>
      <c r="M5" s="9">
        <f t="shared" si="6"/>
        <v>0</v>
      </c>
      <c r="N5">
        <f t="shared" ref="N5:N68" si="10">3.14159*(M5^2)/10000</f>
        <v>0</v>
      </c>
      <c r="O5">
        <f t="shared" ref="O5:O68" si="11">O4</f>
        <v>0.15</v>
      </c>
      <c r="P5" s="3">
        <f t="shared" ref="P5:P68" si="12">0.611886*E5/O5*10</f>
        <v>0</v>
      </c>
      <c r="Q5" s="3">
        <f t="shared" ref="Q5:Q68" si="13">0.611886*F5/O5*10</f>
        <v>0</v>
      </c>
      <c r="R5" s="3">
        <f t="shared" ref="R5:R68" si="14">0.611886*G5/O5*10</f>
        <v>0</v>
      </c>
      <c r="S5" s="3">
        <f t="shared" ref="S5:S68" si="15">0.611886*H5/O5*10</f>
        <v>0</v>
      </c>
      <c r="T5" s="3">
        <f t="shared" ref="T5:T68" si="16">0.611886*I5/O5*10</f>
        <v>0</v>
      </c>
      <c r="U5" s="3">
        <f t="shared" ref="U5:U68" si="17">0.611886*J5/O5*10</f>
        <v>0</v>
      </c>
      <c r="V5" s="13">
        <f t="shared" ref="V5:V68" si="18">U5*O5*N5</f>
        <v>0</v>
      </c>
      <c r="X5">
        <f t="shared" ref="X5:X68" si="19">U5*N5</f>
        <v>0</v>
      </c>
    </row>
    <row r="6" spans="1:24" x14ac:dyDescent="0.25">
      <c r="A6" s="18">
        <v>7261</v>
      </c>
      <c r="B6" t="s">
        <v>7</v>
      </c>
      <c r="C6" t="s">
        <v>76</v>
      </c>
      <c r="D6">
        <v>29.7</v>
      </c>
      <c r="M6" s="9">
        <f t="shared" si="6"/>
        <v>0</v>
      </c>
      <c r="N6">
        <f t="shared" si="10"/>
        <v>0</v>
      </c>
      <c r="O6">
        <f t="shared" si="11"/>
        <v>0.15</v>
      </c>
      <c r="P6" s="3">
        <f t="shared" si="12"/>
        <v>0</v>
      </c>
      <c r="Q6" s="3">
        <f t="shared" si="13"/>
        <v>0</v>
      </c>
      <c r="R6" s="3">
        <f t="shared" si="14"/>
        <v>0</v>
      </c>
      <c r="S6" s="3">
        <f t="shared" si="15"/>
        <v>0</v>
      </c>
      <c r="T6" s="3">
        <f t="shared" si="16"/>
        <v>0</v>
      </c>
      <c r="U6" s="3">
        <f t="shared" si="17"/>
        <v>0</v>
      </c>
      <c r="V6" s="13">
        <f t="shared" si="18"/>
        <v>0</v>
      </c>
      <c r="X6">
        <f t="shared" si="19"/>
        <v>0</v>
      </c>
    </row>
    <row r="7" spans="1:24" x14ac:dyDescent="0.25">
      <c r="A7" s="18">
        <v>7262</v>
      </c>
      <c r="B7" t="s">
        <v>7</v>
      </c>
      <c r="C7" t="s">
        <v>19</v>
      </c>
      <c r="D7">
        <v>29.9</v>
      </c>
      <c r="M7" s="9">
        <f t="shared" si="6"/>
        <v>0</v>
      </c>
      <c r="N7">
        <f t="shared" si="10"/>
        <v>0</v>
      </c>
      <c r="O7">
        <f t="shared" si="11"/>
        <v>0.15</v>
      </c>
      <c r="P7" s="3">
        <f t="shared" si="12"/>
        <v>0</v>
      </c>
      <c r="Q7" s="3">
        <f t="shared" si="13"/>
        <v>0</v>
      </c>
      <c r="R7" s="3">
        <f t="shared" si="14"/>
        <v>0</v>
      </c>
      <c r="S7" s="3">
        <f t="shared" si="15"/>
        <v>0</v>
      </c>
      <c r="T7" s="3">
        <f t="shared" si="16"/>
        <v>0</v>
      </c>
      <c r="U7" s="3">
        <f t="shared" si="17"/>
        <v>0</v>
      </c>
      <c r="V7" s="13">
        <f t="shared" si="18"/>
        <v>0</v>
      </c>
      <c r="X7">
        <f t="shared" si="19"/>
        <v>0</v>
      </c>
    </row>
    <row r="8" spans="1:24" x14ac:dyDescent="0.25">
      <c r="A8" s="18">
        <v>7263</v>
      </c>
      <c r="B8" t="s">
        <v>7</v>
      </c>
      <c r="C8" t="s">
        <v>19</v>
      </c>
      <c r="D8">
        <v>29.5</v>
      </c>
      <c r="M8" s="9">
        <f t="shared" si="6"/>
        <v>0</v>
      </c>
      <c r="N8">
        <f t="shared" si="10"/>
        <v>0</v>
      </c>
      <c r="O8">
        <f t="shared" si="11"/>
        <v>0.15</v>
      </c>
      <c r="P8" s="3">
        <f t="shared" si="12"/>
        <v>0</v>
      </c>
      <c r="Q8" s="3">
        <f t="shared" si="13"/>
        <v>0</v>
      </c>
      <c r="R8" s="3">
        <f t="shared" si="14"/>
        <v>0</v>
      </c>
      <c r="S8" s="3">
        <f t="shared" si="15"/>
        <v>0</v>
      </c>
      <c r="T8" s="3">
        <f t="shared" si="16"/>
        <v>0</v>
      </c>
      <c r="U8" s="3">
        <f t="shared" si="17"/>
        <v>0</v>
      </c>
      <c r="V8" s="13">
        <f t="shared" si="18"/>
        <v>0</v>
      </c>
      <c r="X8">
        <f t="shared" si="19"/>
        <v>0</v>
      </c>
    </row>
    <row r="9" spans="1:24" x14ac:dyDescent="0.25">
      <c r="A9" s="18">
        <v>7264</v>
      </c>
      <c r="B9" t="s">
        <v>7</v>
      </c>
      <c r="C9" t="s">
        <v>19</v>
      </c>
      <c r="D9">
        <v>29.7</v>
      </c>
      <c r="M9" s="9">
        <f t="shared" si="6"/>
        <v>0</v>
      </c>
      <c r="N9">
        <f t="shared" si="10"/>
        <v>0</v>
      </c>
      <c r="O9">
        <f t="shared" si="11"/>
        <v>0.15</v>
      </c>
      <c r="P9" s="3">
        <f t="shared" si="12"/>
        <v>0</v>
      </c>
      <c r="Q9" s="3">
        <f t="shared" si="13"/>
        <v>0</v>
      </c>
      <c r="R9" s="3">
        <f t="shared" si="14"/>
        <v>0</v>
      </c>
      <c r="S9" s="3">
        <f t="shared" si="15"/>
        <v>0</v>
      </c>
      <c r="T9" s="3">
        <f t="shared" si="16"/>
        <v>0</v>
      </c>
      <c r="U9" s="3">
        <f t="shared" si="17"/>
        <v>0</v>
      </c>
      <c r="V9" s="13">
        <f t="shared" si="18"/>
        <v>0</v>
      </c>
      <c r="X9">
        <f t="shared" si="19"/>
        <v>0</v>
      </c>
    </row>
    <row r="10" spans="1:24" x14ac:dyDescent="0.25">
      <c r="A10" s="18">
        <v>7265</v>
      </c>
      <c r="B10" t="s">
        <v>7</v>
      </c>
      <c r="C10" t="s">
        <v>10</v>
      </c>
      <c r="D10">
        <v>29.9</v>
      </c>
      <c r="E10">
        <v>12.2</v>
      </c>
      <c r="F10">
        <v>11.1</v>
      </c>
      <c r="G10">
        <v>13.3</v>
      </c>
      <c r="H10">
        <v>9.6</v>
      </c>
      <c r="I10">
        <v>5.2</v>
      </c>
      <c r="J10">
        <v>4.0999999999999996</v>
      </c>
      <c r="K10">
        <v>3.1</v>
      </c>
      <c r="L10">
        <v>59</v>
      </c>
      <c r="M10" s="9">
        <f t="shared" si="6"/>
        <v>2.4287831384818044</v>
      </c>
      <c r="N10">
        <f t="shared" si="10"/>
        <v>1.8532200246227563E-3</v>
      </c>
      <c r="O10">
        <f t="shared" si="11"/>
        <v>0.15</v>
      </c>
      <c r="P10" s="3">
        <f t="shared" si="12"/>
        <v>497.66728000000001</v>
      </c>
      <c r="Q10" s="3">
        <f t="shared" si="13"/>
        <v>452.79563999999999</v>
      </c>
      <c r="R10" s="3">
        <f t="shared" si="14"/>
        <v>542.53892000000008</v>
      </c>
      <c r="S10" s="3">
        <f t="shared" si="15"/>
        <v>391.60704000000004</v>
      </c>
      <c r="T10" s="3">
        <f t="shared" si="16"/>
        <v>212.12048000000004</v>
      </c>
      <c r="U10" s="3">
        <f t="shared" si="17"/>
        <v>167.24884000000003</v>
      </c>
      <c r="V10" s="13">
        <f t="shared" si="18"/>
        <v>4.6492334907439127E-2</v>
      </c>
      <c r="X10">
        <f t="shared" si="19"/>
        <v>0.30994889938292747</v>
      </c>
    </row>
    <row r="11" spans="1:24" x14ac:dyDescent="0.25">
      <c r="A11" s="18">
        <v>7266</v>
      </c>
      <c r="B11" t="s">
        <v>7</v>
      </c>
      <c r="C11" t="s">
        <v>10</v>
      </c>
      <c r="D11">
        <v>31.3</v>
      </c>
      <c r="E11">
        <v>11.3</v>
      </c>
      <c r="F11">
        <v>10.1</v>
      </c>
      <c r="G11">
        <v>12</v>
      </c>
      <c r="H11">
        <v>10.4</v>
      </c>
      <c r="I11">
        <v>5.0999999999999996</v>
      </c>
      <c r="J11">
        <v>4.0999999999999996</v>
      </c>
      <c r="K11">
        <v>3</v>
      </c>
      <c r="L11">
        <v>59</v>
      </c>
      <c r="M11" s="9">
        <f t="shared" si="6"/>
        <v>2.4287831384818044</v>
      </c>
      <c r="N11">
        <f t="shared" si="10"/>
        <v>1.8532200246227563E-3</v>
      </c>
      <c r="O11">
        <f t="shared" si="11"/>
        <v>0.15</v>
      </c>
      <c r="P11" s="3">
        <f t="shared" si="12"/>
        <v>460.9541200000001</v>
      </c>
      <c r="Q11" s="3">
        <f t="shared" si="13"/>
        <v>412.00324000000001</v>
      </c>
      <c r="R11" s="3">
        <f t="shared" si="14"/>
        <v>489.50880000000006</v>
      </c>
      <c r="S11" s="3">
        <f t="shared" si="15"/>
        <v>424.24096000000009</v>
      </c>
      <c r="T11" s="3">
        <f t="shared" si="16"/>
        <v>208.04123999999999</v>
      </c>
      <c r="U11" s="3">
        <f t="shared" si="17"/>
        <v>167.24884000000003</v>
      </c>
      <c r="V11" s="13">
        <f t="shared" si="18"/>
        <v>4.6492334907439127E-2</v>
      </c>
      <c r="X11">
        <f t="shared" si="19"/>
        <v>0.30994889938292747</v>
      </c>
    </row>
    <row r="12" spans="1:24" x14ac:dyDescent="0.25">
      <c r="A12" s="18">
        <v>7267</v>
      </c>
      <c r="B12" t="s">
        <v>7</v>
      </c>
      <c r="C12" t="s">
        <v>74</v>
      </c>
      <c r="M12" s="9">
        <f t="shared" si="6"/>
        <v>0</v>
      </c>
      <c r="N12">
        <f t="shared" si="10"/>
        <v>0</v>
      </c>
      <c r="O12">
        <f t="shared" si="11"/>
        <v>0.15</v>
      </c>
      <c r="P12" s="3">
        <f t="shared" si="12"/>
        <v>0</v>
      </c>
      <c r="Q12" s="3">
        <f t="shared" si="13"/>
        <v>0</v>
      </c>
      <c r="R12" s="3">
        <f t="shared" si="14"/>
        <v>0</v>
      </c>
      <c r="S12" s="3">
        <f t="shared" si="15"/>
        <v>0</v>
      </c>
      <c r="T12" s="3">
        <f t="shared" si="16"/>
        <v>0</v>
      </c>
      <c r="U12" s="3">
        <f t="shared" si="17"/>
        <v>0</v>
      </c>
      <c r="V12" s="13">
        <f t="shared" si="18"/>
        <v>0</v>
      </c>
      <c r="X12">
        <f t="shared" si="19"/>
        <v>0</v>
      </c>
    </row>
    <row r="13" spans="1:24" x14ac:dyDescent="0.25">
      <c r="A13" s="18">
        <v>7268</v>
      </c>
      <c r="B13" t="s">
        <v>7</v>
      </c>
      <c r="C13" t="s">
        <v>74</v>
      </c>
      <c r="M13" s="9">
        <f t="shared" si="6"/>
        <v>0</v>
      </c>
      <c r="N13">
        <f t="shared" si="10"/>
        <v>0</v>
      </c>
      <c r="O13">
        <f t="shared" si="11"/>
        <v>0.15</v>
      </c>
      <c r="P13" s="3">
        <f t="shared" si="12"/>
        <v>0</v>
      </c>
      <c r="Q13" s="3">
        <f t="shared" si="13"/>
        <v>0</v>
      </c>
      <c r="R13" s="3">
        <f t="shared" si="14"/>
        <v>0</v>
      </c>
      <c r="S13" s="3">
        <f t="shared" si="15"/>
        <v>0</v>
      </c>
      <c r="T13" s="3">
        <f t="shared" si="16"/>
        <v>0</v>
      </c>
      <c r="U13" s="3">
        <f t="shared" si="17"/>
        <v>0</v>
      </c>
      <c r="V13" s="13">
        <f t="shared" si="18"/>
        <v>0</v>
      </c>
      <c r="X13">
        <f t="shared" si="19"/>
        <v>0</v>
      </c>
    </row>
    <row r="14" spans="1:24" x14ac:dyDescent="0.25">
      <c r="A14" s="18">
        <v>7269</v>
      </c>
      <c r="B14" t="s">
        <v>7</v>
      </c>
      <c r="C14" t="s">
        <v>10</v>
      </c>
      <c r="D14">
        <v>33</v>
      </c>
      <c r="E14">
        <v>9.5</v>
      </c>
      <c r="F14">
        <v>9.6999999999999993</v>
      </c>
      <c r="G14">
        <v>10.6</v>
      </c>
      <c r="H14">
        <v>8.6</v>
      </c>
      <c r="I14">
        <v>4.7</v>
      </c>
      <c r="J14">
        <v>3.5</v>
      </c>
      <c r="K14">
        <v>2.1</v>
      </c>
      <c r="L14">
        <v>59</v>
      </c>
      <c r="M14" s="9">
        <f t="shared" si="6"/>
        <v>2.4287831384818044</v>
      </c>
      <c r="N14">
        <f t="shared" si="10"/>
        <v>1.8532200246227563E-3</v>
      </c>
      <c r="O14">
        <f t="shared" si="11"/>
        <v>0.15</v>
      </c>
      <c r="P14" s="3">
        <f t="shared" si="12"/>
        <v>387.52780000000007</v>
      </c>
      <c r="Q14" s="3">
        <f t="shared" si="13"/>
        <v>395.68627999999995</v>
      </c>
      <c r="R14" s="3">
        <f t="shared" si="14"/>
        <v>432.39944000000003</v>
      </c>
      <c r="S14" s="3">
        <f t="shared" si="15"/>
        <v>350.81464000000005</v>
      </c>
      <c r="T14" s="3">
        <f t="shared" si="16"/>
        <v>191.72427999999999</v>
      </c>
      <c r="U14" s="3">
        <f t="shared" si="17"/>
        <v>142.77340000000001</v>
      </c>
      <c r="V14" s="13">
        <f t="shared" si="18"/>
        <v>3.9688578579521197E-2</v>
      </c>
      <c r="X14">
        <f t="shared" si="19"/>
        <v>0.26459052386347465</v>
      </c>
    </row>
    <row r="15" spans="1:24" x14ac:dyDescent="0.25">
      <c r="A15" s="18">
        <v>7270</v>
      </c>
      <c r="B15" t="s">
        <v>7</v>
      </c>
      <c r="C15" t="s">
        <v>10</v>
      </c>
      <c r="D15">
        <v>33.1</v>
      </c>
      <c r="E15">
        <v>10.3</v>
      </c>
      <c r="F15">
        <v>10.5</v>
      </c>
      <c r="G15">
        <v>11.3</v>
      </c>
      <c r="H15">
        <v>9.1</v>
      </c>
      <c r="I15">
        <v>5.2</v>
      </c>
      <c r="J15">
        <v>3.8</v>
      </c>
      <c r="K15">
        <v>2.2999999999999998</v>
      </c>
      <c r="L15">
        <v>59</v>
      </c>
      <c r="M15" s="9">
        <f t="shared" si="6"/>
        <v>2.4287831384818044</v>
      </c>
      <c r="N15">
        <f t="shared" si="10"/>
        <v>1.8532200246227563E-3</v>
      </c>
      <c r="O15">
        <f t="shared" si="11"/>
        <v>0.15</v>
      </c>
      <c r="P15" s="3">
        <f t="shared" si="12"/>
        <v>420.16172000000006</v>
      </c>
      <c r="Q15" s="3">
        <f t="shared" si="13"/>
        <v>428.32020000000006</v>
      </c>
      <c r="R15" s="3">
        <f t="shared" si="14"/>
        <v>460.9541200000001</v>
      </c>
      <c r="S15" s="3">
        <f t="shared" si="15"/>
        <v>371.21084000000002</v>
      </c>
      <c r="T15" s="3">
        <f t="shared" si="16"/>
        <v>212.12048000000004</v>
      </c>
      <c r="U15" s="3">
        <f t="shared" si="17"/>
        <v>155.01112000000001</v>
      </c>
      <c r="V15" s="13">
        <f t="shared" si="18"/>
        <v>4.3090456743480152E-2</v>
      </c>
      <c r="X15">
        <f t="shared" si="19"/>
        <v>0.28726971162320103</v>
      </c>
    </row>
    <row r="16" spans="1:24" x14ac:dyDescent="0.25">
      <c r="A16" s="18">
        <v>7271</v>
      </c>
      <c r="B16" t="s">
        <v>7</v>
      </c>
      <c r="C16" t="s">
        <v>10</v>
      </c>
      <c r="D16">
        <v>32.799999999999997</v>
      </c>
      <c r="E16">
        <v>10.6</v>
      </c>
      <c r="F16">
        <v>11</v>
      </c>
      <c r="G16">
        <v>12.5</v>
      </c>
      <c r="H16">
        <v>9.3000000000000007</v>
      </c>
      <c r="I16">
        <v>5.3</v>
      </c>
      <c r="J16">
        <v>4</v>
      </c>
      <c r="K16">
        <v>2.2999999999999998</v>
      </c>
      <c r="L16">
        <v>59</v>
      </c>
      <c r="M16" s="9">
        <f t="shared" si="6"/>
        <v>2.4287831384818044</v>
      </c>
      <c r="N16">
        <f t="shared" si="10"/>
        <v>1.8532200246227563E-3</v>
      </c>
      <c r="O16">
        <f t="shared" si="11"/>
        <v>0.15</v>
      </c>
      <c r="P16" s="3">
        <f t="shared" si="12"/>
        <v>432.39944000000003</v>
      </c>
      <c r="Q16" s="3">
        <f t="shared" si="13"/>
        <v>448.71640000000008</v>
      </c>
      <c r="R16" s="3">
        <f t="shared" si="14"/>
        <v>509.90500000000003</v>
      </c>
      <c r="S16" s="3">
        <f t="shared" si="15"/>
        <v>379.36932000000007</v>
      </c>
      <c r="T16" s="3">
        <f t="shared" si="16"/>
        <v>216.19972000000001</v>
      </c>
      <c r="U16" s="3">
        <f t="shared" si="17"/>
        <v>163.1696</v>
      </c>
      <c r="V16" s="13">
        <f t="shared" si="18"/>
        <v>4.5358375519452793E-2</v>
      </c>
      <c r="X16">
        <f t="shared" si="19"/>
        <v>0.3023891701296853</v>
      </c>
    </row>
    <row r="17" spans="1:24" x14ac:dyDescent="0.25">
      <c r="A17" s="18">
        <v>7272</v>
      </c>
      <c r="B17" t="s">
        <v>7</v>
      </c>
      <c r="C17" t="s">
        <v>10</v>
      </c>
      <c r="D17">
        <v>33.799999999999997</v>
      </c>
      <c r="E17">
        <v>10.199999999999999</v>
      </c>
      <c r="F17">
        <v>9.8000000000000007</v>
      </c>
      <c r="G17">
        <v>10.3</v>
      </c>
      <c r="H17">
        <v>9.6999999999999993</v>
      </c>
      <c r="I17">
        <v>4.5999999999999996</v>
      </c>
      <c r="J17">
        <v>3.6</v>
      </c>
      <c r="K17">
        <v>2.2999999999999998</v>
      </c>
      <c r="L17">
        <v>59</v>
      </c>
      <c r="M17" s="9">
        <f t="shared" si="6"/>
        <v>2.4287831384818044</v>
      </c>
      <c r="N17">
        <f t="shared" si="10"/>
        <v>1.8532200246227563E-3</v>
      </c>
      <c r="O17">
        <f t="shared" si="11"/>
        <v>0.15</v>
      </c>
      <c r="P17" s="3">
        <f t="shared" si="12"/>
        <v>416.08247999999998</v>
      </c>
      <c r="Q17" s="3">
        <f t="shared" si="13"/>
        <v>399.76552000000004</v>
      </c>
      <c r="R17" s="3">
        <f t="shared" si="14"/>
        <v>420.16172000000006</v>
      </c>
      <c r="S17" s="3">
        <f t="shared" si="15"/>
        <v>395.68627999999995</v>
      </c>
      <c r="T17" s="3">
        <f t="shared" si="16"/>
        <v>187.64504000000002</v>
      </c>
      <c r="U17" s="3">
        <f t="shared" si="17"/>
        <v>146.85264000000001</v>
      </c>
      <c r="V17" s="13">
        <f t="shared" si="18"/>
        <v>4.0822537967507518E-2</v>
      </c>
      <c r="X17">
        <f t="shared" si="19"/>
        <v>0.27215025311671681</v>
      </c>
    </row>
    <row r="18" spans="1:24" x14ac:dyDescent="0.25">
      <c r="A18" s="18">
        <v>7273</v>
      </c>
      <c r="B18" t="s">
        <v>7</v>
      </c>
      <c r="C18" t="s">
        <v>10</v>
      </c>
      <c r="D18">
        <v>34.1</v>
      </c>
      <c r="E18">
        <v>9</v>
      </c>
      <c r="F18">
        <v>9.6999999999999993</v>
      </c>
      <c r="G18">
        <v>10</v>
      </c>
      <c r="H18">
        <v>8.5</v>
      </c>
      <c r="I18">
        <v>4.0999999999999996</v>
      </c>
      <c r="J18">
        <v>3.1</v>
      </c>
      <c r="K18">
        <v>1.9</v>
      </c>
      <c r="L18">
        <v>59</v>
      </c>
      <c r="M18" s="9">
        <f t="shared" si="6"/>
        <v>2.4287831384818044</v>
      </c>
      <c r="N18">
        <f t="shared" si="10"/>
        <v>1.8532200246227563E-3</v>
      </c>
      <c r="O18">
        <f t="shared" si="11"/>
        <v>0.15</v>
      </c>
      <c r="P18" s="3">
        <f t="shared" si="12"/>
        <v>367.13160000000005</v>
      </c>
      <c r="Q18" s="3">
        <f t="shared" si="13"/>
        <v>395.68627999999995</v>
      </c>
      <c r="R18" s="3">
        <f t="shared" si="14"/>
        <v>407.92400000000009</v>
      </c>
      <c r="S18" s="3">
        <f t="shared" si="15"/>
        <v>346.73540000000003</v>
      </c>
      <c r="T18" s="3">
        <f t="shared" si="16"/>
        <v>167.24884000000003</v>
      </c>
      <c r="U18" s="3">
        <f t="shared" si="17"/>
        <v>126.45644000000001</v>
      </c>
      <c r="V18" s="13">
        <f t="shared" si="18"/>
        <v>3.5152741027575922E-2</v>
      </c>
      <c r="X18">
        <f t="shared" si="19"/>
        <v>0.23435160685050613</v>
      </c>
    </row>
    <row r="19" spans="1:24" x14ac:dyDescent="0.25">
      <c r="A19" s="18">
        <v>7274</v>
      </c>
      <c r="B19" t="s">
        <v>7</v>
      </c>
      <c r="C19" t="s">
        <v>10</v>
      </c>
      <c r="D19">
        <v>34.700000000000003</v>
      </c>
      <c r="E19">
        <v>10.5</v>
      </c>
      <c r="F19">
        <v>11</v>
      </c>
      <c r="G19">
        <v>11.4</v>
      </c>
      <c r="H19">
        <v>6.9</v>
      </c>
      <c r="I19">
        <v>2.9</v>
      </c>
      <c r="J19">
        <v>2.5</v>
      </c>
      <c r="K19">
        <v>1.6</v>
      </c>
      <c r="L19">
        <v>59</v>
      </c>
      <c r="M19" s="9">
        <f t="shared" si="6"/>
        <v>2.4287831384818044</v>
      </c>
      <c r="N19">
        <f t="shared" si="10"/>
        <v>1.8532200246227563E-3</v>
      </c>
      <c r="O19">
        <f t="shared" si="11"/>
        <v>0.15</v>
      </c>
      <c r="P19" s="3">
        <f t="shared" si="12"/>
        <v>428.32020000000006</v>
      </c>
      <c r="Q19" s="3">
        <f t="shared" si="13"/>
        <v>448.71640000000008</v>
      </c>
      <c r="R19" s="3">
        <f t="shared" si="14"/>
        <v>465.03336000000002</v>
      </c>
      <c r="S19" s="3">
        <f t="shared" si="15"/>
        <v>281.46756000000005</v>
      </c>
      <c r="T19" s="3">
        <f t="shared" si="16"/>
        <v>118.29796000000002</v>
      </c>
      <c r="U19" s="3">
        <f t="shared" si="17"/>
        <v>101.98100000000002</v>
      </c>
      <c r="V19" s="13">
        <f t="shared" si="18"/>
        <v>2.8348984699658002E-2</v>
      </c>
      <c r="X19">
        <f t="shared" si="19"/>
        <v>0.18899323133105336</v>
      </c>
    </row>
    <row r="20" spans="1:24" x14ac:dyDescent="0.25">
      <c r="A20" s="18">
        <v>7275</v>
      </c>
      <c r="B20" t="s">
        <v>7</v>
      </c>
      <c r="C20" t="s">
        <v>10</v>
      </c>
      <c r="D20">
        <v>35.1</v>
      </c>
      <c r="E20">
        <v>9.9</v>
      </c>
      <c r="F20">
        <v>11.2</v>
      </c>
      <c r="G20">
        <v>11.5</v>
      </c>
      <c r="H20">
        <v>5.7</v>
      </c>
      <c r="I20">
        <v>2</v>
      </c>
      <c r="J20">
        <v>2.1</v>
      </c>
      <c r="K20">
        <v>1.4</v>
      </c>
      <c r="L20">
        <v>59</v>
      </c>
      <c r="M20" s="9">
        <f t="shared" si="6"/>
        <v>2.4287831384818044</v>
      </c>
      <c r="N20">
        <f t="shared" si="10"/>
        <v>1.8532200246227563E-3</v>
      </c>
      <c r="O20">
        <f t="shared" si="11"/>
        <v>0.15</v>
      </c>
      <c r="P20" s="3">
        <f t="shared" si="12"/>
        <v>403.84476000000006</v>
      </c>
      <c r="Q20" s="3">
        <f t="shared" si="13"/>
        <v>456.87488000000002</v>
      </c>
      <c r="R20" s="3">
        <f t="shared" si="14"/>
        <v>469.11260000000004</v>
      </c>
      <c r="S20" s="3">
        <f t="shared" si="15"/>
        <v>232.51668000000001</v>
      </c>
      <c r="T20" s="3">
        <f t="shared" si="16"/>
        <v>81.584800000000001</v>
      </c>
      <c r="U20" s="3">
        <f t="shared" si="17"/>
        <v>85.664040000000028</v>
      </c>
      <c r="V20" s="13">
        <f t="shared" si="18"/>
        <v>2.3813147147712724E-2</v>
      </c>
      <c r="X20">
        <f t="shared" si="19"/>
        <v>0.15875431431808484</v>
      </c>
    </row>
    <row r="21" spans="1:24" x14ac:dyDescent="0.25">
      <c r="A21" s="18">
        <v>7276</v>
      </c>
      <c r="B21" t="s">
        <v>7</v>
      </c>
      <c r="C21" t="s">
        <v>10</v>
      </c>
      <c r="D21">
        <v>35.299999999999997</v>
      </c>
      <c r="E21">
        <v>8.8000000000000007</v>
      </c>
      <c r="F21">
        <v>10.1</v>
      </c>
      <c r="G21">
        <v>10.4</v>
      </c>
      <c r="H21">
        <v>4.7</v>
      </c>
      <c r="I21">
        <v>1.6</v>
      </c>
      <c r="J21">
        <v>1.8</v>
      </c>
      <c r="K21">
        <v>1.1000000000000001</v>
      </c>
      <c r="L21">
        <v>59</v>
      </c>
      <c r="M21" s="9">
        <f t="shared" si="6"/>
        <v>2.4287831384818044</v>
      </c>
      <c r="N21">
        <f t="shared" si="10"/>
        <v>1.8532200246227563E-3</v>
      </c>
      <c r="O21">
        <f t="shared" si="11"/>
        <v>0.15</v>
      </c>
      <c r="P21" s="3">
        <f t="shared" si="12"/>
        <v>358.97312000000005</v>
      </c>
      <c r="Q21" s="3">
        <f t="shared" si="13"/>
        <v>412.00324000000001</v>
      </c>
      <c r="R21" s="3">
        <f t="shared" si="14"/>
        <v>424.24096000000009</v>
      </c>
      <c r="S21" s="3">
        <f t="shared" si="15"/>
        <v>191.72427999999999</v>
      </c>
      <c r="T21" s="3">
        <f t="shared" si="16"/>
        <v>65.267840000000007</v>
      </c>
      <c r="U21" s="3">
        <f t="shared" si="17"/>
        <v>73.426320000000004</v>
      </c>
      <c r="V21" s="13">
        <f t="shared" si="18"/>
        <v>2.0411268983753759E-2</v>
      </c>
      <c r="X21">
        <f t="shared" si="19"/>
        <v>0.13607512655835841</v>
      </c>
    </row>
    <row r="22" spans="1:24" x14ac:dyDescent="0.25">
      <c r="A22" s="18">
        <v>7277</v>
      </c>
      <c r="B22" t="s">
        <v>7</v>
      </c>
      <c r="C22" t="s">
        <v>10</v>
      </c>
      <c r="D22">
        <v>34.299999999999997</v>
      </c>
      <c r="E22">
        <v>9.6999999999999993</v>
      </c>
      <c r="F22">
        <v>8.6999999999999993</v>
      </c>
      <c r="G22">
        <v>10</v>
      </c>
      <c r="H22">
        <v>8.6</v>
      </c>
      <c r="I22">
        <v>4.0999999999999996</v>
      </c>
      <c r="J22">
        <v>3</v>
      </c>
      <c r="K22">
        <v>1.9</v>
      </c>
      <c r="L22">
        <v>59</v>
      </c>
      <c r="M22" s="9">
        <f t="shared" si="6"/>
        <v>2.4287831384818044</v>
      </c>
      <c r="N22">
        <f t="shared" si="10"/>
        <v>1.8532200246227563E-3</v>
      </c>
      <c r="O22">
        <f t="shared" si="11"/>
        <v>0.15</v>
      </c>
      <c r="P22" s="3">
        <f t="shared" si="12"/>
        <v>395.68627999999995</v>
      </c>
      <c r="Q22" s="3">
        <f t="shared" si="13"/>
        <v>354.89388000000008</v>
      </c>
      <c r="R22" s="3">
        <f t="shared" si="14"/>
        <v>407.92400000000009</v>
      </c>
      <c r="S22" s="3">
        <f t="shared" si="15"/>
        <v>350.81464000000005</v>
      </c>
      <c r="T22" s="3">
        <f t="shared" si="16"/>
        <v>167.24884000000003</v>
      </c>
      <c r="U22" s="3">
        <f t="shared" si="17"/>
        <v>122.37720000000002</v>
      </c>
      <c r="V22" s="13">
        <f t="shared" si="18"/>
        <v>3.4018781639589601E-2</v>
      </c>
      <c r="X22">
        <f t="shared" si="19"/>
        <v>0.22679187759726402</v>
      </c>
    </row>
    <row r="23" spans="1:24" x14ac:dyDescent="0.25">
      <c r="A23" s="18">
        <v>7278</v>
      </c>
      <c r="B23" t="s">
        <v>7</v>
      </c>
      <c r="C23" t="s">
        <v>10</v>
      </c>
      <c r="D23">
        <v>35.299999999999997</v>
      </c>
      <c r="E23">
        <v>10.8</v>
      </c>
      <c r="F23">
        <v>10.3</v>
      </c>
      <c r="G23">
        <v>11.4</v>
      </c>
      <c r="H23">
        <v>5.8</v>
      </c>
      <c r="I23">
        <v>4.3</v>
      </c>
      <c r="J23">
        <v>3.1</v>
      </c>
      <c r="K23">
        <v>2</v>
      </c>
      <c r="L23">
        <v>59</v>
      </c>
      <c r="M23" s="9">
        <f t="shared" si="6"/>
        <v>2.4287831384818044</v>
      </c>
      <c r="N23">
        <f t="shared" si="10"/>
        <v>1.8532200246227563E-3</v>
      </c>
      <c r="O23">
        <f t="shared" si="11"/>
        <v>0.15</v>
      </c>
      <c r="P23" s="3">
        <f t="shared" si="12"/>
        <v>440.55792000000008</v>
      </c>
      <c r="Q23" s="3">
        <f t="shared" si="13"/>
        <v>420.16172000000006</v>
      </c>
      <c r="R23" s="3">
        <f t="shared" si="14"/>
        <v>465.03336000000002</v>
      </c>
      <c r="S23" s="3">
        <f t="shared" si="15"/>
        <v>236.59592000000004</v>
      </c>
      <c r="T23" s="3">
        <f t="shared" si="16"/>
        <v>175.40732000000003</v>
      </c>
      <c r="U23" s="3">
        <f t="shared" si="17"/>
        <v>126.45644000000001</v>
      </c>
      <c r="V23" s="13">
        <f t="shared" si="18"/>
        <v>3.5152741027575922E-2</v>
      </c>
      <c r="X23">
        <f t="shared" si="19"/>
        <v>0.23435160685050613</v>
      </c>
    </row>
    <row r="24" spans="1:24" x14ac:dyDescent="0.25">
      <c r="A24" s="18">
        <v>7279</v>
      </c>
      <c r="B24" t="s">
        <v>7</v>
      </c>
      <c r="C24" t="s">
        <v>10</v>
      </c>
      <c r="D24">
        <v>36</v>
      </c>
      <c r="E24">
        <v>10.9</v>
      </c>
      <c r="F24">
        <v>10.1</v>
      </c>
      <c r="G24">
        <v>11</v>
      </c>
      <c r="H24">
        <v>5.6</v>
      </c>
      <c r="I24">
        <v>4.0999999999999996</v>
      </c>
      <c r="J24">
        <v>3</v>
      </c>
      <c r="K24">
        <v>1.9</v>
      </c>
      <c r="L24">
        <v>59</v>
      </c>
      <c r="M24" s="9">
        <f t="shared" si="6"/>
        <v>2.4287831384818044</v>
      </c>
      <c r="N24">
        <f t="shared" si="10"/>
        <v>1.8532200246227563E-3</v>
      </c>
      <c r="O24">
        <f t="shared" si="11"/>
        <v>0.15</v>
      </c>
      <c r="P24" s="3">
        <f t="shared" si="12"/>
        <v>444.63716000000005</v>
      </c>
      <c r="Q24" s="3">
        <f t="shared" si="13"/>
        <v>412.00324000000001</v>
      </c>
      <c r="R24" s="3">
        <f t="shared" si="14"/>
        <v>448.71640000000008</v>
      </c>
      <c r="S24" s="3">
        <f t="shared" si="15"/>
        <v>228.43744000000001</v>
      </c>
      <c r="T24" s="3">
        <f t="shared" si="16"/>
        <v>167.24884000000003</v>
      </c>
      <c r="U24" s="3">
        <f t="shared" si="17"/>
        <v>122.37720000000002</v>
      </c>
      <c r="V24" s="13">
        <f t="shared" si="18"/>
        <v>3.4018781639589601E-2</v>
      </c>
      <c r="X24">
        <f t="shared" si="19"/>
        <v>0.22679187759726402</v>
      </c>
    </row>
    <row r="25" spans="1:24" x14ac:dyDescent="0.25">
      <c r="A25" s="18">
        <v>7280</v>
      </c>
      <c r="B25" t="s">
        <v>7</v>
      </c>
      <c r="C25" t="s">
        <v>10</v>
      </c>
      <c r="D25">
        <v>36.700000000000003</v>
      </c>
      <c r="E25">
        <v>10.7</v>
      </c>
      <c r="F25">
        <v>10</v>
      </c>
      <c r="G25">
        <v>10.9</v>
      </c>
      <c r="H25">
        <v>3</v>
      </c>
      <c r="I25">
        <v>2</v>
      </c>
      <c r="J25">
        <v>2.6</v>
      </c>
      <c r="K25">
        <v>1.7</v>
      </c>
      <c r="L25">
        <v>60</v>
      </c>
      <c r="M25" s="9">
        <f t="shared" si="6"/>
        <v>2.469948954388276</v>
      </c>
      <c r="N25">
        <f t="shared" si="10"/>
        <v>1.9165734239132218E-3</v>
      </c>
      <c r="O25">
        <f t="shared" si="11"/>
        <v>0.15</v>
      </c>
      <c r="P25" s="3">
        <f t="shared" si="12"/>
        <v>436.47868000000005</v>
      </c>
      <c r="Q25" s="3">
        <f t="shared" si="13"/>
        <v>407.92400000000009</v>
      </c>
      <c r="R25" s="3">
        <f t="shared" si="14"/>
        <v>444.63716000000005</v>
      </c>
      <c r="S25" s="3">
        <f t="shared" si="15"/>
        <v>122.37720000000002</v>
      </c>
      <c r="T25" s="3">
        <f t="shared" si="16"/>
        <v>81.584800000000001</v>
      </c>
      <c r="U25" s="3">
        <f t="shared" si="17"/>
        <v>106.06024000000002</v>
      </c>
      <c r="V25" s="13">
        <f t="shared" si="18"/>
        <v>3.0490835597678709E-2</v>
      </c>
      <c r="X25">
        <f t="shared" si="19"/>
        <v>0.2032722373178581</v>
      </c>
    </row>
    <row r="26" spans="1:24" x14ac:dyDescent="0.25">
      <c r="A26" s="18">
        <v>7281</v>
      </c>
      <c r="B26" t="s">
        <v>7</v>
      </c>
      <c r="C26" t="s">
        <v>10</v>
      </c>
      <c r="D26">
        <v>37.200000000000003</v>
      </c>
      <c r="E26">
        <v>9.1999999999999993</v>
      </c>
      <c r="F26">
        <v>8.8000000000000007</v>
      </c>
      <c r="G26">
        <v>9.6</v>
      </c>
      <c r="H26">
        <v>2.1</v>
      </c>
      <c r="I26">
        <v>1.3</v>
      </c>
      <c r="J26">
        <v>2</v>
      </c>
      <c r="K26">
        <v>1.3</v>
      </c>
      <c r="L26">
        <v>63</v>
      </c>
      <c r="M26" s="9">
        <f t="shared" si="6"/>
        <v>2.5934464021076895</v>
      </c>
      <c r="N26">
        <f t="shared" si="10"/>
        <v>2.1130221998643265E-3</v>
      </c>
      <c r="O26">
        <f t="shared" si="11"/>
        <v>0.15</v>
      </c>
      <c r="P26" s="3">
        <f t="shared" si="12"/>
        <v>375.29008000000005</v>
      </c>
      <c r="Q26" s="3">
        <f t="shared" si="13"/>
        <v>358.97312000000005</v>
      </c>
      <c r="R26" s="3">
        <f t="shared" si="14"/>
        <v>391.60704000000004</v>
      </c>
      <c r="S26" s="3">
        <f t="shared" si="15"/>
        <v>85.664040000000028</v>
      </c>
      <c r="T26" s="3">
        <f t="shared" si="16"/>
        <v>53.030120000000011</v>
      </c>
      <c r="U26" s="3">
        <f t="shared" si="17"/>
        <v>81.584800000000001</v>
      </c>
      <c r="V26" s="13">
        <f t="shared" si="18"/>
        <v>2.5858574035723666E-2</v>
      </c>
      <c r="X26">
        <f t="shared" si="19"/>
        <v>0.17239049357149111</v>
      </c>
    </row>
    <row r="27" spans="1:24" x14ac:dyDescent="0.25">
      <c r="A27" s="18">
        <v>7282</v>
      </c>
      <c r="B27" t="s">
        <v>7</v>
      </c>
      <c r="C27" t="s">
        <v>10</v>
      </c>
      <c r="D27">
        <v>36.5</v>
      </c>
      <c r="E27">
        <v>10.4</v>
      </c>
      <c r="F27">
        <v>9.5</v>
      </c>
      <c r="G27">
        <v>10.9</v>
      </c>
      <c r="H27">
        <v>2.1</v>
      </c>
      <c r="I27">
        <v>1.3</v>
      </c>
      <c r="J27">
        <v>2</v>
      </c>
      <c r="K27">
        <v>1.4</v>
      </c>
      <c r="L27">
        <v>63</v>
      </c>
      <c r="M27" s="9">
        <f t="shared" si="6"/>
        <v>2.5934464021076895</v>
      </c>
      <c r="N27">
        <f t="shared" si="10"/>
        <v>2.1130221998643265E-3</v>
      </c>
      <c r="O27">
        <f t="shared" si="11"/>
        <v>0.15</v>
      </c>
      <c r="P27" s="3">
        <f t="shared" si="12"/>
        <v>424.24096000000009</v>
      </c>
      <c r="Q27" s="3">
        <f t="shared" si="13"/>
        <v>387.52780000000007</v>
      </c>
      <c r="R27" s="3">
        <f t="shared" si="14"/>
        <v>444.63716000000005</v>
      </c>
      <c r="S27" s="3">
        <f t="shared" si="15"/>
        <v>85.664040000000028</v>
      </c>
      <c r="T27" s="3">
        <f t="shared" si="16"/>
        <v>53.030120000000011</v>
      </c>
      <c r="U27" s="3">
        <f t="shared" si="17"/>
        <v>81.584800000000001</v>
      </c>
      <c r="V27" s="13">
        <f t="shared" si="18"/>
        <v>2.5858574035723666E-2</v>
      </c>
      <c r="X27">
        <f t="shared" si="19"/>
        <v>0.17239049357149111</v>
      </c>
    </row>
    <row r="28" spans="1:24" x14ac:dyDescent="0.25">
      <c r="A28" s="18">
        <v>7283</v>
      </c>
      <c r="B28" t="s">
        <v>7</v>
      </c>
      <c r="C28" t="s">
        <v>10</v>
      </c>
      <c r="D28">
        <v>37.5</v>
      </c>
      <c r="E28">
        <v>4.2</v>
      </c>
      <c r="F28">
        <v>4.3</v>
      </c>
      <c r="G28">
        <v>5.0999999999999996</v>
      </c>
      <c r="H28">
        <v>2.1</v>
      </c>
      <c r="I28">
        <v>1.2</v>
      </c>
      <c r="J28">
        <v>1.3</v>
      </c>
      <c r="K28">
        <v>1</v>
      </c>
      <c r="L28">
        <v>65</v>
      </c>
      <c r="M28" s="9">
        <f t="shared" si="6"/>
        <v>2.6757780339206323</v>
      </c>
      <c r="N28">
        <f t="shared" si="10"/>
        <v>2.2493118655648229E-3</v>
      </c>
      <c r="O28">
        <f t="shared" si="11"/>
        <v>0.15</v>
      </c>
      <c r="P28" s="3">
        <f t="shared" si="12"/>
        <v>171.32808000000006</v>
      </c>
      <c r="Q28" s="3">
        <f t="shared" si="13"/>
        <v>175.40732000000003</v>
      </c>
      <c r="R28" s="3">
        <f t="shared" si="14"/>
        <v>208.04123999999999</v>
      </c>
      <c r="S28" s="3">
        <f t="shared" si="15"/>
        <v>85.664040000000028</v>
      </c>
      <c r="T28" s="3">
        <f t="shared" si="16"/>
        <v>48.950880000000005</v>
      </c>
      <c r="U28" s="3">
        <f t="shared" si="17"/>
        <v>53.030120000000011</v>
      </c>
      <c r="V28" s="13">
        <f t="shared" si="18"/>
        <v>1.7892191722248967E-2</v>
      </c>
      <c r="X28">
        <f t="shared" si="19"/>
        <v>0.11928127814832645</v>
      </c>
    </row>
    <row r="29" spans="1:24" x14ac:dyDescent="0.25">
      <c r="A29" s="18">
        <v>7284</v>
      </c>
      <c r="B29" t="s">
        <v>7</v>
      </c>
      <c r="C29" t="s">
        <v>74</v>
      </c>
      <c r="M29" s="9">
        <f t="shared" si="6"/>
        <v>0</v>
      </c>
      <c r="N29">
        <f t="shared" si="10"/>
        <v>0</v>
      </c>
      <c r="O29">
        <f t="shared" si="11"/>
        <v>0.15</v>
      </c>
      <c r="P29" s="3">
        <f t="shared" si="12"/>
        <v>0</v>
      </c>
      <c r="Q29" s="3">
        <f t="shared" si="13"/>
        <v>0</v>
      </c>
      <c r="R29" s="3">
        <f t="shared" si="14"/>
        <v>0</v>
      </c>
      <c r="S29" s="3">
        <f t="shared" si="15"/>
        <v>0</v>
      </c>
      <c r="T29" s="3">
        <f t="shared" si="16"/>
        <v>0</v>
      </c>
      <c r="U29" s="3">
        <f t="shared" si="17"/>
        <v>0</v>
      </c>
      <c r="V29" s="13">
        <f t="shared" si="18"/>
        <v>0</v>
      </c>
      <c r="X29">
        <f t="shared" si="19"/>
        <v>0</v>
      </c>
    </row>
    <row r="30" spans="1:24" x14ac:dyDescent="0.25">
      <c r="A30" s="18">
        <v>7285</v>
      </c>
      <c r="B30" t="s">
        <v>7</v>
      </c>
      <c r="C30" t="s">
        <v>74</v>
      </c>
      <c r="M30" s="9">
        <f t="shared" si="6"/>
        <v>0</v>
      </c>
      <c r="N30">
        <f t="shared" si="10"/>
        <v>0</v>
      </c>
      <c r="O30">
        <f t="shared" si="11"/>
        <v>0.15</v>
      </c>
      <c r="P30" s="3">
        <f t="shared" si="12"/>
        <v>0</v>
      </c>
      <c r="Q30" s="3">
        <f t="shared" si="13"/>
        <v>0</v>
      </c>
      <c r="R30" s="3">
        <f t="shared" si="14"/>
        <v>0</v>
      </c>
      <c r="S30" s="3">
        <f t="shared" si="15"/>
        <v>0</v>
      </c>
      <c r="T30" s="3">
        <f t="shared" si="16"/>
        <v>0</v>
      </c>
      <c r="U30" s="3">
        <f t="shared" si="17"/>
        <v>0</v>
      </c>
      <c r="V30" s="13">
        <f t="shared" si="18"/>
        <v>0</v>
      </c>
      <c r="X30">
        <f t="shared" si="19"/>
        <v>0</v>
      </c>
    </row>
    <row r="31" spans="1:24" x14ac:dyDescent="0.25">
      <c r="A31" s="18">
        <v>7286</v>
      </c>
      <c r="B31" t="s">
        <v>7</v>
      </c>
      <c r="C31" t="s">
        <v>74</v>
      </c>
      <c r="M31" s="9">
        <f t="shared" si="6"/>
        <v>0</v>
      </c>
      <c r="N31">
        <f t="shared" si="10"/>
        <v>0</v>
      </c>
      <c r="O31">
        <f t="shared" si="11"/>
        <v>0.15</v>
      </c>
      <c r="P31" s="3">
        <f t="shared" si="12"/>
        <v>0</v>
      </c>
      <c r="Q31" s="3">
        <f t="shared" si="13"/>
        <v>0</v>
      </c>
      <c r="R31" s="3">
        <f t="shared" si="14"/>
        <v>0</v>
      </c>
      <c r="S31" s="3">
        <f t="shared" si="15"/>
        <v>0</v>
      </c>
      <c r="T31" s="3">
        <f t="shared" si="16"/>
        <v>0</v>
      </c>
      <c r="U31" s="3">
        <f t="shared" si="17"/>
        <v>0</v>
      </c>
      <c r="V31" s="13">
        <f t="shared" si="18"/>
        <v>0</v>
      </c>
      <c r="X31">
        <f t="shared" si="19"/>
        <v>0</v>
      </c>
    </row>
    <row r="32" spans="1:24" x14ac:dyDescent="0.25">
      <c r="A32" s="18">
        <v>7287</v>
      </c>
      <c r="B32" t="s">
        <v>7</v>
      </c>
      <c r="C32" t="s">
        <v>74</v>
      </c>
      <c r="M32" s="9">
        <f t="shared" si="6"/>
        <v>0</v>
      </c>
      <c r="N32">
        <f t="shared" si="10"/>
        <v>0</v>
      </c>
      <c r="O32">
        <f t="shared" si="11"/>
        <v>0.15</v>
      </c>
      <c r="P32" s="3">
        <f t="shared" si="12"/>
        <v>0</v>
      </c>
      <c r="Q32" s="3">
        <f t="shared" si="13"/>
        <v>0</v>
      </c>
      <c r="R32" s="3">
        <f t="shared" si="14"/>
        <v>0</v>
      </c>
      <c r="S32" s="3">
        <f t="shared" si="15"/>
        <v>0</v>
      </c>
      <c r="T32" s="3">
        <f t="shared" si="16"/>
        <v>0</v>
      </c>
      <c r="U32" s="3">
        <f t="shared" si="17"/>
        <v>0</v>
      </c>
      <c r="V32" s="13">
        <f t="shared" si="18"/>
        <v>0</v>
      </c>
      <c r="X32">
        <f t="shared" si="19"/>
        <v>0</v>
      </c>
    </row>
    <row r="33" spans="1:24" x14ac:dyDescent="0.25">
      <c r="A33" s="18">
        <v>7288</v>
      </c>
      <c r="B33" t="s">
        <v>7</v>
      </c>
      <c r="C33" t="s">
        <v>74</v>
      </c>
      <c r="M33" s="9">
        <f t="shared" si="6"/>
        <v>0</v>
      </c>
      <c r="N33">
        <f t="shared" si="10"/>
        <v>0</v>
      </c>
      <c r="O33">
        <f t="shared" si="11"/>
        <v>0.15</v>
      </c>
      <c r="P33" s="3">
        <f t="shared" si="12"/>
        <v>0</v>
      </c>
      <c r="Q33" s="3">
        <f t="shared" si="13"/>
        <v>0</v>
      </c>
      <c r="R33" s="3">
        <f t="shared" si="14"/>
        <v>0</v>
      </c>
      <c r="S33" s="3">
        <f t="shared" si="15"/>
        <v>0</v>
      </c>
      <c r="T33" s="3">
        <f t="shared" si="16"/>
        <v>0</v>
      </c>
      <c r="U33" s="3">
        <f t="shared" si="17"/>
        <v>0</v>
      </c>
      <c r="V33" s="13">
        <f t="shared" si="18"/>
        <v>0</v>
      </c>
      <c r="X33">
        <f t="shared" si="19"/>
        <v>0</v>
      </c>
    </row>
    <row r="34" spans="1:24" x14ac:dyDescent="0.25">
      <c r="A34" s="18">
        <v>7289</v>
      </c>
      <c r="B34" t="s">
        <v>7</v>
      </c>
      <c r="C34" t="s">
        <v>74</v>
      </c>
      <c r="M34" s="9">
        <f t="shared" si="6"/>
        <v>0</v>
      </c>
      <c r="N34">
        <f t="shared" si="10"/>
        <v>0</v>
      </c>
      <c r="O34">
        <f t="shared" si="11"/>
        <v>0.15</v>
      </c>
      <c r="P34" s="3">
        <f t="shared" si="12"/>
        <v>0</v>
      </c>
      <c r="Q34" s="3">
        <f t="shared" si="13"/>
        <v>0</v>
      </c>
      <c r="R34" s="3">
        <f t="shared" si="14"/>
        <v>0</v>
      </c>
      <c r="S34" s="3">
        <f t="shared" si="15"/>
        <v>0</v>
      </c>
      <c r="T34" s="3">
        <f t="shared" si="16"/>
        <v>0</v>
      </c>
      <c r="U34" s="3">
        <f t="shared" si="17"/>
        <v>0</v>
      </c>
      <c r="V34" s="13">
        <f t="shared" si="18"/>
        <v>0</v>
      </c>
      <c r="X34">
        <f t="shared" si="19"/>
        <v>0</v>
      </c>
    </row>
    <row r="35" spans="1:24" x14ac:dyDescent="0.25">
      <c r="A35" s="18">
        <v>7290</v>
      </c>
      <c r="B35" t="s">
        <v>7</v>
      </c>
      <c r="C35" t="s">
        <v>74</v>
      </c>
      <c r="M35" s="9">
        <f t="shared" si="6"/>
        <v>0</v>
      </c>
      <c r="N35">
        <f t="shared" si="10"/>
        <v>0</v>
      </c>
      <c r="O35">
        <f t="shared" si="11"/>
        <v>0.15</v>
      </c>
      <c r="P35" s="3">
        <f t="shared" si="12"/>
        <v>0</v>
      </c>
      <c r="Q35" s="3">
        <f t="shared" si="13"/>
        <v>0</v>
      </c>
      <c r="R35" s="3">
        <f t="shared" si="14"/>
        <v>0</v>
      </c>
      <c r="S35" s="3">
        <f t="shared" si="15"/>
        <v>0</v>
      </c>
      <c r="T35" s="3">
        <f t="shared" si="16"/>
        <v>0</v>
      </c>
      <c r="U35" s="3">
        <f t="shared" si="17"/>
        <v>0</v>
      </c>
      <c r="V35" s="13">
        <f t="shared" si="18"/>
        <v>0</v>
      </c>
      <c r="X35">
        <f t="shared" si="19"/>
        <v>0</v>
      </c>
    </row>
    <row r="36" spans="1:24" x14ac:dyDescent="0.25">
      <c r="A36" s="18">
        <v>7291</v>
      </c>
      <c r="B36" t="s">
        <v>7</v>
      </c>
      <c r="C36" t="s">
        <v>74</v>
      </c>
      <c r="M36" s="9">
        <f t="shared" si="6"/>
        <v>0</v>
      </c>
      <c r="N36">
        <f t="shared" si="10"/>
        <v>0</v>
      </c>
      <c r="O36">
        <f t="shared" si="11"/>
        <v>0.15</v>
      </c>
      <c r="P36" s="3">
        <f t="shared" si="12"/>
        <v>0</v>
      </c>
      <c r="Q36" s="3">
        <f t="shared" si="13"/>
        <v>0</v>
      </c>
      <c r="R36" s="3">
        <f t="shared" si="14"/>
        <v>0</v>
      </c>
      <c r="S36" s="3">
        <f t="shared" si="15"/>
        <v>0</v>
      </c>
      <c r="T36" s="3">
        <f t="shared" si="16"/>
        <v>0</v>
      </c>
      <c r="U36" s="3">
        <f t="shared" si="17"/>
        <v>0</v>
      </c>
      <c r="V36" s="13">
        <f t="shared" si="18"/>
        <v>0</v>
      </c>
      <c r="X36">
        <f t="shared" si="19"/>
        <v>0</v>
      </c>
    </row>
    <row r="37" spans="1:24" x14ac:dyDescent="0.25">
      <c r="A37" s="18">
        <v>7292</v>
      </c>
      <c r="B37" t="s">
        <v>7</v>
      </c>
      <c r="C37" t="s">
        <v>74</v>
      </c>
      <c r="M37" s="9">
        <f t="shared" si="6"/>
        <v>0</v>
      </c>
      <c r="N37">
        <f t="shared" si="10"/>
        <v>0</v>
      </c>
      <c r="O37">
        <f t="shared" si="11"/>
        <v>0.15</v>
      </c>
      <c r="P37" s="3">
        <f t="shared" si="12"/>
        <v>0</v>
      </c>
      <c r="Q37" s="3">
        <f t="shared" si="13"/>
        <v>0</v>
      </c>
      <c r="R37" s="3">
        <f t="shared" si="14"/>
        <v>0</v>
      </c>
      <c r="S37" s="3">
        <f t="shared" si="15"/>
        <v>0</v>
      </c>
      <c r="T37" s="3">
        <f t="shared" si="16"/>
        <v>0</v>
      </c>
      <c r="U37" s="3">
        <f t="shared" si="17"/>
        <v>0</v>
      </c>
      <c r="V37" s="13">
        <f t="shared" si="18"/>
        <v>0</v>
      </c>
      <c r="X37">
        <f t="shared" si="19"/>
        <v>0</v>
      </c>
    </row>
    <row r="38" spans="1:24" x14ac:dyDescent="0.25">
      <c r="A38" s="18">
        <v>7293</v>
      </c>
      <c r="B38" t="s">
        <v>7</v>
      </c>
      <c r="C38" t="s">
        <v>10</v>
      </c>
      <c r="D38">
        <v>37.799999999999997</v>
      </c>
      <c r="E38">
        <v>9.9</v>
      </c>
      <c r="F38">
        <v>11.3</v>
      </c>
      <c r="G38">
        <v>14.5</v>
      </c>
      <c r="H38">
        <v>1.8</v>
      </c>
      <c r="I38">
        <v>1.9</v>
      </c>
      <c r="J38">
        <v>3.5</v>
      </c>
      <c r="K38">
        <v>2.2000000000000002</v>
      </c>
      <c r="L38">
        <v>34</v>
      </c>
      <c r="M38" s="9">
        <f t="shared" si="6"/>
        <v>1.3996377408200229</v>
      </c>
      <c r="N38">
        <f t="shared" si="10"/>
        <v>6.1543302167880109E-4</v>
      </c>
      <c r="O38">
        <f t="shared" si="11"/>
        <v>0.15</v>
      </c>
      <c r="P38" s="3">
        <f t="shared" si="12"/>
        <v>403.84476000000006</v>
      </c>
      <c r="Q38" s="3">
        <f t="shared" si="13"/>
        <v>460.9541200000001</v>
      </c>
      <c r="R38" s="3">
        <f t="shared" si="14"/>
        <v>591.48980000000006</v>
      </c>
      <c r="S38" s="3">
        <f t="shared" si="15"/>
        <v>73.426320000000004</v>
      </c>
      <c r="T38" s="3">
        <f t="shared" si="16"/>
        <v>77.505560000000003</v>
      </c>
      <c r="U38" s="3">
        <f t="shared" si="17"/>
        <v>142.77340000000001</v>
      </c>
      <c r="V38" s="13">
        <f t="shared" si="18"/>
        <v>1.318011974660342E-2</v>
      </c>
      <c r="X38">
        <f t="shared" si="19"/>
        <v>8.7867464977356147E-2</v>
      </c>
    </row>
    <row r="39" spans="1:24" x14ac:dyDescent="0.25">
      <c r="A39" s="18">
        <v>7294</v>
      </c>
      <c r="B39" t="s">
        <v>7</v>
      </c>
      <c r="C39" t="s">
        <v>10</v>
      </c>
      <c r="D39">
        <v>37.299999999999997</v>
      </c>
      <c r="E39">
        <v>9.3000000000000007</v>
      </c>
      <c r="F39">
        <v>11</v>
      </c>
      <c r="G39">
        <v>13.7</v>
      </c>
      <c r="H39">
        <v>1.7</v>
      </c>
      <c r="I39">
        <v>1.8</v>
      </c>
      <c r="J39">
        <v>2.4</v>
      </c>
      <c r="K39">
        <v>2</v>
      </c>
      <c r="L39">
        <v>34</v>
      </c>
      <c r="M39" s="9">
        <f t="shared" si="6"/>
        <v>1.3996377408200229</v>
      </c>
      <c r="N39">
        <f t="shared" si="10"/>
        <v>6.1543302167880109E-4</v>
      </c>
      <c r="O39">
        <f t="shared" si="11"/>
        <v>0.15</v>
      </c>
      <c r="P39" s="3">
        <f t="shared" si="12"/>
        <v>379.36932000000007</v>
      </c>
      <c r="Q39" s="3">
        <f t="shared" si="13"/>
        <v>448.71640000000008</v>
      </c>
      <c r="R39" s="3">
        <f t="shared" si="14"/>
        <v>558.85588000000007</v>
      </c>
      <c r="S39" s="3">
        <f t="shared" si="15"/>
        <v>69.347080000000005</v>
      </c>
      <c r="T39" s="3">
        <f t="shared" si="16"/>
        <v>73.426320000000004</v>
      </c>
      <c r="U39" s="3">
        <f t="shared" si="17"/>
        <v>97.90176000000001</v>
      </c>
      <c r="V39" s="13">
        <f t="shared" si="18"/>
        <v>9.0377963976709177E-3</v>
      </c>
      <c r="X39">
        <f t="shared" si="19"/>
        <v>6.0251975984472787E-2</v>
      </c>
    </row>
    <row r="40" spans="1:24" x14ac:dyDescent="0.25">
      <c r="A40" s="18">
        <v>7295</v>
      </c>
      <c r="B40" t="s">
        <v>7</v>
      </c>
      <c r="C40" t="s">
        <v>10</v>
      </c>
      <c r="D40">
        <v>37.299999999999997</v>
      </c>
      <c r="E40">
        <v>9</v>
      </c>
      <c r="F40">
        <v>7.3</v>
      </c>
      <c r="G40">
        <v>9.6</v>
      </c>
      <c r="H40">
        <v>2.2000000000000002</v>
      </c>
      <c r="I40">
        <v>1.8</v>
      </c>
      <c r="J40">
        <v>3</v>
      </c>
      <c r="K40">
        <v>2</v>
      </c>
      <c r="L40">
        <v>34</v>
      </c>
      <c r="M40" s="9">
        <f t="shared" si="6"/>
        <v>1.3996377408200229</v>
      </c>
      <c r="N40">
        <f t="shared" si="10"/>
        <v>6.1543302167880109E-4</v>
      </c>
      <c r="O40">
        <f t="shared" si="11"/>
        <v>0.15</v>
      </c>
      <c r="P40" s="3">
        <f t="shared" si="12"/>
        <v>367.13160000000005</v>
      </c>
      <c r="Q40" s="3">
        <f t="shared" si="13"/>
        <v>297.78452000000004</v>
      </c>
      <c r="R40" s="3">
        <f t="shared" si="14"/>
        <v>391.60704000000004</v>
      </c>
      <c r="S40" s="3">
        <f t="shared" si="15"/>
        <v>89.743280000000013</v>
      </c>
      <c r="T40" s="3">
        <f t="shared" si="16"/>
        <v>73.426320000000004</v>
      </c>
      <c r="U40" s="3">
        <f t="shared" si="17"/>
        <v>122.37720000000002</v>
      </c>
      <c r="V40" s="13">
        <f t="shared" si="18"/>
        <v>1.1297245497088647E-2</v>
      </c>
      <c r="X40">
        <f t="shared" si="19"/>
        <v>7.5314969980590993E-2</v>
      </c>
    </row>
    <row r="41" spans="1:24" x14ac:dyDescent="0.25">
      <c r="A41" s="18">
        <v>7296</v>
      </c>
      <c r="B41" t="s">
        <v>7</v>
      </c>
      <c r="C41" t="s">
        <v>74</v>
      </c>
      <c r="L41">
        <v>34</v>
      </c>
      <c r="M41" s="9">
        <f t="shared" si="6"/>
        <v>1.3996377408200229</v>
      </c>
      <c r="N41">
        <f t="shared" si="10"/>
        <v>6.1543302167880109E-4</v>
      </c>
      <c r="O41">
        <f t="shared" si="11"/>
        <v>0.15</v>
      </c>
      <c r="P41" s="3">
        <f t="shared" si="12"/>
        <v>0</v>
      </c>
      <c r="Q41" s="3">
        <f t="shared" si="13"/>
        <v>0</v>
      </c>
      <c r="R41" s="3">
        <f t="shared" si="14"/>
        <v>0</v>
      </c>
      <c r="S41" s="3">
        <f t="shared" si="15"/>
        <v>0</v>
      </c>
      <c r="T41" s="3">
        <f t="shared" si="16"/>
        <v>0</v>
      </c>
      <c r="U41" s="3">
        <f t="shared" si="17"/>
        <v>0</v>
      </c>
      <c r="V41" s="13">
        <f t="shared" si="18"/>
        <v>0</v>
      </c>
      <c r="X41">
        <f t="shared" si="19"/>
        <v>0</v>
      </c>
    </row>
    <row r="42" spans="1:24" x14ac:dyDescent="0.25">
      <c r="A42" s="18">
        <v>7297</v>
      </c>
      <c r="B42" t="s">
        <v>7</v>
      </c>
      <c r="C42" t="s">
        <v>74</v>
      </c>
      <c r="L42">
        <v>34</v>
      </c>
      <c r="M42" s="9">
        <f t="shared" si="6"/>
        <v>1.3996377408200229</v>
      </c>
      <c r="N42">
        <f t="shared" si="10"/>
        <v>6.1543302167880109E-4</v>
      </c>
      <c r="O42">
        <f t="shared" si="11"/>
        <v>0.15</v>
      </c>
      <c r="P42" s="3">
        <f t="shared" si="12"/>
        <v>0</v>
      </c>
      <c r="Q42" s="3">
        <f t="shared" si="13"/>
        <v>0</v>
      </c>
      <c r="R42" s="3">
        <f t="shared" si="14"/>
        <v>0</v>
      </c>
      <c r="S42" s="3">
        <f t="shared" si="15"/>
        <v>0</v>
      </c>
      <c r="T42" s="3">
        <f t="shared" si="16"/>
        <v>0</v>
      </c>
      <c r="U42" s="3">
        <f t="shared" si="17"/>
        <v>0</v>
      </c>
      <c r="V42" s="13">
        <f t="shared" si="18"/>
        <v>0</v>
      </c>
      <c r="X42">
        <f t="shared" si="19"/>
        <v>0</v>
      </c>
    </row>
    <row r="43" spans="1:24" x14ac:dyDescent="0.25">
      <c r="A43" s="18">
        <v>7298</v>
      </c>
      <c r="B43" t="s">
        <v>7</v>
      </c>
      <c r="C43" t="s">
        <v>10</v>
      </c>
      <c r="D43">
        <v>37.4</v>
      </c>
      <c r="E43">
        <v>9.5</v>
      </c>
      <c r="F43">
        <v>8.6</v>
      </c>
      <c r="G43">
        <v>11</v>
      </c>
      <c r="H43">
        <v>2</v>
      </c>
      <c r="I43">
        <v>1.7</v>
      </c>
      <c r="J43">
        <v>3.1</v>
      </c>
      <c r="K43">
        <v>1.9</v>
      </c>
      <c r="L43">
        <v>34</v>
      </c>
      <c r="M43" s="9">
        <f t="shared" si="6"/>
        <v>1.3996377408200229</v>
      </c>
      <c r="N43">
        <f t="shared" si="10"/>
        <v>6.1543302167880109E-4</v>
      </c>
      <c r="O43">
        <f t="shared" si="11"/>
        <v>0.15</v>
      </c>
      <c r="P43" s="3">
        <f t="shared" si="12"/>
        <v>387.52780000000007</v>
      </c>
      <c r="Q43" s="3">
        <f t="shared" si="13"/>
        <v>350.81464000000005</v>
      </c>
      <c r="R43" s="3">
        <f t="shared" si="14"/>
        <v>448.71640000000008</v>
      </c>
      <c r="S43" s="3">
        <f t="shared" si="15"/>
        <v>81.584800000000001</v>
      </c>
      <c r="T43" s="3">
        <f t="shared" si="16"/>
        <v>69.347080000000005</v>
      </c>
      <c r="U43" s="3">
        <f t="shared" si="17"/>
        <v>126.45644000000001</v>
      </c>
      <c r="V43" s="13">
        <f t="shared" si="18"/>
        <v>1.1673820346991604E-2</v>
      </c>
      <c r="X43">
        <f t="shared" si="19"/>
        <v>7.7825468979944024E-2</v>
      </c>
    </row>
    <row r="44" spans="1:24" x14ac:dyDescent="0.25">
      <c r="A44" s="18">
        <v>7299</v>
      </c>
      <c r="B44" t="s">
        <v>7</v>
      </c>
      <c r="C44" t="s">
        <v>10</v>
      </c>
      <c r="D44">
        <v>37.9</v>
      </c>
      <c r="E44">
        <v>7.6</v>
      </c>
      <c r="F44">
        <v>6.9</v>
      </c>
      <c r="G44">
        <v>8.9</v>
      </c>
      <c r="H44">
        <v>2</v>
      </c>
      <c r="I44">
        <v>1.6</v>
      </c>
      <c r="J44">
        <v>2.7</v>
      </c>
      <c r="K44">
        <v>1.8</v>
      </c>
      <c r="L44">
        <v>34</v>
      </c>
      <c r="M44" s="9">
        <f t="shared" si="6"/>
        <v>1.3996377408200229</v>
      </c>
      <c r="N44">
        <f t="shared" si="10"/>
        <v>6.1543302167880109E-4</v>
      </c>
      <c r="O44">
        <f t="shared" si="11"/>
        <v>0.15</v>
      </c>
      <c r="P44" s="3">
        <f t="shared" si="12"/>
        <v>310.02224000000001</v>
      </c>
      <c r="Q44" s="3">
        <f t="shared" si="13"/>
        <v>281.46756000000005</v>
      </c>
      <c r="R44" s="3">
        <f t="shared" si="14"/>
        <v>363.05236000000008</v>
      </c>
      <c r="S44" s="3">
        <f t="shared" si="15"/>
        <v>81.584800000000001</v>
      </c>
      <c r="T44" s="3">
        <f t="shared" si="16"/>
        <v>65.267840000000007</v>
      </c>
      <c r="U44" s="3">
        <f t="shared" si="17"/>
        <v>110.13948000000002</v>
      </c>
      <c r="V44" s="13">
        <f t="shared" si="18"/>
        <v>1.0167520947379783E-2</v>
      </c>
      <c r="X44">
        <f t="shared" si="19"/>
        <v>6.7783472982531887E-2</v>
      </c>
    </row>
    <row r="45" spans="1:24" x14ac:dyDescent="0.25">
      <c r="A45" s="18">
        <v>7300</v>
      </c>
      <c r="B45" t="s">
        <v>7</v>
      </c>
      <c r="C45" t="s">
        <v>10</v>
      </c>
      <c r="D45">
        <v>38.1</v>
      </c>
      <c r="E45" s="6">
        <v>9.1999999999999993</v>
      </c>
      <c r="F45">
        <v>8.3000000000000007</v>
      </c>
      <c r="G45">
        <v>10.5</v>
      </c>
      <c r="H45">
        <v>1.9</v>
      </c>
      <c r="I45">
        <v>1.6</v>
      </c>
      <c r="J45">
        <v>3</v>
      </c>
      <c r="K45">
        <v>1.7</v>
      </c>
      <c r="L45">
        <v>34</v>
      </c>
      <c r="M45" s="9">
        <f t="shared" si="6"/>
        <v>1.3996377408200229</v>
      </c>
      <c r="N45">
        <f t="shared" si="10"/>
        <v>6.1543302167880109E-4</v>
      </c>
      <c r="O45">
        <f t="shared" si="11"/>
        <v>0.15</v>
      </c>
      <c r="P45" s="3">
        <f t="shared" si="12"/>
        <v>375.29008000000005</v>
      </c>
      <c r="Q45" s="3">
        <f t="shared" si="13"/>
        <v>338.57692000000009</v>
      </c>
      <c r="R45" s="3">
        <f t="shared" si="14"/>
        <v>428.32020000000006</v>
      </c>
      <c r="S45" s="3">
        <f t="shared" si="15"/>
        <v>77.505560000000003</v>
      </c>
      <c r="T45" s="3">
        <f t="shared" si="16"/>
        <v>65.267840000000007</v>
      </c>
      <c r="U45" s="3">
        <f t="shared" si="17"/>
        <v>122.37720000000002</v>
      </c>
      <c r="V45" s="13">
        <f t="shared" si="18"/>
        <v>1.1297245497088647E-2</v>
      </c>
      <c r="X45">
        <f t="shared" si="19"/>
        <v>7.5314969980590993E-2</v>
      </c>
    </row>
    <row r="46" spans="1:24" x14ac:dyDescent="0.25">
      <c r="A46" s="18">
        <v>7301</v>
      </c>
      <c r="B46" t="s">
        <v>7</v>
      </c>
      <c r="C46" t="s">
        <v>19</v>
      </c>
      <c r="D46">
        <v>38.5</v>
      </c>
      <c r="L46">
        <v>34</v>
      </c>
      <c r="M46" s="9">
        <f t="shared" si="6"/>
        <v>1.3996377408200229</v>
      </c>
      <c r="N46">
        <f t="shared" si="10"/>
        <v>6.1543302167880109E-4</v>
      </c>
      <c r="O46">
        <f t="shared" si="11"/>
        <v>0.15</v>
      </c>
      <c r="P46" s="3">
        <f t="shared" si="12"/>
        <v>0</v>
      </c>
      <c r="Q46" s="3">
        <f t="shared" si="13"/>
        <v>0</v>
      </c>
      <c r="R46" s="3">
        <f t="shared" si="14"/>
        <v>0</v>
      </c>
      <c r="S46" s="3">
        <f t="shared" si="15"/>
        <v>0</v>
      </c>
      <c r="T46" s="3">
        <f t="shared" si="16"/>
        <v>0</v>
      </c>
      <c r="U46" s="3">
        <f t="shared" si="17"/>
        <v>0</v>
      </c>
      <c r="V46" s="13">
        <f t="shared" si="18"/>
        <v>0</v>
      </c>
      <c r="X46">
        <f t="shared" si="19"/>
        <v>0</v>
      </c>
    </row>
    <row r="47" spans="1:24" x14ac:dyDescent="0.25">
      <c r="A47" s="18">
        <v>7302</v>
      </c>
      <c r="B47" t="s">
        <v>7</v>
      </c>
      <c r="C47" t="s">
        <v>10</v>
      </c>
      <c r="D47">
        <v>38.5</v>
      </c>
      <c r="E47">
        <v>8.8000000000000007</v>
      </c>
      <c r="F47">
        <v>7.8</v>
      </c>
      <c r="G47">
        <v>10.5</v>
      </c>
      <c r="H47">
        <v>2.4</v>
      </c>
      <c r="I47">
        <v>1.8</v>
      </c>
      <c r="J47">
        <v>3.1</v>
      </c>
      <c r="K47">
        <v>1.8</v>
      </c>
      <c r="L47">
        <v>34</v>
      </c>
      <c r="M47" s="9">
        <f t="shared" si="6"/>
        <v>1.3996377408200229</v>
      </c>
      <c r="N47">
        <f t="shared" si="10"/>
        <v>6.1543302167880109E-4</v>
      </c>
      <c r="O47">
        <f t="shared" si="11"/>
        <v>0.15</v>
      </c>
      <c r="P47" s="3">
        <f t="shared" si="12"/>
        <v>358.97312000000005</v>
      </c>
      <c r="Q47" s="3">
        <f t="shared" si="13"/>
        <v>318.18072000000006</v>
      </c>
      <c r="R47" s="3">
        <f t="shared" si="14"/>
        <v>428.32020000000006</v>
      </c>
      <c r="S47" s="3">
        <f t="shared" si="15"/>
        <v>97.90176000000001</v>
      </c>
      <c r="T47" s="3">
        <f t="shared" si="16"/>
        <v>73.426320000000004</v>
      </c>
      <c r="U47" s="3">
        <f t="shared" si="17"/>
        <v>126.45644000000001</v>
      </c>
      <c r="V47" s="13">
        <f t="shared" si="18"/>
        <v>1.1673820346991604E-2</v>
      </c>
      <c r="X47">
        <f t="shared" si="19"/>
        <v>7.7825468979944024E-2</v>
      </c>
    </row>
    <row r="48" spans="1:24" x14ac:dyDescent="0.25">
      <c r="A48" s="18">
        <v>7303</v>
      </c>
      <c r="B48" t="s">
        <v>7</v>
      </c>
      <c r="C48" t="s">
        <v>19</v>
      </c>
      <c r="D48">
        <v>39</v>
      </c>
      <c r="L48">
        <v>34</v>
      </c>
      <c r="M48" s="9">
        <f t="shared" si="6"/>
        <v>1.3996377408200229</v>
      </c>
      <c r="N48">
        <f t="shared" si="10"/>
        <v>6.1543302167880109E-4</v>
      </c>
      <c r="O48">
        <f t="shared" si="11"/>
        <v>0.15</v>
      </c>
      <c r="P48" s="3">
        <f t="shared" si="12"/>
        <v>0</v>
      </c>
      <c r="Q48" s="3">
        <f t="shared" si="13"/>
        <v>0</v>
      </c>
      <c r="R48" s="3">
        <f t="shared" si="14"/>
        <v>0</v>
      </c>
      <c r="S48" s="3">
        <f t="shared" si="15"/>
        <v>0</v>
      </c>
      <c r="T48" s="3">
        <f t="shared" si="16"/>
        <v>0</v>
      </c>
      <c r="U48" s="3">
        <f t="shared" si="17"/>
        <v>0</v>
      </c>
      <c r="V48" s="13">
        <f t="shared" si="18"/>
        <v>0</v>
      </c>
      <c r="X48">
        <f t="shared" si="19"/>
        <v>0</v>
      </c>
    </row>
    <row r="49" spans="1:24" x14ac:dyDescent="0.25">
      <c r="A49" s="18">
        <v>7304</v>
      </c>
      <c r="B49" t="s">
        <v>7</v>
      </c>
      <c r="C49" t="s">
        <v>10</v>
      </c>
      <c r="D49">
        <v>38.6</v>
      </c>
      <c r="E49">
        <v>8.6</v>
      </c>
      <c r="F49">
        <v>8.4</v>
      </c>
      <c r="G49">
        <v>10.5</v>
      </c>
      <c r="H49">
        <v>1.8</v>
      </c>
      <c r="I49">
        <v>1.7</v>
      </c>
      <c r="J49">
        <v>2.9</v>
      </c>
      <c r="K49">
        <v>1.8</v>
      </c>
      <c r="L49">
        <v>34</v>
      </c>
      <c r="M49" s="9">
        <f t="shared" si="6"/>
        <v>1.3996377408200229</v>
      </c>
      <c r="N49">
        <f t="shared" si="10"/>
        <v>6.1543302167880109E-4</v>
      </c>
      <c r="O49">
        <f t="shared" si="11"/>
        <v>0.15</v>
      </c>
      <c r="P49" s="3">
        <f t="shared" si="12"/>
        <v>350.81464000000005</v>
      </c>
      <c r="Q49" s="3">
        <f t="shared" si="13"/>
        <v>342.65616000000011</v>
      </c>
      <c r="R49" s="3">
        <f t="shared" si="14"/>
        <v>428.32020000000006</v>
      </c>
      <c r="S49" s="3">
        <f t="shared" si="15"/>
        <v>73.426320000000004</v>
      </c>
      <c r="T49" s="3">
        <f t="shared" si="16"/>
        <v>69.347080000000005</v>
      </c>
      <c r="U49" s="3">
        <f t="shared" si="17"/>
        <v>118.29796000000002</v>
      </c>
      <c r="V49" s="13">
        <f t="shared" si="18"/>
        <v>1.0920670647185693E-2</v>
      </c>
      <c r="X49">
        <f t="shared" si="19"/>
        <v>7.2804470981237948E-2</v>
      </c>
    </row>
    <row r="50" spans="1:24" x14ac:dyDescent="0.25">
      <c r="A50" s="18">
        <v>7305</v>
      </c>
      <c r="B50" t="s">
        <v>7</v>
      </c>
      <c r="C50" t="s">
        <v>10</v>
      </c>
      <c r="D50">
        <v>38.6</v>
      </c>
      <c r="E50">
        <v>5.7</v>
      </c>
      <c r="F50">
        <v>4.7</v>
      </c>
      <c r="G50">
        <v>6.1</v>
      </c>
      <c r="H50">
        <v>2.1</v>
      </c>
      <c r="I50">
        <v>1.7</v>
      </c>
      <c r="J50">
        <v>2.5</v>
      </c>
      <c r="K50">
        <v>2</v>
      </c>
      <c r="L50">
        <v>34</v>
      </c>
      <c r="M50" s="9">
        <f t="shared" si="6"/>
        <v>1.3996377408200229</v>
      </c>
      <c r="N50">
        <f t="shared" si="10"/>
        <v>6.1543302167880109E-4</v>
      </c>
      <c r="O50">
        <f t="shared" si="11"/>
        <v>0.15</v>
      </c>
      <c r="P50" s="3">
        <f t="shared" si="12"/>
        <v>232.51668000000001</v>
      </c>
      <c r="Q50" s="3">
        <f t="shared" si="13"/>
        <v>191.72427999999999</v>
      </c>
      <c r="R50" s="3">
        <f t="shared" si="14"/>
        <v>248.83364</v>
      </c>
      <c r="S50" s="3">
        <f t="shared" si="15"/>
        <v>85.664040000000028</v>
      </c>
      <c r="T50" s="3">
        <f t="shared" si="16"/>
        <v>69.347080000000005</v>
      </c>
      <c r="U50" s="3">
        <f t="shared" si="17"/>
        <v>101.98100000000002</v>
      </c>
      <c r="V50" s="13">
        <f t="shared" si="18"/>
        <v>9.4143712475738741E-3</v>
      </c>
      <c r="X50">
        <f t="shared" si="19"/>
        <v>6.2762474983825825E-2</v>
      </c>
    </row>
    <row r="51" spans="1:24" x14ac:dyDescent="0.25">
      <c r="A51" s="18">
        <v>7306</v>
      </c>
      <c r="B51" t="s">
        <v>7</v>
      </c>
      <c r="C51" t="s">
        <v>19</v>
      </c>
      <c r="D51">
        <v>38.700000000000003</v>
      </c>
      <c r="L51">
        <v>34</v>
      </c>
      <c r="M51" s="9">
        <f t="shared" si="6"/>
        <v>1.3996377408200229</v>
      </c>
      <c r="N51">
        <f t="shared" si="10"/>
        <v>6.1543302167880109E-4</v>
      </c>
      <c r="O51">
        <f t="shared" si="11"/>
        <v>0.15</v>
      </c>
      <c r="P51" s="3">
        <f t="shared" si="12"/>
        <v>0</v>
      </c>
      <c r="Q51" s="3">
        <f t="shared" si="13"/>
        <v>0</v>
      </c>
      <c r="R51" s="3">
        <f t="shared" si="14"/>
        <v>0</v>
      </c>
      <c r="S51" s="3">
        <f t="shared" si="15"/>
        <v>0</v>
      </c>
      <c r="T51" s="3">
        <f t="shared" si="16"/>
        <v>0</v>
      </c>
      <c r="U51" s="3">
        <f t="shared" si="17"/>
        <v>0</v>
      </c>
      <c r="V51" s="13">
        <f t="shared" si="18"/>
        <v>0</v>
      </c>
      <c r="X51">
        <f t="shared" si="19"/>
        <v>0</v>
      </c>
    </row>
    <row r="52" spans="1:24" x14ac:dyDescent="0.25">
      <c r="A52" s="18">
        <v>7307</v>
      </c>
      <c r="B52" t="s">
        <v>7</v>
      </c>
      <c r="C52" t="s">
        <v>10</v>
      </c>
      <c r="D52">
        <v>39</v>
      </c>
      <c r="E52">
        <v>4.5999999999999996</v>
      </c>
      <c r="F52">
        <v>4</v>
      </c>
      <c r="G52">
        <v>5</v>
      </c>
      <c r="H52">
        <v>2.1</v>
      </c>
      <c r="I52">
        <v>1.5</v>
      </c>
      <c r="J52">
        <v>2.2000000000000002</v>
      </c>
      <c r="K52">
        <v>1.7</v>
      </c>
      <c r="L52">
        <v>34</v>
      </c>
      <c r="M52" s="9">
        <f t="shared" si="6"/>
        <v>1.3996377408200229</v>
      </c>
      <c r="N52">
        <f t="shared" si="10"/>
        <v>6.1543302167880109E-4</v>
      </c>
      <c r="O52">
        <f t="shared" si="11"/>
        <v>0.15</v>
      </c>
      <c r="P52" s="3">
        <f t="shared" si="12"/>
        <v>187.64504000000002</v>
      </c>
      <c r="Q52" s="3">
        <f t="shared" si="13"/>
        <v>163.1696</v>
      </c>
      <c r="R52" s="3">
        <f t="shared" si="14"/>
        <v>203.96200000000005</v>
      </c>
      <c r="S52" s="3">
        <f t="shared" si="15"/>
        <v>85.664040000000028</v>
      </c>
      <c r="T52" s="3">
        <f t="shared" si="16"/>
        <v>61.188600000000008</v>
      </c>
      <c r="U52" s="3">
        <f t="shared" si="17"/>
        <v>89.743280000000013</v>
      </c>
      <c r="V52" s="13">
        <f t="shared" si="18"/>
        <v>8.2846466978650085E-3</v>
      </c>
      <c r="X52">
        <f t="shared" si="19"/>
        <v>5.5230977985766726E-2</v>
      </c>
    </row>
    <row r="53" spans="1:24" x14ac:dyDescent="0.25">
      <c r="A53" s="18">
        <v>7308</v>
      </c>
      <c r="B53" t="s">
        <v>7</v>
      </c>
      <c r="C53" t="s">
        <v>10</v>
      </c>
      <c r="D53">
        <v>39.4</v>
      </c>
      <c r="E53">
        <v>4.7</v>
      </c>
      <c r="F53">
        <v>4</v>
      </c>
      <c r="G53">
        <v>5.2</v>
      </c>
      <c r="H53">
        <v>2.6</v>
      </c>
      <c r="I53">
        <v>1.8</v>
      </c>
      <c r="J53">
        <v>2.2999999999999998</v>
      </c>
      <c r="K53">
        <v>1.8</v>
      </c>
      <c r="L53">
        <v>36</v>
      </c>
      <c r="M53" s="9">
        <f t="shared" si="6"/>
        <v>1.4819693726329655</v>
      </c>
      <c r="N53">
        <f t="shared" si="10"/>
        <v>6.8996643260875977E-4</v>
      </c>
      <c r="O53">
        <f t="shared" si="11"/>
        <v>0.15</v>
      </c>
      <c r="P53" s="3">
        <f t="shared" si="12"/>
        <v>191.72427999999999</v>
      </c>
      <c r="Q53" s="3">
        <f t="shared" si="13"/>
        <v>163.1696</v>
      </c>
      <c r="R53" s="3">
        <f t="shared" si="14"/>
        <v>212.12048000000004</v>
      </c>
      <c r="S53" s="3">
        <f t="shared" si="15"/>
        <v>106.06024000000002</v>
      </c>
      <c r="T53" s="3">
        <f t="shared" si="16"/>
        <v>73.426320000000004</v>
      </c>
      <c r="U53" s="3">
        <f t="shared" si="17"/>
        <v>93.822520000000011</v>
      </c>
      <c r="V53" s="13">
        <f t="shared" si="18"/>
        <v>9.7101584134146029E-3</v>
      </c>
      <c r="X53">
        <f t="shared" si="19"/>
        <v>6.4734389422764022E-2</v>
      </c>
    </row>
    <row r="54" spans="1:24" x14ac:dyDescent="0.25">
      <c r="A54" s="18">
        <v>7309</v>
      </c>
      <c r="B54" t="s">
        <v>7</v>
      </c>
      <c r="C54" t="s">
        <v>10</v>
      </c>
      <c r="D54">
        <v>39.9</v>
      </c>
      <c r="E54">
        <v>6.3</v>
      </c>
      <c r="F54">
        <v>4.9000000000000004</v>
      </c>
      <c r="G54">
        <v>6.4</v>
      </c>
      <c r="H54">
        <v>3.2</v>
      </c>
      <c r="I54">
        <v>2.2000000000000002</v>
      </c>
      <c r="J54">
        <v>2.9</v>
      </c>
      <c r="K54">
        <v>2.5</v>
      </c>
      <c r="L54">
        <v>37</v>
      </c>
      <c r="M54" s="9">
        <f t="shared" si="6"/>
        <v>1.5231351885394369</v>
      </c>
      <c r="N54">
        <f t="shared" si="10"/>
        <v>7.2883028259366686E-4</v>
      </c>
      <c r="O54">
        <f t="shared" si="11"/>
        <v>0.15</v>
      </c>
      <c r="P54" s="3">
        <f t="shared" si="12"/>
        <v>256.99212</v>
      </c>
      <c r="Q54" s="3">
        <f t="shared" si="13"/>
        <v>199.88276000000002</v>
      </c>
      <c r="R54" s="3">
        <f t="shared" si="14"/>
        <v>261.07136000000003</v>
      </c>
      <c r="S54" s="3">
        <f t="shared" si="15"/>
        <v>130.53568000000001</v>
      </c>
      <c r="T54" s="3">
        <f t="shared" si="16"/>
        <v>89.743280000000013</v>
      </c>
      <c r="U54" s="3">
        <f t="shared" si="17"/>
        <v>118.29796000000002</v>
      </c>
      <c r="V54" s="13">
        <f t="shared" si="18"/>
        <v>1.2932870342558148E-2</v>
      </c>
      <c r="X54">
        <f t="shared" si="19"/>
        <v>8.6219135617054313E-2</v>
      </c>
    </row>
    <row r="55" spans="1:24" x14ac:dyDescent="0.25">
      <c r="A55" s="18">
        <v>7310</v>
      </c>
      <c r="B55" t="s">
        <v>7</v>
      </c>
      <c r="C55" t="s">
        <v>19</v>
      </c>
      <c r="D55">
        <v>40</v>
      </c>
      <c r="M55" s="9">
        <f t="shared" si="6"/>
        <v>0</v>
      </c>
      <c r="N55">
        <f t="shared" si="10"/>
        <v>0</v>
      </c>
      <c r="O55">
        <f t="shared" si="11"/>
        <v>0.15</v>
      </c>
      <c r="P55" s="3">
        <f t="shared" si="12"/>
        <v>0</v>
      </c>
      <c r="Q55" s="3">
        <f t="shared" si="13"/>
        <v>0</v>
      </c>
      <c r="R55" s="3">
        <f t="shared" si="14"/>
        <v>0</v>
      </c>
      <c r="S55" s="3">
        <f t="shared" si="15"/>
        <v>0</v>
      </c>
      <c r="T55" s="3">
        <f t="shared" si="16"/>
        <v>0</v>
      </c>
      <c r="U55" s="3">
        <f t="shared" si="17"/>
        <v>0</v>
      </c>
      <c r="V55" s="13">
        <f t="shared" si="18"/>
        <v>0</v>
      </c>
      <c r="X55">
        <f t="shared" si="19"/>
        <v>0</v>
      </c>
    </row>
    <row r="56" spans="1:24" x14ac:dyDescent="0.25">
      <c r="A56" s="18">
        <v>7311</v>
      </c>
      <c r="B56" t="s">
        <v>7</v>
      </c>
      <c r="C56" t="s">
        <v>10</v>
      </c>
      <c r="D56">
        <v>39.799999999999997</v>
      </c>
      <c r="E56">
        <v>6</v>
      </c>
      <c r="F56">
        <v>5.4</v>
      </c>
      <c r="G56">
        <v>6.7</v>
      </c>
      <c r="H56">
        <v>3.9</v>
      </c>
      <c r="I56">
        <v>2.2000000000000002</v>
      </c>
      <c r="J56">
        <v>2.9</v>
      </c>
      <c r="K56">
        <v>2.5</v>
      </c>
      <c r="L56">
        <v>40</v>
      </c>
      <c r="M56" s="9">
        <f t="shared" si="6"/>
        <v>1.6466326362588506</v>
      </c>
      <c r="N56">
        <f t="shared" si="10"/>
        <v>8.5181041062809852E-4</v>
      </c>
      <c r="O56">
        <f t="shared" si="11"/>
        <v>0.15</v>
      </c>
      <c r="P56" s="3">
        <f t="shared" si="12"/>
        <v>244.75440000000003</v>
      </c>
      <c r="Q56" s="3">
        <f t="shared" si="13"/>
        <v>220.27896000000004</v>
      </c>
      <c r="R56" s="3">
        <f t="shared" si="14"/>
        <v>273.30907999999999</v>
      </c>
      <c r="S56" s="3">
        <f t="shared" si="15"/>
        <v>159.09036000000003</v>
      </c>
      <c r="T56" s="3">
        <f t="shared" si="16"/>
        <v>89.743280000000013</v>
      </c>
      <c r="U56" s="3">
        <f t="shared" si="17"/>
        <v>118.29796000000002</v>
      </c>
      <c r="V56" s="13">
        <f t="shared" si="18"/>
        <v>1.5115115082609959E-2</v>
      </c>
      <c r="X56">
        <f t="shared" si="19"/>
        <v>0.10076743388406639</v>
      </c>
    </row>
    <row r="57" spans="1:24" x14ac:dyDescent="0.25">
      <c r="A57" s="18">
        <v>7312</v>
      </c>
      <c r="B57" t="s">
        <v>7</v>
      </c>
      <c r="C57" t="s">
        <v>19</v>
      </c>
      <c r="D57">
        <v>40.299999999999997</v>
      </c>
      <c r="M57" s="9">
        <f t="shared" si="6"/>
        <v>0</v>
      </c>
      <c r="N57">
        <f t="shared" si="10"/>
        <v>0</v>
      </c>
      <c r="O57">
        <f t="shared" si="11"/>
        <v>0.15</v>
      </c>
      <c r="P57" s="3">
        <f t="shared" si="12"/>
        <v>0</v>
      </c>
      <c r="Q57" s="3">
        <f t="shared" si="13"/>
        <v>0</v>
      </c>
      <c r="R57" s="3">
        <f t="shared" si="14"/>
        <v>0</v>
      </c>
      <c r="S57" s="3">
        <f t="shared" si="15"/>
        <v>0</v>
      </c>
      <c r="T57" s="3">
        <f t="shared" si="16"/>
        <v>0</v>
      </c>
      <c r="U57" s="3">
        <f t="shared" si="17"/>
        <v>0</v>
      </c>
      <c r="V57" s="13">
        <f t="shared" si="18"/>
        <v>0</v>
      </c>
      <c r="X57">
        <f t="shared" si="19"/>
        <v>0</v>
      </c>
    </row>
    <row r="58" spans="1:24" x14ac:dyDescent="0.25">
      <c r="A58" s="18">
        <v>7313</v>
      </c>
      <c r="B58" t="s">
        <v>7</v>
      </c>
      <c r="C58" t="s">
        <v>10</v>
      </c>
      <c r="D58">
        <v>39.700000000000003</v>
      </c>
      <c r="E58">
        <v>6.4</v>
      </c>
      <c r="F58">
        <v>6.2</v>
      </c>
      <c r="G58">
        <v>6.6</v>
      </c>
      <c r="H58">
        <v>4.8</v>
      </c>
      <c r="I58">
        <v>1.8</v>
      </c>
      <c r="J58">
        <v>2.8</v>
      </c>
      <c r="K58">
        <v>2.2000000000000002</v>
      </c>
      <c r="L58">
        <v>41</v>
      </c>
      <c r="M58" s="9">
        <f t="shared" si="6"/>
        <v>1.6877984521653218</v>
      </c>
      <c r="N58">
        <f t="shared" si="10"/>
        <v>8.949333126661459E-4</v>
      </c>
      <c r="O58">
        <f t="shared" si="11"/>
        <v>0.15</v>
      </c>
      <c r="P58" s="3">
        <f t="shared" si="12"/>
        <v>261.07136000000003</v>
      </c>
      <c r="Q58" s="3">
        <f t="shared" si="13"/>
        <v>252.91288000000003</v>
      </c>
      <c r="R58" s="3">
        <f t="shared" si="14"/>
        <v>269.22984000000002</v>
      </c>
      <c r="S58" s="3">
        <f t="shared" si="15"/>
        <v>195.80352000000002</v>
      </c>
      <c r="T58" s="3">
        <f t="shared" si="16"/>
        <v>73.426320000000004</v>
      </c>
      <c r="U58" s="3">
        <f t="shared" si="17"/>
        <v>114.21872</v>
      </c>
      <c r="V58" s="13">
        <f t="shared" si="18"/>
        <v>1.5332720618713047E-2</v>
      </c>
      <c r="X58">
        <f t="shared" si="19"/>
        <v>0.10221813745808697</v>
      </c>
    </row>
    <row r="59" spans="1:24" x14ac:dyDescent="0.25">
      <c r="A59" s="18">
        <v>7314</v>
      </c>
      <c r="B59" t="s">
        <v>7</v>
      </c>
      <c r="C59" t="s">
        <v>19</v>
      </c>
      <c r="D59">
        <v>40.5</v>
      </c>
      <c r="M59" s="9">
        <f t="shared" si="6"/>
        <v>0</v>
      </c>
      <c r="N59">
        <f t="shared" si="10"/>
        <v>0</v>
      </c>
      <c r="O59">
        <f t="shared" si="11"/>
        <v>0.15</v>
      </c>
      <c r="P59" s="3">
        <f t="shared" si="12"/>
        <v>0</v>
      </c>
      <c r="Q59" s="3">
        <f t="shared" si="13"/>
        <v>0</v>
      </c>
      <c r="R59" s="3">
        <f t="shared" si="14"/>
        <v>0</v>
      </c>
      <c r="S59" s="3">
        <f t="shared" si="15"/>
        <v>0</v>
      </c>
      <c r="T59" s="3">
        <f t="shared" si="16"/>
        <v>0</v>
      </c>
      <c r="U59" s="3">
        <f t="shared" si="17"/>
        <v>0</v>
      </c>
      <c r="V59" s="13">
        <f t="shared" si="18"/>
        <v>0</v>
      </c>
      <c r="X59">
        <f t="shared" si="19"/>
        <v>0</v>
      </c>
    </row>
    <row r="60" spans="1:24" x14ac:dyDescent="0.25">
      <c r="A60" s="18">
        <v>7315</v>
      </c>
      <c r="B60" t="s">
        <v>7</v>
      </c>
      <c r="C60" t="s">
        <v>19</v>
      </c>
      <c r="D60">
        <v>40.4</v>
      </c>
      <c r="M60" s="9">
        <f t="shared" si="6"/>
        <v>0</v>
      </c>
      <c r="N60">
        <f t="shared" si="10"/>
        <v>0</v>
      </c>
      <c r="O60">
        <f t="shared" si="11"/>
        <v>0.15</v>
      </c>
      <c r="P60" s="3">
        <f t="shared" si="12"/>
        <v>0</v>
      </c>
      <c r="Q60" s="3">
        <f t="shared" si="13"/>
        <v>0</v>
      </c>
      <c r="R60" s="3">
        <f t="shared" si="14"/>
        <v>0</v>
      </c>
      <c r="S60" s="3">
        <f t="shared" si="15"/>
        <v>0</v>
      </c>
      <c r="T60" s="3">
        <f t="shared" si="16"/>
        <v>0</v>
      </c>
      <c r="U60" s="3">
        <f t="shared" si="17"/>
        <v>0</v>
      </c>
      <c r="V60" s="13">
        <f t="shared" si="18"/>
        <v>0</v>
      </c>
      <c r="X60">
        <f t="shared" si="19"/>
        <v>0</v>
      </c>
    </row>
    <row r="61" spans="1:24" x14ac:dyDescent="0.25">
      <c r="A61" s="18">
        <v>7316</v>
      </c>
      <c r="B61" t="s">
        <v>7</v>
      </c>
      <c r="C61" t="s">
        <v>19</v>
      </c>
      <c r="D61">
        <v>40.9</v>
      </c>
      <c r="M61" s="9">
        <f t="shared" si="6"/>
        <v>0</v>
      </c>
      <c r="N61">
        <f t="shared" si="10"/>
        <v>0</v>
      </c>
      <c r="O61">
        <f t="shared" si="11"/>
        <v>0.15</v>
      </c>
      <c r="P61" s="3">
        <f t="shared" si="12"/>
        <v>0</v>
      </c>
      <c r="Q61" s="3">
        <f t="shared" si="13"/>
        <v>0</v>
      </c>
      <c r="R61" s="3">
        <f t="shared" si="14"/>
        <v>0</v>
      </c>
      <c r="S61" s="3">
        <f t="shared" si="15"/>
        <v>0</v>
      </c>
      <c r="T61" s="3">
        <f t="shared" si="16"/>
        <v>0</v>
      </c>
      <c r="U61" s="3">
        <f t="shared" si="17"/>
        <v>0</v>
      </c>
      <c r="V61" s="13">
        <f t="shared" si="18"/>
        <v>0</v>
      </c>
      <c r="X61">
        <f t="shared" si="19"/>
        <v>0</v>
      </c>
    </row>
    <row r="62" spans="1:24" x14ac:dyDescent="0.25">
      <c r="A62" s="18">
        <v>7317</v>
      </c>
      <c r="B62" t="s">
        <v>7</v>
      </c>
      <c r="C62" t="s">
        <v>19</v>
      </c>
      <c r="D62">
        <v>37.9</v>
      </c>
      <c r="M62" s="9">
        <f t="shared" si="6"/>
        <v>0</v>
      </c>
      <c r="N62">
        <f t="shared" si="10"/>
        <v>0</v>
      </c>
      <c r="O62">
        <f t="shared" si="11"/>
        <v>0.15</v>
      </c>
      <c r="P62" s="3">
        <f t="shared" si="12"/>
        <v>0</v>
      </c>
      <c r="Q62" s="3">
        <f t="shared" si="13"/>
        <v>0</v>
      </c>
      <c r="R62" s="3">
        <f t="shared" si="14"/>
        <v>0</v>
      </c>
      <c r="S62" s="3">
        <f t="shared" si="15"/>
        <v>0</v>
      </c>
      <c r="T62" s="3">
        <f t="shared" si="16"/>
        <v>0</v>
      </c>
      <c r="U62" s="3">
        <f t="shared" si="17"/>
        <v>0</v>
      </c>
      <c r="V62" s="13">
        <f t="shared" si="18"/>
        <v>0</v>
      </c>
      <c r="X62">
        <f t="shared" si="19"/>
        <v>0</v>
      </c>
    </row>
    <row r="63" spans="1:24" x14ac:dyDescent="0.25">
      <c r="A63" s="18">
        <v>7318</v>
      </c>
      <c r="B63" t="s">
        <v>7</v>
      </c>
      <c r="C63" t="s">
        <v>167</v>
      </c>
      <c r="D63">
        <v>37.700000000000003</v>
      </c>
      <c r="E63" t="s">
        <v>168</v>
      </c>
      <c r="H63">
        <v>2.5</v>
      </c>
      <c r="M63" s="9">
        <f t="shared" si="6"/>
        <v>0</v>
      </c>
      <c r="N63">
        <f t="shared" si="10"/>
        <v>0</v>
      </c>
      <c r="O63">
        <f t="shared" si="11"/>
        <v>0.15</v>
      </c>
      <c r="P63" s="3" t="e">
        <f t="shared" si="12"/>
        <v>#VALUE!</v>
      </c>
      <c r="Q63" s="3">
        <f t="shared" si="13"/>
        <v>0</v>
      </c>
      <c r="R63" s="3">
        <f t="shared" si="14"/>
        <v>0</v>
      </c>
      <c r="S63" s="3">
        <f t="shared" si="15"/>
        <v>101.98100000000002</v>
      </c>
      <c r="T63" s="3">
        <f t="shared" si="16"/>
        <v>0</v>
      </c>
      <c r="U63" s="3">
        <f t="shared" si="17"/>
        <v>0</v>
      </c>
      <c r="V63" s="13">
        <f t="shared" si="18"/>
        <v>0</v>
      </c>
      <c r="X63">
        <f t="shared" si="19"/>
        <v>0</v>
      </c>
    </row>
    <row r="64" spans="1:24" x14ac:dyDescent="0.25">
      <c r="A64" s="18">
        <v>7319</v>
      </c>
      <c r="B64" t="s">
        <v>7</v>
      </c>
      <c r="C64" t="s">
        <v>19</v>
      </c>
      <c r="D64">
        <v>37.9</v>
      </c>
      <c r="M64" s="9">
        <f t="shared" si="6"/>
        <v>0</v>
      </c>
      <c r="N64">
        <f t="shared" si="10"/>
        <v>0</v>
      </c>
      <c r="O64">
        <f t="shared" si="11"/>
        <v>0.15</v>
      </c>
      <c r="P64" s="3">
        <f t="shared" si="12"/>
        <v>0</v>
      </c>
      <c r="Q64" s="3">
        <f t="shared" si="13"/>
        <v>0</v>
      </c>
      <c r="R64" s="3">
        <f t="shared" si="14"/>
        <v>0</v>
      </c>
      <c r="S64" s="3">
        <f t="shared" si="15"/>
        <v>0</v>
      </c>
      <c r="T64" s="3">
        <f t="shared" si="16"/>
        <v>0</v>
      </c>
      <c r="U64" s="3">
        <f t="shared" si="17"/>
        <v>0</v>
      </c>
      <c r="V64" s="13">
        <f t="shared" si="18"/>
        <v>0</v>
      </c>
      <c r="X64">
        <f t="shared" si="19"/>
        <v>0</v>
      </c>
    </row>
    <row r="65" spans="1:24" x14ac:dyDescent="0.25">
      <c r="A65" s="18">
        <v>7320</v>
      </c>
      <c r="B65" t="s">
        <v>7</v>
      </c>
      <c r="C65" t="s">
        <v>19</v>
      </c>
      <c r="D65">
        <v>40.6</v>
      </c>
      <c r="M65" s="9">
        <f t="shared" si="6"/>
        <v>0</v>
      </c>
      <c r="N65">
        <f t="shared" si="10"/>
        <v>0</v>
      </c>
      <c r="O65">
        <f t="shared" si="11"/>
        <v>0.15</v>
      </c>
      <c r="P65" s="3">
        <f t="shared" si="12"/>
        <v>0</v>
      </c>
      <c r="Q65" s="3">
        <f t="shared" si="13"/>
        <v>0</v>
      </c>
      <c r="R65" s="3">
        <f t="shared" si="14"/>
        <v>0</v>
      </c>
      <c r="S65" s="3">
        <f t="shared" si="15"/>
        <v>0</v>
      </c>
      <c r="T65" s="3">
        <f t="shared" si="16"/>
        <v>0</v>
      </c>
      <c r="U65" s="3">
        <f t="shared" si="17"/>
        <v>0</v>
      </c>
      <c r="V65" s="13">
        <f t="shared" si="18"/>
        <v>0</v>
      </c>
      <c r="X65">
        <f t="shared" si="19"/>
        <v>0</v>
      </c>
    </row>
    <row r="66" spans="1:24" x14ac:dyDescent="0.25">
      <c r="A66" s="18">
        <v>7321</v>
      </c>
      <c r="B66" t="s">
        <v>7</v>
      </c>
      <c r="C66" t="s">
        <v>19</v>
      </c>
      <c r="D66">
        <v>40.700000000000003</v>
      </c>
      <c r="M66" s="9">
        <f t="shared" si="6"/>
        <v>0</v>
      </c>
      <c r="N66">
        <f t="shared" si="10"/>
        <v>0</v>
      </c>
      <c r="O66">
        <f t="shared" si="11"/>
        <v>0.15</v>
      </c>
      <c r="P66" s="3">
        <f t="shared" si="12"/>
        <v>0</v>
      </c>
      <c r="Q66" s="3">
        <f t="shared" si="13"/>
        <v>0</v>
      </c>
      <c r="R66" s="3">
        <f t="shared" si="14"/>
        <v>0</v>
      </c>
      <c r="S66" s="3">
        <f t="shared" si="15"/>
        <v>0</v>
      </c>
      <c r="T66" s="3">
        <f t="shared" si="16"/>
        <v>0</v>
      </c>
      <c r="U66" s="3">
        <f t="shared" si="17"/>
        <v>0</v>
      </c>
      <c r="V66" s="13">
        <f t="shared" si="18"/>
        <v>0</v>
      </c>
      <c r="X66">
        <f t="shared" si="19"/>
        <v>0</v>
      </c>
    </row>
    <row r="67" spans="1:24" x14ac:dyDescent="0.25">
      <c r="A67" s="18">
        <v>7322</v>
      </c>
      <c r="B67" t="s">
        <v>7</v>
      </c>
      <c r="C67" t="s">
        <v>19</v>
      </c>
      <c r="D67">
        <v>40.5</v>
      </c>
      <c r="M67" s="9">
        <f t="shared" si="6"/>
        <v>0</v>
      </c>
      <c r="N67">
        <f t="shared" si="10"/>
        <v>0</v>
      </c>
      <c r="O67">
        <f t="shared" si="11"/>
        <v>0.15</v>
      </c>
      <c r="P67" s="3">
        <f t="shared" si="12"/>
        <v>0</v>
      </c>
      <c r="Q67" s="3">
        <f t="shared" si="13"/>
        <v>0</v>
      </c>
      <c r="R67" s="3">
        <f t="shared" si="14"/>
        <v>0</v>
      </c>
      <c r="S67" s="3">
        <f t="shared" si="15"/>
        <v>0</v>
      </c>
      <c r="T67" s="3">
        <f t="shared" si="16"/>
        <v>0</v>
      </c>
      <c r="U67" s="3">
        <f t="shared" si="17"/>
        <v>0</v>
      </c>
      <c r="V67" s="13">
        <f t="shared" si="18"/>
        <v>0</v>
      </c>
      <c r="X67">
        <f t="shared" si="19"/>
        <v>0</v>
      </c>
    </row>
    <row r="68" spans="1:24" x14ac:dyDescent="0.25">
      <c r="A68" s="18">
        <v>7323</v>
      </c>
      <c r="B68" t="s">
        <v>7</v>
      </c>
      <c r="C68" t="s">
        <v>19</v>
      </c>
      <c r="D68">
        <v>40.9</v>
      </c>
      <c r="M68" s="9">
        <f t="shared" ref="M68:M76" si="20">L68*0.5/12.146</f>
        <v>0</v>
      </c>
      <c r="N68">
        <f t="shared" si="10"/>
        <v>0</v>
      </c>
      <c r="O68">
        <f t="shared" si="11"/>
        <v>0.15</v>
      </c>
      <c r="P68" s="3">
        <f t="shared" si="12"/>
        <v>0</v>
      </c>
      <c r="Q68" s="3">
        <f t="shared" si="13"/>
        <v>0</v>
      </c>
      <c r="R68" s="3">
        <f t="shared" si="14"/>
        <v>0</v>
      </c>
      <c r="S68" s="3">
        <f t="shared" si="15"/>
        <v>0</v>
      </c>
      <c r="T68" s="3">
        <f t="shared" si="16"/>
        <v>0</v>
      </c>
      <c r="U68" s="3">
        <f t="shared" si="17"/>
        <v>0</v>
      </c>
      <c r="V68" s="13">
        <f t="shared" si="18"/>
        <v>0</v>
      </c>
      <c r="X68">
        <f t="shared" si="19"/>
        <v>0</v>
      </c>
    </row>
    <row r="69" spans="1:24" x14ac:dyDescent="0.25">
      <c r="A69" s="18">
        <v>7324</v>
      </c>
      <c r="B69" t="s">
        <v>7</v>
      </c>
      <c r="C69" t="s">
        <v>19</v>
      </c>
      <c r="D69">
        <v>40.5</v>
      </c>
      <c r="M69" s="9">
        <f t="shared" si="20"/>
        <v>0</v>
      </c>
      <c r="N69">
        <f t="shared" ref="N69:N76" si="21">3.14159*(M69^2)/10000</f>
        <v>0</v>
      </c>
      <c r="O69">
        <f t="shared" ref="O69:O110" si="22">O68</f>
        <v>0.15</v>
      </c>
      <c r="P69" s="3">
        <f t="shared" ref="P69:P76" si="23">0.611886*E69/O69*10</f>
        <v>0</v>
      </c>
      <c r="Q69" s="3">
        <f t="shared" ref="Q69:Q76" si="24">0.611886*F69/O69*10</f>
        <v>0</v>
      </c>
      <c r="R69" s="3">
        <f t="shared" ref="R69:R76" si="25">0.611886*G69/O69*10</f>
        <v>0</v>
      </c>
      <c r="S69" s="3">
        <f t="shared" ref="S69:S76" si="26">0.611886*H69/O69*10</f>
        <v>0</v>
      </c>
      <c r="T69" s="3">
        <f t="shared" ref="T69:T76" si="27">0.611886*I69/O69*10</f>
        <v>0</v>
      </c>
      <c r="U69" s="3">
        <f t="shared" ref="U69:U76" si="28">0.611886*J69/O69*10</f>
        <v>0</v>
      </c>
      <c r="V69" s="13">
        <f t="shared" ref="V69:V76" si="29">U69*O69*N69</f>
        <v>0</v>
      </c>
      <c r="X69">
        <f t="shared" ref="X69:X76" si="30">U69*N69</f>
        <v>0</v>
      </c>
    </row>
    <row r="70" spans="1:24" x14ac:dyDescent="0.25">
      <c r="A70" s="18">
        <v>7325</v>
      </c>
      <c r="B70" t="s">
        <v>7</v>
      </c>
      <c r="C70" t="s">
        <v>10</v>
      </c>
      <c r="D70">
        <v>41.2</v>
      </c>
      <c r="E70">
        <v>8.4</v>
      </c>
      <c r="F70">
        <v>8.1999999999999993</v>
      </c>
      <c r="G70">
        <v>9.1999999999999993</v>
      </c>
      <c r="H70">
        <v>4.5</v>
      </c>
      <c r="I70">
        <v>2.5</v>
      </c>
      <c r="J70">
        <v>3.5</v>
      </c>
      <c r="K70">
        <v>3.3</v>
      </c>
      <c r="L70">
        <v>41</v>
      </c>
      <c r="M70" s="9">
        <f t="shared" si="20"/>
        <v>1.6877984521653218</v>
      </c>
      <c r="N70">
        <f t="shared" si="21"/>
        <v>8.949333126661459E-4</v>
      </c>
      <c r="O70">
        <f t="shared" si="22"/>
        <v>0.15</v>
      </c>
      <c r="P70" s="3">
        <f t="shared" si="23"/>
        <v>342.65616000000011</v>
      </c>
      <c r="Q70" s="3">
        <f t="shared" si="24"/>
        <v>334.49768000000006</v>
      </c>
      <c r="R70" s="3">
        <f t="shared" si="25"/>
        <v>375.29008000000005</v>
      </c>
      <c r="S70" s="3">
        <f t="shared" si="26"/>
        <v>183.56580000000002</v>
      </c>
      <c r="T70" s="3">
        <f t="shared" si="27"/>
        <v>101.98100000000002</v>
      </c>
      <c r="U70" s="3">
        <f t="shared" si="28"/>
        <v>142.77340000000001</v>
      </c>
      <c r="V70" s="13">
        <f t="shared" si="29"/>
        <v>1.9165900773391305E-2</v>
      </c>
      <c r="X70">
        <f t="shared" si="30"/>
        <v>0.12777267182260874</v>
      </c>
    </row>
    <row r="71" spans="1:24" x14ac:dyDescent="0.25">
      <c r="A71" s="18">
        <v>7326</v>
      </c>
      <c r="B71" t="s">
        <v>7</v>
      </c>
      <c r="C71" t="s">
        <v>19</v>
      </c>
      <c r="D71">
        <v>42.2</v>
      </c>
      <c r="M71" s="9">
        <f t="shared" si="20"/>
        <v>0</v>
      </c>
      <c r="N71">
        <f t="shared" si="21"/>
        <v>0</v>
      </c>
      <c r="O71">
        <f t="shared" si="22"/>
        <v>0.15</v>
      </c>
      <c r="P71" s="3">
        <f t="shared" si="23"/>
        <v>0</v>
      </c>
      <c r="Q71" s="3">
        <f t="shared" si="24"/>
        <v>0</v>
      </c>
      <c r="R71" s="3">
        <f t="shared" si="25"/>
        <v>0</v>
      </c>
      <c r="S71" s="3">
        <f t="shared" si="26"/>
        <v>0</v>
      </c>
      <c r="T71" s="3">
        <f t="shared" si="27"/>
        <v>0</v>
      </c>
      <c r="U71" s="3">
        <f t="shared" si="28"/>
        <v>0</v>
      </c>
      <c r="V71" s="13">
        <f t="shared" si="29"/>
        <v>0</v>
      </c>
      <c r="X71">
        <f t="shared" si="30"/>
        <v>0</v>
      </c>
    </row>
    <row r="72" spans="1:24" x14ac:dyDescent="0.25">
      <c r="A72" s="18">
        <v>7327</v>
      </c>
      <c r="B72" t="s">
        <v>7</v>
      </c>
      <c r="C72" t="s">
        <v>19</v>
      </c>
      <c r="D72">
        <v>42.5</v>
      </c>
      <c r="M72" s="9">
        <f t="shared" si="20"/>
        <v>0</v>
      </c>
      <c r="N72">
        <f t="shared" si="21"/>
        <v>0</v>
      </c>
      <c r="O72">
        <f t="shared" si="22"/>
        <v>0.15</v>
      </c>
      <c r="P72" s="3">
        <f t="shared" si="23"/>
        <v>0</v>
      </c>
      <c r="Q72" s="3">
        <f t="shared" si="24"/>
        <v>0</v>
      </c>
      <c r="R72" s="3">
        <f t="shared" si="25"/>
        <v>0</v>
      </c>
      <c r="S72" s="3">
        <f t="shared" si="26"/>
        <v>0</v>
      </c>
      <c r="T72" s="3">
        <f t="shared" si="27"/>
        <v>0</v>
      </c>
      <c r="U72" s="3">
        <f t="shared" si="28"/>
        <v>0</v>
      </c>
      <c r="V72" s="13">
        <f t="shared" si="29"/>
        <v>0</v>
      </c>
      <c r="X72">
        <f t="shared" si="30"/>
        <v>0</v>
      </c>
    </row>
    <row r="73" spans="1:24" x14ac:dyDescent="0.25">
      <c r="A73" s="18">
        <v>7328</v>
      </c>
      <c r="B73" t="s">
        <v>7</v>
      </c>
      <c r="C73" t="s">
        <v>19</v>
      </c>
      <c r="D73">
        <v>43.3</v>
      </c>
      <c r="M73" s="9">
        <f t="shared" si="20"/>
        <v>0</v>
      </c>
      <c r="N73">
        <f t="shared" si="21"/>
        <v>0</v>
      </c>
      <c r="O73">
        <f t="shared" si="22"/>
        <v>0.15</v>
      </c>
      <c r="P73" s="3">
        <f t="shared" si="23"/>
        <v>0</v>
      </c>
      <c r="Q73" s="3">
        <f t="shared" si="24"/>
        <v>0</v>
      </c>
      <c r="R73" s="3">
        <f t="shared" si="25"/>
        <v>0</v>
      </c>
      <c r="S73" s="3">
        <f t="shared" si="26"/>
        <v>0</v>
      </c>
      <c r="T73" s="3">
        <f t="shared" si="27"/>
        <v>0</v>
      </c>
      <c r="U73" s="3">
        <f t="shared" si="28"/>
        <v>0</v>
      </c>
      <c r="V73" s="13">
        <f t="shared" si="29"/>
        <v>0</v>
      </c>
      <c r="X73">
        <f t="shared" si="30"/>
        <v>0</v>
      </c>
    </row>
    <row r="74" spans="1:24" x14ac:dyDescent="0.25">
      <c r="A74" s="18">
        <v>7329</v>
      </c>
      <c r="B74" t="s">
        <v>7</v>
      </c>
      <c r="C74" t="s">
        <v>167</v>
      </c>
      <c r="D74">
        <v>40.799999999999997</v>
      </c>
      <c r="E74">
        <v>3.2</v>
      </c>
      <c r="F74">
        <v>3.7</v>
      </c>
      <c r="G74">
        <v>3.8</v>
      </c>
      <c r="H74">
        <v>2.6</v>
      </c>
      <c r="I74">
        <v>1</v>
      </c>
      <c r="J74">
        <v>1.3</v>
      </c>
      <c r="K74">
        <v>0.75</v>
      </c>
      <c r="L74">
        <v>42</v>
      </c>
      <c r="M74" s="9">
        <f t="shared" si="20"/>
        <v>1.7289642680717932</v>
      </c>
      <c r="N74">
        <f t="shared" si="21"/>
        <v>9.3912097771747848E-4</v>
      </c>
      <c r="O74">
        <f t="shared" si="22"/>
        <v>0.15</v>
      </c>
      <c r="P74" s="3">
        <f t="shared" si="23"/>
        <v>130.53568000000001</v>
      </c>
      <c r="Q74" s="3">
        <f t="shared" si="24"/>
        <v>150.93188000000004</v>
      </c>
      <c r="R74" s="3">
        <f t="shared" si="25"/>
        <v>155.01112000000001</v>
      </c>
      <c r="S74" s="3">
        <f t="shared" si="26"/>
        <v>106.06024000000002</v>
      </c>
      <c r="T74" s="3">
        <f t="shared" si="27"/>
        <v>40.792400000000001</v>
      </c>
      <c r="U74" s="3">
        <f t="shared" si="28"/>
        <v>53.030120000000011</v>
      </c>
      <c r="V74" s="13">
        <f t="shared" si="29"/>
        <v>7.4702547214312827E-3</v>
      </c>
      <c r="X74">
        <f t="shared" si="30"/>
        <v>4.9801698142875217E-2</v>
      </c>
    </row>
    <row r="75" spans="1:24" x14ac:dyDescent="0.25">
      <c r="A75" s="18">
        <v>7330</v>
      </c>
      <c r="B75" t="s">
        <v>7</v>
      </c>
      <c r="C75" t="s">
        <v>10</v>
      </c>
      <c r="D75">
        <v>41</v>
      </c>
      <c r="E75">
        <v>5.7</v>
      </c>
      <c r="F75">
        <v>6</v>
      </c>
      <c r="G75">
        <v>6.5</v>
      </c>
      <c r="H75">
        <v>5.8</v>
      </c>
      <c r="I75">
        <v>1.7</v>
      </c>
      <c r="J75">
        <v>2.6</v>
      </c>
      <c r="K75">
        <v>1.8</v>
      </c>
      <c r="L75">
        <v>42</v>
      </c>
      <c r="M75" s="9">
        <f t="shared" si="20"/>
        <v>1.7289642680717932</v>
      </c>
      <c r="N75">
        <f t="shared" si="21"/>
        <v>9.3912097771747848E-4</v>
      </c>
      <c r="O75">
        <f t="shared" si="22"/>
        <v>0.15</v>
      </c>
      <c r="P75" s="3">
        <f t="shared" si="23"/>
        <v>232.51668000000001</v>
      </c>
      <c r="Q75" s="3">
        <f t="shared" si="24"/>
        <v>244.75440000000003</v>
      </c>
      <c r="R75" s="3">
        <f t="shared" si="25"/>
        <v>265.1506</v>
      </c>
      <c r="S75" s="3">
        <f t="shared" si="26"/>
        <v>236.59592000000004</v>
      </c>
      <c r="T75" s="3">
        <f t="shared" si="27"/>
        <v>69.347080000000005</v>
      </c>
      <c r="U75" s="3">
        <f t="shared" si="28"/>
        <v>106.06024000000002</v>
      </c>
      <c r="V75" s="13">
        <f t="shared" si="29"/>
        <v>1.4940509442862565E-2</v>
      </c>
      <c r="X75">
        <f t="shared" si="30"/>
        <v>9.9603396285750434E-2</v>
      </c>
    </row>
    <row r="76" spans="1:24" x14ac:dyDescent="0.25">
      <c r="A76" s="18">
        <v>7331</v>
      </c>
      <c r="B76" t="s">
        <v>7</v>
      </c>
      <c r="C76" t="s">
        <v>10</v>
      </c>
      <c r="D76">
        <v>41.6</v>
      </c>
      <c r="E76">
        <v>7.4</v>
      </c>
      <c r="F76" s="6">
        <v>8.8000000000000007</v>
      </c>
      <c r="G76" s="6">
        <v>8.9</v>
      </c>
      <c r="H76" s="6">
        <v>8.8000000000000007</v>
      </c>
      <c r="I76" s="6">
        <v>1.9</v>
      </c>
      <c r="J76" s="6">
        <v>3.4</v>
      </c>
      <c r="K76" s="6">
        <v>1.6</v>
      </c>
      <c r="L76">
        <v>45</v>
      </c>
      <c r="M76" s="9">
        <f t="shared" si="20"/>
        <v>1.8524617157912069</v>
      </c>
      <c r="N76">
        <f t="shared" si="21"/>
        <v>1.078072550951187E-3</v>
      </c>
      <c r="O76">
        <f t="shared" si="22"/>
        <v>0.15</v>
      </c>
      <c r="P76" s="3">
        <f t="shared" si="23"/>
        <v>301.86376000000007</v>
      </c>
      <c r="Q76" s="3">
        <f t="shared" si="24"/>
        <v>358.97312000000005</v>
      </c>
      <c r="R76" s="3">
        <f t="shared" si="25"/>
        <v>363.05236000000008</v>
      </c>
      <c r="S76" s="3">
        <f t="shared" si="26"/>
        <v>358.97312000000005</v>
      </c>
      <c r="T76" s="3">
        <f t="shared" si="27"/>
        <v>77.505560000000003</v>
      </c>
      <c r="U76" s="3">
        <f t="shared" si="28"/>
        <v>138.69416000000001</v>
      </c>
      <c r="V76" s="13">
        <f t="shared" si="29"/>
        <v>2.2428355030984816E-2</v>
      </c>
      <c r="X76">
        <f t="shared" si="30"/>
        <v>0.14952236687323209</v>
      </c>
    </row>
    <row r="77" spans="1:24" x14ac:dyDescent="0.25">
      <c r="A77" s="18">
        <v>7332</v>
      </c>
      <c r="B77" t="s">
        <v>7</v>
      </c>
      <c r="C77" t="s">
        <v>10</v>
      </c>
      <c r="D77">
        <v>42.2</v>
      </c>
      <c r="E77">
        <v>11</v>
      </c>
      <c r="F77">
        <v>11.7</v>
      </c>
      <c r="G77">
        <v>12.7</v>
      </c>
      <c r="H77">
        <v>12.4</v>
      </c>
      <c r="I77">
        <v>2.5</v>
      </c>
      <c r="J77">
        <v>3.8</v>
      </c>
      <c r="K77">
        <v>1.6</v>
      </c>
      <c r="L77">
        <v>52</v>
      </c>
      <c r="M77" s="9">
        <f t="shared" ref="M77:M109" si="31">L77*0.5/12.146</f>
        <v>2.1406224271365057</v>
      </c>
      <c r="N77">
        <f t="shared" ref="N77:N109" si="32">3.14159*(M77^2)/10000</f>
        <v>1.4395595939614863E-3</v>
      </c>
      <c r="O77">
        <f t="shared" si="22"/>
        <v>0.15</v>
      </c>
      <c r="P77" s="3">
        <f t="shared" ref="P77:P110" si="33">0.611886*E77/O77*10</f>
        <v>448.71640000000008</v>
      </c>
      <c r="Q77" s="3">
        <f t="shared" ref="Q77:Q94" si="34">0.611886*F77/O77*10</f>
        <v>477.27107999999998</v>
      </c>
      <c r="R77" s="3">
        <f t="shared" ref="R77:R94" si="35">0.611886*G77/O77*10</f>
        <v>518.06348000000003</v>
      </c>
      <c r="S77" s="3">
        <f t="shared" ref="S77:S94" si="36">0.611886*H77/O77*10</f>
        <v>505.82576000000006</v>
      </c>
      <c r="T77" s="3">
        <f t="shared" ref="T77:T94" si="37">0.611886*I77/O77*10</f>
        <v>101.98100000000002</v>
      </c>
      <c r="U77" s="3">
        <f t="shared" ref="U77:U94" si="38">0.611886*J77/O77*10</f>
        <v>155.01112000000001</v>
      </c>
      <c r="V77" s="13">
        <f t="shared" ref="V77:V94" si="39">U77*O77*N77</f>
        <v>3.3472161745007285E-2</v>
      </c>
      <c r="X77">
        <f t="shared" ref="X77:X94" si="40">U77*N77</f>
        <v>0.22314774496671524</v>
      </c>
    </row>
    <row r="78" spans="1:24" x14ac:dyDescent="0.25">
      <c r="A78" s="18">
        <v>7333</v>
      </c>
      <c r="B78" t="s">
        <v>7</v>
      </c>
      <c r="C78" t="s">
        <v>10</v>
      </c>
      <c r="D78">
        <v>42.8</v>
      </c>
      <c r="E78">
        <v>12.3</v>
      </c>
      <c r="F78">
        <v>13.9</v>
      </c>
      <c r="G78">
        <v>15.1</v>
      </c>
      <c r="H78">
        <v>11.6</v>
      </c>
      <c r="I78">
        <v>3.6</v>
      </c>
      <c r="J78">
        <v>4</v>
      </c>
      <c r="K78">
        <v>1.6</v>
      </c>
      <c r="L78">
        <v>53</v>
      </c>
      <c r="M78" s="9">
        <f t="shared" si="31"/>
        <v>2.1817882430429769</v>
      </c>
      <c r="N78">
        <f t="shared" si="32"/>
        <v>1.4954596521589553E-3</v>
      </c>
      <c r="O78">
        <f t="shared" si="22"/>
        <v>0.15</v>
      </c>
      <c r="P78" s="3">
        <f t="shared" si="33"/>
        <v>501.74652000000009</v>
      </c>
      <c r="Q78" s="3">
        <f t="shared" si="34"/>
        <v>567.01436000000012</v>
      </c>
      <c r="R78" s="3">
        <f t="shared" si="35"/>
        <v>615.96523999999999</v>
      </c>
      <c r="S78" s="3">
        <f t="shared" si="36"/>
        <v>473.19184000000007</v>
      </c>
      <c r="T78" s="3">
        <f t="shared" si="37"/>
        <v>146.85264000000001</v>
      </c>
      <c r="U78" s="3">
        <f t="shared" si="38"/>
        <v>163.1696</v>
      </c>
      <c r="V78" s="13">
        <f t="shared" si="39"/>
        <v>3.660203298883738E-2</v>
      </c>
      <c r="X78">
        <f t="shared" si="40"/>
        <v>0.24401355325891588</v>
      </c>
    </row>
    <row r="79" spans="1:24" x14ac:dyDescent="0.25">
      <c r="A79" s="18">
        <v>7334</v>
      </c>
      <c r="B79" t="s">
        <v>7</v>
      </c>
      <c r="C79" t="s">
        <v>10</v>
      </c>
      <c r="D79">
        <v>43.2</v>
      </c>
      <c r="E79">
        <v>12.3</v>
      </c>
      <c r="F79">
        <v>13.3</v>
      </c>
      <c r="G79">
        <v>14.5</v>
      </c>
      <c r="H79">
        <v>12.2</v>
      </c>
      <c r="I79">
        <v>5.3</v>
      </c>
      <c r="J79">
        <v>4</v>
      </c>
      <c r="K79">
        <v>1.5</v>
      </c>
      <c r="L79">
        <v>54</v>
      </c>
      <c r="M79" s="9">
        <f t="shared" si="31"/>
        <v>2.2229540589494481</v>
      </c>
      <c r="N79">
        <f t="shared" si="32"/>
        <v>1.552424473369709E-3</v>
      </c>
      <c r="O79">
        <f t="shared" si="22"/>
        <v>0.15</v>
      </c>
      <c r="P79" s="3">
        <f t="shared" si="33"/>
        <v>501.74652000000009</v>
      </c>
      <c r="Q79" s="3">
        <f t="shared" si="34"/>
        <v>542.53892000000008</v>
      </c>
      <c r="R79" s="3">
        <f t="shared" si="35"/>
        <v>591.48980000000006</v>
      </c>
      <c r="S79" s="3">
        <f t="shared" si="36"/>
        <v>497.66728000000001</v>
      </c>
      <c r="T79" s="3">
        <f t="shared" si="37"/>
        <v>216.19972000000001</v>
      </c>
      <c r="U79" s="3">
        <f t="shared" si="38"/>
        <v>163.1696</v>
      </c>
      <c r="V79" s="13">
        <f t="shared" si="39"/>
        <v>3.7996272052491911E-2</v>
      </c>
      <c r="X79">
        <f t="shared" si="40"/>
        <v>0.25330848034994607</v>
      </c>
    </row>
    <row r="80" spans="1:24" x14ac:dyDescent="0.25">
      <c r="A80" s="18">
        <v>7335</v>
      </c>
      <c r="B80" t="s">
        <v>7</v>
      </c>
      <c r="C80" t="s">
        <v>19</v>
      </c>
      <c r="D80">
        <v>44.3</v>
      </c>
      <c r="M80" s="9">
        <f t="shared" si="31"/>
        <v>0</v>
      </c>
      <c r="N80">
        <f t="shared" si="32"/>
        <v>0</v>
      </c>
      <c r="O80">
        <f t="shared" si="22"/>
        <v>0.15</v>
      </c>
      <c r="P80" s="3">
        <f t="shared" si="33"/>
        <v>0</v>
      </c>
      <c r="Q80" s="3">
        <f t="shared" si="34"/>
        <v>0</v>
      </c>
      <c r="R80" s="3">
        <f t="shared" si="35"/>
        <v>0</v>
      </c>
      <c r="S80" s="3">
        <f t="shared" si="36"/>
        <v>0</v>
      </c>
      <c r="T80" s="3">
        <f t="shared" si="37"/>
        <v>0</v>
      </c>
      <c r="U80" s="3">
        <f t="shared" si="38"/>
        <v>0</v>
      </c>
      <c r="V80" s="13">
        <f t="shared" si="39"/>
        <v>0</v>
      </c>
      <c r="X80">
        <f t="shared" si="40"/>
        <v>0</v>
      </c>
    </row>
    <row r="81" spans="1:24" x14ac:dyDescent="0.25">
      <c r="A81" s="18">
        <v>7336</v>
      </c>
      <c r="B81" t="s">
        <v>7</v>
      </c>
      <c r="C81" t="s">
        <v>10</v>
      </c>
      <c r="D81">
        <v>43.9</v>
      </c>
      <c r="E81">
        <v>9</v>
      </c>
      <c r="F81">
        <v>9.6999999999999993</v>
      </c>
      <c r="G81">
        <v>10.4</v>
      </c>
      <c r="H81">
        <v>13.2</v>
      </c>
      <c r="I81">
        <v>5.0999999999999996</v>
      </c>
      <c r="J81">
        <v>4.0999999999999996</v>
      </c>
      <c r="K81">
        <v>1.4</v>
      </c>
      <c r="L81">
        <v>57</v>
      </c>
      <c r="M81" s="9">
        <f t="shared" si="31"/>
        <v>2.346451506668862</v>
      </c>
      <c r="N81">
        <f t="shared" si="32"/>
        <v>1.7297075150816824E-3</v>
      </c>
      <c r="O81">
        <f t="shared" si="22"/>
        <v>0.15</v>
      </c>
      <c r="P81" s="3">
        <f t="shared" si="33"/>
        <v>367.13160000000005</v>
      </c>
      <c r="Q81" s="3">
        <f t="shared" si="34"/>
        <v>395.68627999999995</v>
      </c>
      <c r="R81" s="3">
        <f t="shared" si="35"/>
        <v>424.24096000000009</v>
      </c>
      <c r="S81" s="3">
        <f t="shared" si="36"/>
        <v>538.45968000000005</v>
      </c>
      <c r="T81" s="3">
        <f t="shared" si="37"/>
        <v>208.04123999999999</v>
      </c>
      <c r="U81" s="3">
        <f t="shared" si="38"/>
        <v>167.24884000000003</v>
      </c>
      <c r="V81" s="13">
        <f t="shared" si="39"/>
        <v>4.339373631550409E-2</v>
      </c>
      <c r="X81">
        <f t="shared" si="40"/>
        <v>0.28929157543669393</v>
      </c>
    </row>
    <row r="82" spans="1:24" x14ac:dyDescent="0.25">
      <c r="A82" s="18">
        <v>7337</v>
      </c>
      <c r="B82" t="s">
        <v>7</v>
      </c>
      <c r="C82" t="s">
        <v>10</v>
      </c>
      <c r="D82">
        <v>44.4</v>
      </c>
      <c r="E82">
        <v>11</v>
      </c>
      <c r="F82">
        <v>10.8</v>
      </c>
      <c r="G82">
        <v>11.6</v>
      </c>
      <c r="H82">
        <v>17.600000000000001</v>
      </c>
      <c r="I82">
        <v>6.5</v>
      </c>
      <c r="J82">
        <v>4.5</v>
      </c>
      <c r="K82">
        <v>1.4</v>
      </c>
      <c r="L82">
        <v>57</v>
      </c>
      <c r="M82" s="9">
        <f t="shared" si="31"/>
        <v>2.346451506668862</v>
      </c>
      <c r="N82">
        <f t="shared" si="32"/>
        <v>1.7297075150816824E-3</v>
      </c>
      <c r="O82">
        <f t="shared" si="22"/>
        <v>0.15</v>
      </c>
      <c r="P82" s="3">
        <f t="shared" si="33"/>
        <v>448.71640000000008</v>
      </c>
      <c r="Q82" s="3">
        <f t="shared" si="34"/>
        <v>440.55792000000008</v>
      </c>
      <c r="R82" s="3">
        <f t="shared" si="35"/>
        <v>473.19184000000007</v>
      </c>
      <c r="S82" s="3">
        <f t="shared" si="36"/>
        <v>717.9462400000001</v>
      </c>
      <c r="T82" s="3">
        <f t="shared" si="37"/>
        <v>265.1506</v>
      </c>
      <c r="U82" s="3">
        <f t="shared" si="38"/>
        <v>183.56580000000002</v>
      </c>
      <c r="V82" s="13">
        <f t="shared" si="39"/>
        <v>4.7627271565797165E-2</v>
      </c>
      <c r="X82">
        <f t="shared" si="40"/>
        <v>0.31751514377198115</v>
      </c>
    </row>
    <row r="83" spans="1:24" x14ac:dyDescent="0.25">
      <c r="A83" s="18">
        <v>7338</v>
      </c>
      <c r="B83" t="s">
        <v>7</v>
      </c>
      <c r="C83" t="s">
        <v>19</v>
      </c>
      <c r="D83">
        <v>43.6</v>
      </c>
      <c r="M83" s="9">
        <f t="shared" si="31"/>
        <v>0</v>
      </c>
      <c r="N83">
        <f t="shared" si="32"/>
        <v>0</v>
      </c>
      <c r="O83">
        <f t="shared" si="22"/>
        <v>0.15</v>
      </c>
      <c r="P83" s="3">
        <f t="shared" si="33"/>
        <v>0</v>
      </c>
      <c r="Q83" s="3">
        <f t="shared" si="34"/>
        <v>0</v>
      </c>
      <c r="R83" s="3">
        <f t="shared" si="35"/>
        <v>0</v>
      </c>
      <c r="S83" s="3">
        <f t="shared" si="36"/>
        <v>0</v>
      </c>
      <c r="T83" s="3">
        <f t="shared" si="37"/>
        <v>0</v>
      </c>
      <c r="U83" s="3">
        <f t="shared" si="38"/>
        <v>0</v>
      </c>
      <c r="V83" s="13">
        <f t="shared" si="39"/>
        <v>0</v>
      </c>
      <c r="X83">
        <f t="shared" si="40"/>
        <v>0</v>
      </c>
    </row>
    <row r="84" spans="1:24" x14ac:dyDescent="0.25">
      <c r="A84" s="18">
        <v>7339</v>
      </c>
      <c r="B84" t="s">
        <v>7</v>
      </c>
      <c r="C84" t="s">
        <v>10</v>
      </c>
      <c r="D84">
        <v>43.1</v>
      </c>
      <c r="E84">
        <v>10.8</v>
      </c>
      <c r="F84">
        <v>10</v>
      </c>
      <c r="G84">
        <v>10.8</v>
      </c>
      <c r="H84">
        <v>16.3</v>
      </c>
      <c r="I84">
        <v>6.8</v>
      </c>
      <c r="J84">
        <v>4.2</v>
      </c>
      <c r="K84">
        <v>1.3</v>
      </c>
      <c r="L84">
        <v>59</v>
      </c>
      <c r="M84" s="9">
        <f t="shared" si="31"/>
        <v>2.4287831384818044</v>
      </c>
      <c r="N84">
        <f t="shared" si="32"/>
        <v>1.8532200246227563E-3</v>
      </c>
      <c r="O84">
        <f t="shared" si="22"/>
        <v>0.15</v>
      </c>
      <c r="P84" s="3">
        <f t="shared" si="33"/>
        <v>440.55792000000008</v>
      </c>
      <c r="Q84" s="3">
        <f t="shared" si="34"/>
        <v>407.92400000000009</v>
      </c>
      <c r="R84" s="3">
        <f t="shared" si="35"/>
        <v>440.55792000000008</v>
      </c>
      <c r="S84" s="3">
        <f t="shared" si="36"/>
        <v>664.91612000000009</v>
      </c>
      <c r="T84" s="3">
        <f t="shared" si="37"/>
        <v>277.38832000000002</v>
      </c>
      <c r="U84" s="3">
        <f t="shared" si="38"/>
        <v>171.32808000000006</v>
      </c>
      <c r="V84" s="13">
        <f t="shared" si="39"/>
        <v>4.7626294295425448E-2</v>
      </c>
      <c r="X84">
        <f t="shared" si="40"/>
        <v>0.31750862863616969</v>
      </c>
    </row>
    <row r="85" spans="1:24" x14ac:dyDescent="0.25">
      <c r="A85" s="18">
        <v>7340</v>
      </c>
      <c r="B85" t="s">
        <v>7</v>
      </c>
      <c r="C85" t="s">
        <v>19</v>
      </c>
      <c r="D85">
        <v>44.3</v>
      </c>
      <c r="M85" s="9">
        <f t="shared" si="31"/>
        <v>0</v>
      </c>
      <c r="N85">
        <f t="shared" si="32"/>
        <v>0</v>
      </c>
      <c r="O85">
        <f t="shared" si="22"/>
        <v>0.15</v>
      </c>
      <c r="P85" s="3">
        <f t="shared" si="33"/>
        <v>0</v>
      </c>
      <c r="Q85" s="3">
        <f t="shared" si="34"/>
        <v>0</v>
      </c>
      <c r="R85" s="3">
        <f t="shared" si="35"/>
        <v>0</v>
      </c>
      <c r="S85" s="3">
        <f t="shared" si="36"/>
        <v>0</v>
      </c>
      <c r="T85" s="3">
        <f t="shared" si="37"/>
        <v>0</v>
      </c>
      <c r="U85" s="3">
        <f t="shared" si="38"/>
        <v>0</v>
      </c>
      <c r="V85" s="13">
        <f t="shared" si="39"/>
        <v>0</v>
      </c>
      <c r="X85">
        <f t="shared" si="40"/>
        <v>0</v>
      </c>
    </row>
    <row r="86" spans="1:24" x14ac:dyDescent="0.25">
      <c r="A86" s="18">
        <v>7341</v>
      </c>
      <c r="B86" t="s">
        <v>7</v>
      </c>
      <c r="C86" t="s">
        <v>10</v>
      </c>
      <c r="D86">
        <v>44.1</v>
      </c>
      <c r="E86">
        <v>12.5</v>
      </c>
      <c r="F86">
        <v>14.1</v>
      </c>
      <c r="G86">
        <v>14.8</v>
      </c>
      <c r="H86">
        <v>12.4</v>
      </c>
      <c r="I86">
        <v>6.1</v>
      </c>
      <c r="J86">
        <v>3.8</v>
      </c>
      <c r="K86">
        <v>1.2</v>
      </c>
      <c r="L86">
        <v>62</v>
      </c>
      <c r="M86" s="9">
        <f t="shared" si="31"/>
        <v>2.5522805862012183</v>
      </c>
      <c r="N86">
        <f t="shared" si="32"/>
        <v>2.0464745115340065E-3</v>
      </c>
      <c r="O86">
        <f t="shared" si="22"/>
        <v>0.15</v>
      </c>
      <c r="P86" s="3">
        <f t="shared" si="33"/>
        <v>509.90500000000003</v>
      </c>
      <c r="Q86" s="3">
        <f t="shared" si="34"/>
        <v>575.17284000000006</v>
      </c>
      <c r="R86" s="3">
        <f t="shared" si="35"/>
        <v>603.72752000000014</v>
      </c>
      <c r="S86" s="3">
        <f t="shared" si="36"/>
        <v>505.82576000000006</v>
      </c>
      <c r="T86" s="3">
        <f t="shared" si="37"/>
        <v>248.83364</v>
      </c>
      <c r="U86" s="3">
        <f t="shared" si="38"/>
        <v>155.01112000000001</v>
      </c>
      <c r="V86" s="13">
        <f t="shared" si="39"/>
        <v>4.7583945912650888E-2</v>
      </c>
      <c r="X86">
        <f t="shared" si="40"/>
        <v>0.31722630608433927</v>
      </c>
    </row>
    <row r="87" spans="1:24" x14ac:dyDescent="0.25">
      <c r="A87" s="18">
        <v>7342</v>
      </c>
      <c r="B87" t="s">
        <v>7</v>
      </c>
      <c r="C87" t="s">
        <v>10</v>
      </c>
      <c r="D87">
        <v>45.1</v>
      </c>
      <c r="E87">
        <v>5.0999999999999996</v>
      </c>
      <c r="F87">
        <v>7.6</v>
      </c>
      <c r="G87">
        <v>7.2</v>
      </c>
      <c r="H87">
        <v>3.4</v>
      </c>
      <c r="I87">
        <v>1.6</v>
      </c>
      <c r="J87">
        <v>1.3</v>
      </c>
      <c r="K87">
        <v>0.4</v>
      </c>
      <c r="L87">
        <v>62</v>
      </c>
      <c r="M87" s="9">
        <f t="shared" si="31"/>
        <v>2.5522805862012183</v>
      </c>
      <c r="N87">
        <f t="shared" si="32"/>
        <v>2.0464745115340065E-3</v>
      </c>
      <c r="O87">
        <f t="shared" si="22"/>
        <v>0.15</v>
      </c>
      <c r="P87" s="3">
        <f t="shared" si="33"/>
        <v>208.04123999999999</v>
      </c>
      <c r="Q87" s="3">
        <f t="shared" si="34"/>
        <v>310.02224000000001</v>
      </c>
      <c r="R87" s="3">
        <f t="shared" si="35"/>
        <v>293.70528000000002</v>
      </c>
      <c r="S87" s="3">
        <f t="shared" si="36"/>
        <v>138.69416000000001</v>
      </c>
      <c r="T87" s="3">
        <f t="shared" si="37"/>
        <v>65.267840000000007</v>
      </c>
      <c r="U87" s="3">
        <f t="shared" si="38"/>
        <v>53.030120000000011</v>
      </c>
      <c r="V87" s="13">
        <f t="shared" si="39"/>
        <v>1.6278718338538466E-2</v>
      </c>
      <c r="X87">
        <f t="shared" si="40"/>
        <v>0.10852478892358977</v>
      </c>
    </row>
    <row r="88" spans="1:24" x14ac:dyDescent="0.25">
      <c r="A88" s="18">
        <v>7343</v>
      </c>
      <c r="B88" t="s">
        <v>7</v>
      </c>
      <c r="C88" t="s">
        <v>10</v>
      </c>
      <c r="D88">
        <v>44.9</v>
      </c>
      <c r="E88">
        <v>10.5</v>
      </c>
      <c r="F88">
        <v>14.9</v>
      </c>
      <c r="G88">
        <v>15.1</v>
      </c>
      <c r="H88">
        <v>9.6</v>
      </c>
      <c r="I88">
        <v>4.5</v>
      </c>
      <c r="J88">
        <v>3.2</v>
      </c>
      <c r="K88">
        <v>0.9</v>
      </c>
      <c r="L88">
        <v>62</v>
      </c>
      <c r="M88" s="9">
        <f t="shared" si="31"/>
        <v>2.5522805862012183</v>
      </c>
      <c r="N88">
        <f t="shared" si="32"/>
        <v>2.0464745115340065E-3</v>
      </c>
      <c r="O88">
        <f t="shared" si="22"/>
        <v>0.15</v>
      </c>
      <c r="P88" s="3">
        <f t="shared" si="33"/>
        <v>428.32020000000006</v>
      </c>
      <c r="Q88" s="3">
        <f t="shared" si="34"/>
        <v>607.80676000000005</v>
      </c>
      <c r="R88" s="3">
        <f t="shared" si="35"/>
        <v>615.96523999999999</v>
      </c>
      <c r="S88" s="3">
        <f t="shared" si="36"/>
        <v>391.60704000000004</v>
      </c>
      <c r="T88" s="3">
        <f t="shared" si="37"/>
        <v>183.56580000000002</v>
      </c>
      <c r="U88" s="3">
        <f t="shared" si="38"/>
        <v>130.53568000000001</v>
      </c>
      <c r="V88" s="13">
        <f t="shared" si="39"/>
        <v>4.007069129486391E-2</v>
      </c>
      <c r="X88">
        <f t="shared" si="40"/>
        <v>0.26713794196575941</v>
      </c>
    </row>
    <row r="89" spans="1:24" x14ac:dyDescent="0.25">
      <c r="A89" s="18">
        <v>7344</v>
      </c>
      <c r="B89" t="s">
        <v>7</v>
      </c>
      <c r="C89" t="s">
        <v>19</v>
      </c>
      <c r="D89">
        <v>44.3</v>
      </c>
      <c r="M89" s="9">
        <f t="shared" si="31"/>
        <v>0</v>
      </c>
      <c r="N89">
        <f t="shared" si="32"/>
        <v>0</v>
      </c>
      <c r="O89">
        <f t="shared" si="22"/>
        <v>0.15</v>
      </c>
      <c r="P89" s="3">
        <f t="shared" si="33"/>
        <v>0</v>
      </c>
      <c r="Q89" s="3">
        <f t="shared" si="34"/>
        <v>0</v>
      </c>
      <c r="R89" s="3">
        <f t="shared" si="35"/>
        <v>0</v>
      </c>
      <c r="S89" s="3">
        <f t="shared" si="36"/>
        <v>0</v>
      </c>
      <c r="T89" s="3">
        <f t="shared" si="37"/>
        <v>0</v>
      </c>
      <c r="U89" s="3">
        <f t="shared" si="38"/>
        <v>0</v>
      </c>
      <c r="V89" s="13">
        <f t="shared" si="39"/>
        <v>0</v>
      </c>
      <c r="X89">
        <f t="shared" si="40"/>
        <v>0</v>
      </c>
    </row>
    <row r="90" spans="1:24" x14ac:dyDescent="0.25">
      <c r="A90" s="18">
        <v>7345</v>
      </c>
      <c r="B90" t="s">
        <v>7</v>
      </c>
      <c r="C90" t="s">
        <v>19</v>
      </c>
      <c r="D90">
        <v>44.7</v>
      </c>
      <c r="M90" s="9">
        <f t="shared" si="31"/>
        <v>0</v>
      </c>
      <c r="N90">
        <f t="shared" si="32"/>
        <v>0</v>
      </c>
      <c r="O90">
        <f t="shared" si="22"/>
        <v>0.15</v>
      </c>
      <c r="P90" s="3">
        <f t="shared" si="33"/>
        <v>0</v>
      </c>
      <c r="Q90" s="3">
        <f t="shared" si="34"/>
        <v>0</v>
      </c>
      <c r="R90" s="3">
        <f t="shared" si="35"/>
        <v>0</v>
      </c>
      <c r="S90" s="3">
        <f t="shared" si="36"/>
        <v>0</v>
      </c>
      <c r="T90" s="3">
        <f t="shared" si="37"/>
        <v>0</v>
      </c>
      <c r="U90" s="3">
        <f t="shared" si="38"/>
        <v>0</v>
      </c>
      <c r="V90" s="13">
        <f t="shared" si="39"/>
        <v>0</v>
      </c>
      <c r="X90">
        <f t="shared" si="40"/>
        <v>0</v>
      </c>
    </row>
    <row r="91" spans="1:24" x14ac:dyDescent="0.25">
      <c r="A91" s="18">
        <v>7346</v>
      </c>
      <c r="B91" t="s">
        <v>7</v>
      </c>
      <c r="C91" t="s">
        <v>167</v>
      </c>
      <c r="D91">
        <v>44.7</v>
      </c>
      <c r="E91">
        <v>3.3</v>
      </c>
      <c r="F91">
        <v>3</v>
      </c>
      <c r="G91">
        <v>3.3</v>
      </c>
      <c r="H91">
        <v>1</v>
      </c>
      <c r="I91">
        <v>0.7</v>
      </c>
      <c r="J91">
        <v>0.75</v>
      </c>
      <c r="K91">
        <v>0.4</v>
      </c>
      <c r="L91">
        <v>64</v>
      </c>
      <c r="M91" s="9">
        <f t="shared" si="31"/>
        <v>2.6346122180141607</v>
      </c>
      <c r="N91">
        <f t="shared" si="32"/>
        <v>2.1806346512079316E-3</v>
      </c>
      <c r="O91">
        <f t="shared" si="22"/>
        <v>0.15</v>
      </c>
      <c r="P91" s="3">
        <f t="shared" si="33"/>
        <v>134.61492000000001</v>
      </c>
      <c r="Q91" s="3">
        <f t="shared" si="34"/>
        <v>122.37720000000002</v>
      </c>
      <c r="R91" s="3">
        <f t="shared" si="35"/>
        <v>134.61492000000001</v>
      </c>
      <c r="S91" s="3">
        <f t="shared" si="36"/>
        <v>40.792400000000001</v>
      </c>
      <c r="T91" s="3">
        <f t="shared" si="37"/>
        <v>28.554680000000001</v>
      </c>
      <c r="U91" s="3">
        <f t="shared" si="38"/>
        <v>30.594300000000004</v>
      </c>
      <c r="V91" s="13">
        <f t="shared" si="39"/>
        <v>1.0007248606417624E-2</v>
      </c>
      <c r="X91">
        <f t="shared" si="40"/>
        <v>6.6714990709450833E-2</v>
      </c>
    </row>
    <row r="92" spans="1:24" x14ac:dyDescent="0.25">
      <c r="A92" s="18">
        <v>7347</v>
      </c>
      <c r="B92" t="s">
        <v>7</v>
      </c>
      <c r="C92" t="s">
        <v>167</v>
      </c>
      <c r="D92">
        <v>44.8</v>
      </c>
      <c r="E92">
        <v>2.7</v>
      </c>
      <c r="F92">
        <v>2.2999999999999998</v>
      </c>
      <c r="G92">
        <v>2.6</v>
      </c>
      <c r="H92">
        <v>0.9</v>
      </c>
      <c r="I92">
        <v>0.6</v>
      </c>
      <c r="J92">
        <v>0.6</v>
      </c>
      <c r="K92">
        <v>0.2</v>
      </c>
      <c r="L92">
        <v>64</v>
      </c>
      <c r="M92" s="9">
        <f t="shared" si="31"/>
        <v>2.6346122180141607</v>
      </c>
      <c r="N92">
        <f t="shared" si="32"/>
        <v>2.1806346512079316E-3</v>
      </c>
      <c r="O92">
        <f t="shared" si="22"/>
        <v>0.15</v>
      </c>
      <c r="P92" s="3">
        <f t="shared" si="33"/>
        <v>110.13948000000002</v>
      </c>
      <c r="Q92" s="3">
        <f t="shared" si="34"/>
        <v>93.822520000000011</v>
      </c>
      <c r="R92" s="3">
        <f t="shared" si="35"/>
        <v>106.06024000000002</v>
      </c>
      <c r="S92" s="3">
        <f t="shared" si="36"/>
        <v>36.713160000000002</v>
      </c>
      <c r="T92" s="3">
        <f t="shared" si="37"/>
        <v>24.475440000000003</v>
      </c>
      <c r="U92" s="3">
        <f t="shared" si="38"/>
        <v>24.475440000000003</v>
      </c>
      <c r="V92" s="13">
        <f t="shared" si="39"/>
        <v>8.0057988851340994E-3</v>
      </c>
      <c r="X92">
        <f t="shared" si="40"/>
        <v>5.3371992567560665E-2</v>
      </c>
    </row>
    <row r="93" spans="1:24" x14ac:dyDescent="0.25">
      <c r="A93" s="18">
        <v>7348</v>
      </c>
      <c r="B93" t="s">
        <v>7</v>
      </c>
      <c r="C93" t="s">
        <v>167</v>
      </c>
      <c r="D93">
        <v>44.8</v>
      </c>
      <c r="E93">
        <v>5.9</v>
      </c>
      <c r="F93">
        <v>5.6</v>
      </c>
      <c r="G93">
        <v>6.3</v>
      </c>
      <c r="H93">
        <v>1.5</v>
      </c>
      <c r="I93">
        <v>1</v>
      </c>
      <c r="J93">
        <v>1.2</v>
      </c>
      <c r="K93">
        <v>0.4</v>
      </c>
      <c r="L93">
        <v>64</v>
      </c>
      <c r="M93" s="9">
        <f t="shared" si="31"/>
        <v>2.6346122180141607</v>
      </c>
      <c r="N93">
        <f t="shared" si="32"/>
        <v>2.1806346512079316E-3</v>
      </c>
      <c r="O93">
        <f t="shared" si="22"/>
        <v>0.15</v>
      </c>
      <c r="P93" s="3">
        <f t="shared" si="33"/>
        <v>240.67516000000006</v>
      </c>
      <c r="Q93" s="3">
        <f t="shared" si="34"/>
        <v>228.43744000000001</v>
      </c>
      <c r="R93" s="3">
        <f t="shared" si="35"/>
        <v>256.99212</v>
      </c>
      <c r="S93" s="3">
        <f t="shared" si="36"/>
        <v>61.188600000000008</v>
      </c>
      <c r="T93" s="3">
        <f t="shared" si="37"/>
        <v>40.792400000000001</v>
      </c>
      <c r="U93" s="3">
        <f t="shared" si="38"/>
        <v>48.950880000000005</v>
      </c>
      <c r="V93" s="13">
        <f t="shared" si="39"/>
        <v>1.6011597770268199E-2</v>
      </c>
      <c r="X93">
        <f t="shared" si="40"/>
        <v>0.10674398513512133</v>
      </c>
    </row>
    <row r="94" spans="1:24" x14ac:dyDescent="0.25">
      <c r="A94" s="18">
        <v>7349</v>
      </c>
      <c r="B94" t="s">
        <v>7</v>
      </c>
      <c r="C94" t="s">
        <v>167</v>
      </c>
      <c r="D94">
        <v>45</v>
      </c>
      <c r="E94">
        <v>7</v>
      </c>
      <c r="F94">
        <v>7</v>
      </c>
      <c r="G94">
        <v>7.5</v>
      </c>
      <c r="H94">
        <v>1.8</v>
      </c>
      <c r="I94">
        <v>1.1000000000000001</v>
      </c>
      <c r="J94">
        <v>1.4</v>
      </c>
      <c r="K94">
        <v>0.5</v>
      </c>
      <c r="L94">
        <v>64</v>
      </c>
      <c r="M94" s="9">
        <f t="shared" si="31"/>
        <v>2.6346122180141607</v>
      </c>
      <c r="N94">
        <f t="shared" si="32"/>
        <v>2.1806346512079316E-3</v>
      </c>
      <c r="O94">
        <f t="shared" si="22"/>
        <v>0.15</v>
      </c>
      <c r="P94" s="3">
        <f t="shared" si="33"/>
        <v>285.54680000000002</v>
      </c>
      <c r="Q94" s="3">
        <f t="shared" si="34"/>
        <v>285.54680000000002</v>
      </c>
      <c r="R94" s="3">
        <f t="shared" si="35"/>
        <v>305.94300000000004</v>
      </c>
      <c r="S94" s="3">
        <f t="shared" si="36"/>
        <v>73.426320000000004</v>
      </c>
      <c r="T94" s="3">
        <f t="shared" si="37"/>
        <v>44.871640000000006</v>
      </c>
      <c r="U94" s="3">
        <f t="shared" si="38"/>
        <v>57.109360000000002</v>
      </c>
      <c r="V94" s="13">
        <f t="shared" si="39"/>
        <v>1.868019739864623E-2</v>
      </c>
      <c r="X94">
        <f t="shared" si="40"/>
        <v>0.1245346493243082</v>
      </c>
    </row>
    <row r="95" spans="1:24" x14ac:dyDescent="0.25">
      <c r="A95" s="18">
        <v>7350</v>
      </c>
      <c r="B95" t="s">
        <v>7</v>
      </c>
      <c r="C95" t="s">
        <v>10</v>
      </c>
      <c r="D95">
        <v>45.3</v>
      </c>
      <c r="E95">
        <v>9.8000000000000007</v>
      </c>
      <c r="F95">
        <v>12.3</v>
      </c>
      <c r="G95">
        <v>12</v>
      </c>
      <c r="H95">
        <v>2.6</v>
      </c>
      <c r="I95">
        <v>1.7</v>
      </c>
      <c r="J95">
        <v>2.2000000000000002</v>
      </c>
      <c r="K95">
        <v>0.8</v>
      </c>
      <c r="L95">
        <v>64</v>
      </c>
      <c r="M95" s="9">
        <f t="shared" si="31"/>
        <v>2.6346122180141607</v>
      </c>
      <c r="N95">
        <f t="shared" si="32"/>
        <v>2.1806346512079316E-3</v>
      </c>
      <c r="O95">
        <f t="shared" si="22"/>
        <v>0.15</v>
      </c>
      <c r="P95" s="3">
        <f t="shared" si="33"/>
        <v>399.76552000000004</v>
      </c>
      <c r="Q95" s="3">
        <f t="shared" ref="Q95:Q110" si="41">0.611886*F95/O95*10</f>
        <v>501.74652000000009</v>
      </c>
      <c r="R95" s="3">
        <f t="shared" ref="R95:R110" si="42">0.611886*G95/O95*10</f>
        <v>489.50880000000006</v>
      </c>
      <c r="S95" s="3">
        <f t="shared" ref="S95:S110" si="43">0.611886*H95/O95*10</f>
        <v>106.06024000000002</v>
      </c>
      <c r="T95" s="3">
        <f t="shared" ref="T95:T110" si="44">0.611886*I95/O95*10</f>
        <v>69.347080000000005</v>
      </c>
      <c r="U95" s="3">
        <f t="shared" ref="U95:U110" si="45">0.611886*J95/O95*10</f>
        <v>89.743280000000013</v>
      </c>
      <c r="V95" s="13">
        <f t="shared" ref="V95:V110" si="46">U95*O95*N95</f>
        <v>2.9354595912158367E-2</v>
      </c>
      <c r="X95">
        <f t="shared" ref="X95:X110" si="47">U95*N95</f>
        <v>0.19569730608105579</v>
      </c>
    </row>
    <row r="96" spans="1:24" x14ac:dyDescent="0.25">
      <c r="A96" s="18">
        <v>7351</v>
      </c>
      <c r="B96" t="s">
        <v>7</v>
      </c>
      <c r="C96" t="s">
        <v>10</v>
      </c>
      <c r="D96">
        <v>45.7</v>
      </c>
      <c r="E96">
        <v>8.5</v>
      </c>
      <c r="F96">
        <v>9.5</v>
      </c>
      <c r="G96">
        <v>10.1</v>
      </c>
      <c r="H96">
        <v>2.1</v>
      </c>
      <c r="I96">
        <v>1.4</v>
      </c>
      <c r="J96">
        <v>1.8</v>
      </c>
      <c r="K96">
        <v>0.6</v>
      </c>
      <c r="L96">
        <v>64</v>
      </c>
      <c r="M96" s="9">
        <f t="shared" si="31"/>
        <v>2.6346122180141607</v>
      </c>
      <c r="N96">
        <f t="shared" si="32"/>
        <v>2.1806346512079316E-3</v>
      </c>
      <c r="O96">
        <f t="shared" si="22"/>
        <v>0.15</v>
      </c>
      <c r="P96" s="3">
        <f t="shared" si="33"/>
        <v>346.73540000000003</v>
      </c>
      <c r="Q96" s="3">
        <f t="shared" si="41"/>
        <v>387.52780000000007</v>
      </c>
      <c r="R96" s="3">
        <f t="shared" si="42"/>
        <v>412.00324000000001</v>
      </c>
      <c r="S96" s="3">
        <f t="shared" si="43"/>
        <v>85.664040000000028</v>
      </c>
      <c r="T96" s="3">
        <f t="shared" si="44"/>
        <v>57.109360000000002</v>
      </c>
      <c r="U96" s="3">
        <f t="shared" si="45"/>
        <v>73.426320000000004</v>
      </c>
      <c r="V96" s="13">
        <f t="shared" si="46"/>
        <v>2.4017396655402298E-2</v>
      </c>
      <c r="X96">
        <f t="shared" si="47"/>
        <v>0.16011597770268199</v>
      </c>
    </row>
    <row r="97" spans="1:24" x14ac:dyDescent="0.25">
      <c r="A97" s="18">
        <v>7352</v>
      </c>
      <c r="B97" t="s">
        <v>7</v>
      </c>
      <c r="C97" t="s">
        <v>10</v>
      </c>
      <c r="D97">
        <v>45.8</v>
      </c>
      <c r="E97">
        <v>9.5</v>
      </c>
      <c r="F97">
        <v>11.5</v>
      </c>
      <c r="G97">
        <v>11.7</v>
      </c>
      <c r="H97">
        <v>2.4</v>
      </c>
      <c r="I97">
        <v>1.5</v>
      </c>
      <c r="J97">
        <v>2.1</v>
      </c>
      <c r="K97">
        <v>0.7</v>
      </c>
      <c r="L97">
        <v>64</v>
      </c>
      <c r="M97" s="9">
        <f t="shared" si="31"/>
        <v>2.6346122180141607</v>
      </c>
      <c r="N97">
        <f t="shared" si="32"/>
        <v>2.1806346512079316E-3</v>
      </c>
      <c r="O97">
        <f t="shared" si="22"/>
        <v>0.15</v>
      </c>
      <c r="P97" s="3">
        <f t="shared" si="33"/>
        <v>387.52780000000007</v>
      </c>
      <c r="Q97" s="3">
        <f t="shared" si="41"/>
        <v>469.11260000000004</v>
      </c>
      <c r="R97" s="3">
        <f t="shared" si="42"/>
        <v>477.27107999999998</v>
      </c>
      <c r="S97" s="3">
        <f t="shared" si="43"/>
        <v>97.90176000000001</v>
      </c>
      <c r="T97" s="3">
        <f t="shared" si="44"/>
        <v>61.188600000000008</v>
      </c>
      <c r="U97" s="3">
        <f t="shared" si="45"/>
        <v>85.664040000000028</v>
      </c>
      <c r="V97" s="13">
        <f t="shared" si="46"/>
        <v>2.8020296097969351E-2</v>
      </c>
      <c r="X97">
        <f t="shared" si="47"/>
        <v>0.18680197398646237</v>
      </c>
    </row>
    <row r="98" spans="1:24" x14ac:dyDescent="0.25">
      <c r="A98" s="18">
        <v>7353</v>
      </c>
      <c r="B98" t="s">
        <v>7</v>
      </c>
      <c r="C98" t="s">
        <v>10</v>
      </c>
      <c r="D98">
        <v>46.4</v>
      </c>
      <c r="E98">
        <v>14</v>
      </c>
      <c r="F98">
        <v>20.5</v>
      </c>
      <c r="G98">
        <v>19.3</v>
      </c>
      <c r="H98">
        <v>3.8</v>
      </c>
      <c r="I98">
        <v>2.4</v>
      </c>
      <c r="J98">
        <v>3.2</v>
      </c>
      <c r="K98">
        <v>0.9</v>
      </c>
      <c r="L98">
        <v>65</v>
      </c>
      <c r="M98" s="9">
        <f t="shared" si="31"/>
        <v>2.6757780339206323</v>
      </c>
      <c r="N98">
        <f t="shared" si="32"/>
        <v>2.2493118655648229E-3</v>
      </c>
      <c r="O98">
        <f t="shared" si="22"/>
        <v>0.15</v>
      </c>
      <c r="P98" s="3">
        <f t="shared" si="33"/>
        <v>571.09360000000004</v>
      </c>
      <c r="Q98" s="3">
        <f t="shared" si="41"/>
        <v>836.24419999999998</v>
      </c>
      <c r="R98" s="3">
        <f t="shared" si="42"/>
        <v>787.29332000000011</v>
      </c>
      <c r="S98" s="3">
        <f t="shared" si="43"/>
        <v>155.01112000000001</v>
      </c>
      <c r="T98" s="3">
        <f t="shared" si="44"/>
        <v>97.90176000000001</v>
      </c>
      <c r="U98" s="3">
        <f t="shared" si="45"/>
        <v>130.53568000000001</v>
      </c>
      <c r="V98" s="13">
        <f t="shared" si="46"/>
        <v>4.4042318085535916E-2</v>
      </c>
      <c r="X98">
        <f t="shared" si="47"/>
        <v>0.29361545390357274</v>
      </c>
    </row>
    <row r="99" spans="1:24" x14ac:dyDescent="0.25">
      <c r="A99" s="18">
        <v>7354</v>
      </c>
      <c r="B99" t="s">
        <v>7</v>
      </c>
      <c r="C99" t="s">
        <v>10</v>
      </c>
      <c r="D99">
        <v>44.8</v>
      </c>
      <c r="E99">
        <v>7.5</v>
      </c>
      <c r="F99">
        <v>6.5</v>
      </c>
      <c r="G99">
        <v>7.8</v>
      </c>
      <c r="H99">
        <v>4.8</v>
      </c>
      <c r="I99">
        <v>2.2000000000000002</v>
      </c>
      <c r="J99">
        <v>2.9</v>
      </c>
      <c r="K99">
        <v>2.5</v>
      </c>
      <c r="L99">
        <v>46</v>
      </c>
      <c r="M99" s="9">
        <f t="shared" si="31"/>
        <v>1.8936275316976781</v>
      </c>
      <c r="N99">
        <f t="shared" si="32"/>
        <v>1.1265192680556602E-3</v>
      </c>
      <c r="O99">
        <f t="shared" si="22"/>
        <v>0.15</v>
      </c>
      <c r="P99" s="3">
        <f t="shared" si="33"/>
        <v>305.94300000000004</v>
      </c>
      <c r="Q99" s="3">
        <f t="shared" si="41"/>
        <v>265.1506</v>
      </c>
      <c r="R99" s="3">
        <f t="shared" si="42"/>
        <v>318.18072000000006</v>
      </c>
      <c r="S99" s="3">
        <f t="shared" si="43"/>
        <v>195.80352000000002</v>
      </c>
      <c r="T99" s="3">
        <f t="shared" si="44"/>
        <v>89.743280000000013</v>
      </c>
      <c r="U99" s="3">
        <f t="shared" si="45"/>
        <v>118.29796000000002</v>
      </c>
      <c r="V99" s="13">
        <f t="shared" si="46"/>
        <v>1.998973969675167E-2</v>
      </c>
      <c r="X99">
        <f t="shared" si="47"/>
        <v>0.1332649313116778</v>
      </c>
    </row>
    <row r="100" spans="1:24" x14ac:dyDescent="0.25">
      <c r="A100" s="18">
        <v>7355</v>
      </c>
      <c r="B100" t="s">
        <v>7</v>
      </c>
      <c r="C100" t="s">
        <v>10</v>
      </c>
      <c r="D100">
        <v>44.9</v>
      </c>
      <c r="E100">
        <v>9.9</v>
      </c>
      <c r="F100">
        <v>10</v>
      </c>
      <c r="G100">
        <v>11.3</v>
      </c>
      <c r="H100">
        <v>6.7</v>
      </c>
      <c r="I100">
        <v>3.3</v>
      </c>
      <c r="J100">
        <v>4.3</v>
      </c>
      <c r="K100">
        <v>3.8</v>
      </c>
      <c r="L100">
        <v>46</v>
      </c>
      <c r="M100" s="9">
        <f t="shared" si="31"/>
        <v>1.8936275316976781</v>
      </c>
      <c r="N100">
        <f t="shared" si="32"/>
        <v>1.1265192680556602E-3</v>
      </c>
      <c r="O100">
        <f t="shared" si="22"/>
        <v>0.15</v>
      </c>
      <c r="P100" s="3">
        <f t="shared" si="33"/>
        <v>403.84476000000006</v>
      </c>
      <c r="Q100" s="3">
        <f t="shared" si="41"/>
        <v>407.92400000000009</v>
      </c>
      <c r="R100" s="3">
        <f t="shared" si="42"/>
        <v>460.9541200000001</v>
      </c>
      <c r="S100" s="3">
        <f t="shared" si="43"/>
        <v>273.30907999999999</v>
      </c>
      <c r="T100" s="3">
        <f t="shared" si="44"/>
        <v>134.61492000000001</v>
      </c>
      <c r="U100" s="3">
        <f t="shared" si="45"/>
        <v>175.40732000000003</v>
      </c>
      <c r="V100" s="13">
        <f t="shared" si="46"/>
        <v>2.9639958860700751E-2</v>
      </c>
      <c r="X100">
        <f t="shared" si="47"/>
        <v>0.19759972573800499</v>
      </c>
    </row>
    <row r="101" spans="1:24" x14ac:dyDescent="0.25">
      <c r="A101" s="18">
        <v>7356</v>
      </c>
      <c r="B101" t="s">
        <v>7</v>
      </c>
      <c r="C101" t="s">
        <v>10</v>
      </c>
      <c r="D101">
        <v>45.1</v>
      </c>
      <c r="E101">
        <v>17.8</v>
      </c>
      <c r="F101">
        <v>21.5</v>
      </c>
      <c r="G101">
        <v>23.1</v>
      </c>
      <c r="H101">
        <v>18.7</v>
      </c>
      <c r="I101">
        <v>5</v>
      </c>
      <c r="J101">
        <v>8.3000000000000007</v>
      </c>
      <c r="K101">
        <v>7.9</v>
      </c>
      <c r="L101">
        <v>46</v>
      </c>
      <c r="M101" s="9">
        <f t="shared" si="31"/>
        <v>1.8936275316976781</v>
      </c>
      <c r="N101">
        <f t="shared" si="32"/>
        <v>1.1265192680556602E-3</v>
      </c>
      <c r="O101">
        <f t="shared" si="22"/>
        <v>0.15</v>
      </c>
      <c r="P101" s="3">
        <f t="shared" si="33"/>
        <v>726.10472000000016</v>
      </c>
      <c r="Q101" s="3">
        <f t="shared" si="41"/>
        <v>877.03660000000013</v>
      </c>
      <c r="R101" s="3">
        <f t="shared" si="42"/>
        <v>942.30444000000011</v>
      </c>
      <c r="S101" s="3">
        <f t="shared" si="43"/>
        <v>762.81788000000006</v>
      </c>
      <c r="T101" s="3">
        <f t="shared" si="44"/>
        <v>203.96200000000005</v>
      </c>
      <c r="U101" s="3">
        <f t="shared" si="45"/>
        <v>338.57692000000009</v>
      </c>
      <c r="V101" s="13">
        <f t="shared" si="46"/>
        <v>5.721201361484099E-2</v>
      </c>
      <c r="X101">
        <f t="shared" si="47"/>
        <v>0.38141342409893991</v>
      </c>
    </row>
    <row r="102" spans="1:24" x14ac:dyDescent="0.25">
      <c r="A102" s="18">
        <v>7357</v>
      </c>
      <c r="B102" t="s">
        <v>7</v>
      </c>
      <c r="C102" t="s">
        <v>19</v>
      </c>
      <c r="D102">
        <v>45.5</v>
      </c>
      <c r="L102">
        <v>46</v>
      </c>
      <c r="M102" s="9">
        <f t="shared" si="31"/>
        <v>1.8936275316976781</v>
      </c>
      <c r="N102">
        <f t="shared" si="32"/>
        <v>1.1265192680556602E-3</v>
      </c>
      <c r="O102">
        <f t="shared" si="22"/>
        <v>0.15</v>
      </c>
      <c r="P102" s="3">
        <f t="shared" si="33"/>
        <v>0</v>
      </c>
      <c r="Q102" s="3">
        <f t="shared" si="41"/>
        <v>0</v>
      </c>
      <c r="R102" s="3">
        <f t="shared" si="42"/>
        <v>0</v>
      </c>
      <c r="S102" s="3">
        <f t="shared" si="43"/>
        <v>0</v>
      </c>
      <c r="T102" s="3">
        <f t="shared" si="44"/>
        <v>0</v>
      </c>
      <c r="U102" s="3">
        <f t="shared" si="45"/>
        <v>0</v>
      </c>
      <c r="V102" s="13">
        <f t="shared" si="46"/>
        <v>0</v>
      </c>
      <c r="X102">
        <f t="shared" si="47"/>
        <v>0</v>
      </c>
    </row>
    <row r="103" spans="1:24" x14ac:dyDescent="0.25">
      <c r="A103" s="18">
        <v>7358</v>
      </c>
      <c r="B103" t="s">
        <v>7</v>
      </c>
      <c r="C103" t="s">
        <v>10</v>
      </c>
      <c r="D103">
        <v>43.7</v>
      </c>
      <c r="E103">
        <v>6.4</v>
      </c>
      <c r="F103">
        <v>5.8</v>
      </c>
      <c r="G103">
        <v>6.6</v>
      </c>
      <c r="H103">
        <v>3.9</v>
      </c>
      <c r="I103">
        <v>1.8</v>
      </c>
      <c r="J103">
        <v>2.4</v>
      </c>
      <c r="K103">
        <v>2.2000000000000002</v>
      </c>
      <c r="L103">
        <v>46</v>
      </c>
      <c r="M103" s="9">
        <f t="shared" si="31"/>
        <v>1.8936275316976781</v>
      </c>
      <c r="N103">
        <f t="shared" si="32"/>
        <v>1.1265192680556602E-3</v>
      </c>
      <c r="O103">
        <f t="shared" si="22"/>
        <v>0.15</v>
      </c>
      <c r="P103" s="3">
        <f t="shared" si="33"/>
        <v>261.07136000000003</v>
      </c>
      <c r="Q103" s="3">
        <f t="shared" si="41"/>
        <v>236.59592000000004</v>
      </c>
      <c r="R103" s="3">
        <f t="shared" si="42"/>
        <v>269.22984000000002</v>
      </c>
      <c r="S103" s="3">
        <f t="shared" si="43"/>
        <v>159.09036000000003</v>
      </c>
      <c r="T103" s="3">
        <f t="shared" si="44"/>
        <v>73.426320000000004</v>
      </c>
      <c r="U103" s="3">
        <f t="shared" si="45"/>
        <v>97.90176000000001</v>
      </c>
      <c r="V103" s="13">
        <f t="shared" si="46"/>
        <v>1.6543232852484137E-2</v>
      </c>
      <c r="X103">
        <f t="shared" si="47"/>
        <v>0.11028821901656093</v>
      </c>
    </row>
    <row r="104" spans="1:24" x14ac:dyDescent="0.25">
      <c r="A104" s="18">
        <v>7359</v>
      </c>
      <c r="B104" t="s">
        <v>7</v>
      </c>
      <c r="C104" t="s">
        <v>10</v>
      </c>
      <c r="D104">
        <v>44.1</v>
      </c>
      <c r="E104">
        <v>12.2</v>
      </c>
      <c r="F104">
        <v>12.3</v>
      </c>
      <c r="G104">
        <v>13.9</v>
      </c>
      <c r="H104">
        <v>7.4</v>
      </c>
      <c r="I104">
        <v>3.9</v>
      </c>
      <c r="J104">
        <v>5.0999999999999996</v>
      </c>
      <c r="K104">
        <v>4.5999999999999996</v>
      </c>
      <c r="L104">
        <v>46</v>
      </c>
      <c r="M104" s="9">
        <f t="shared" si="31"/>
        <v>1.8936275316976781</v>
      </c>
      <c r="N104">
        <f t="shared" si="32"/>
        <v>1.1265192680556602E-3</v>
      </c>
      <c r="O104">
        <f t="shared" si="22"/>
        <v>0.15</v>
      </c>
      <c r="P104" s="3">
        <f t="shared" si="33"/>
        <v>497.66728000000001</v>
      </c>
      <c r="Q104" s="3">
        <f t="shared" si="41"/>
        <v>501.74652000000009</v>
      </c>
      <c r="R104" s="3">
        <f t="shared" si="42"/>
        <v>567.01436000000012</v>
      </c>
      <c r="S104" s="3">
        <f t="shared" si="43"/>
        <v>301.86376000000007</v>
      </c>
      <c r="T104" s="3">
        <f t="shared" si="44"/>
        <v>159.09036000000003</v>
      </c>
      <c r="U104" s="3">
        <f t="shared" si="45"/>
        <v>208.04123999999999</v>
      </c>
      <c r="V104" s="13">
        <f t="shared" si="46"/>
        <v>3.5154369811528786E-2</v>
      </c>
      <c r="X104">
        <f t="shared" si="47"/>
        <v>0.23436246541019193</v>
      </c>
    </row>
    <row r="105" spans="1:24" x14ac:dyDescent="0.25">
      <c r="A105" s="18">
        <v>7360</v>
      </c>
      <c r="B105" t="s">
        <v>7</v>
      </c>
      <c r="C105" t="s">
        <v>19</v>
      </c>
      <c r="M105" s="9">
        <f t="shared" si="31"/>
        <v>0</v>
      </c>
      <c r="N105">
        <f t="shared" si="32"/>
        <v>0</v>
      </c>
      <c r="O105">
        <f t="shared" si="22"/>
        <v>0.15</v>
      </c>
      <c r="P105" s="3">
        <f t="shared" si="33"/>
        <v>0</v>
      </c>
      <c r="Q105" s="3">
        <f t="shared" si="41"/>
        <v>0</v>
      </c>
      <c r="R105" s="3">
        <f t="shared" si="42"/>
        <v>0</v>
      </c>
      <c r="S105" s="3">
        <f t="shared" si="43"/>
        <v>0</v>
      </c>
      <c r="T105" s="3">
        <f t="shared" si="44"/>
        <v>0</v>
      </c>
      <c r="U105" s="3">
        <f t="shared" si="45"/>
        <v>0</v>
      </c>
      <c r="V105" s="13">
        <f t="shared" si="46"/>
        <v>0</v>
      </c>
      <c r="X105">
        <f t="shared" si="47"/>
        <v>0</v>
      </c>
    </row>
    <row r="106" spans="1:24" x14ac:dyDescent="0.25">
      <c r="A106" s="18">
        <v>7361</v>
      </c>
      <c r="B106" t="s">
        <v>7</v>
      </c>
      <c r="C106" t="s">
        <v>10</v>
      </c>
      <c r="D106">
        <v>42.9</v>
      </c>
      <c r="E106">
        <v>10</v>
      </c>
      <c r="F106">
        <v>12.7</v>
      </c>
      <c r="G106">
        <v>12.7</v>
      </c>
      <c r="H106">
        <v>6.4</v>
      </c>
      <c r="I106">
        <v>2.7</v>
      </c>
      <c r="J106">
        <v>4.5</v>
      </c>
      <c r="K106">
        <v>4.5</v>
      </c>
      <c r="M106" s="9">
        <f t="shared" si="31"/>
        <v>0</v>
      </c>
      <c r="N106">
        <f t="shared" si="32"/>
        <v>0</v>
      </c>
      <c r="O106">
        <f t="shared" si="22"/>
        <v>0.15</v>
      </c>
      <c r="P106" s="3">
        <f t="shared" si="33"/>
        <v>407.92400000000009</v>
      </c>
      <c r="Q106" s="3">
        <f t="shared" si="41"/>
        <v>518.06348000000003</v>
      </c>
      <c r="R106" s="3">
        <f t="shared" si="42"/>
        <v>518.06348000000003</v>
      </c>
      <c r="S106" s="3">
        <f t="shared" si="43"/>
        <v>261.07136000000003</v>
      </c>
      <c r="T106" s="3">
        <f t="shared" si="44"/>
        <v>110.13948000000002</v>
      </c>
      <c r="U106" s="3">
        <f t="shared" si="45"/>
        <v>183.56580000000002</v>
      </c>
      <c r="V106" s="13">
        <f t="shared" si="46"/>
        <v>0</v>
      </c>
      <c r="X106">
        <f t="shared" si="47"/>
        <v>0</v>
      </c>
    </row>
    <row r="107" spans="1:24" x14ac:dyDescent="0.25">
      <c r="A107" s="18">
        <v>7362</v>
      </c>
      <c r="B107" t="s">
        <v>7</v>
      </c>
      <c r="C107" t="s">
        <v>19</v>
      </c>
      <c r="M107" s="9">
        <f t="shared" si="31"/>
        <v>0</v>
      </c>
      <c r="N107">
        <f t="shared" si="32"/>
        <v>0</v>
      </c>
      <c r="O107">
        <f t="shared" si="22"/>
        <v>0.15</v>
      </c>
      <c r="P107" s="3">
        <f t="shared" si="33"/>
        <v>0</v>
      </c>
      <c r="Q107" s="3">
        <f t="shared" si="41"/>
        <v>0</v>
      </c>
      <c r="R107" s="3">
        <f t="shared" si="42"/>
        <v>0</v>
      </c>
      <c r="S107" s="3">
        <f t="shared" si="43"/>
        <v>0</v>
      </c>
      <c r="T107" s="3">
        <f t="shared" si="44"/>
        <v>0</v>
      </c>
      <c r="U107" s="3">
        <f t="shared" si="45"/>
        <v>0</v>
      </c>
      <c r="V107" s="13">
        <f t="shared" si="46"/>
        <v>0</v>
      </c>
      <c r="X107">
        <f t="shared" si="47"/>
        <v>0</v>
      </c>
    </row>
    <row r="108" spans="1:24" x14ac:dyDescent="0.25">
      <c r="A108" s="18">
        <v>7363</v>
      </c>
      <c r="B108" t="s">
        <v>7</v>
      </c>
      <c r="C108" t="s">
        <v>74</v>
      </c>
      <c r="M108" s="9">
        <f t="shared" si="31"/>
        <v>0</v>
      </c>
      <c r="N108">
        <f t="shared" si="32"/>
        <v>0</v>
      </c>
      <c r="O108">
        <f t="shared" si="22"/>
        <v>0.15</v>
      </c>
      <c r="P108" s="3">
        <f t="shared" si="33"/>
        <v>0</v>
      </c>
      <c r="Q108" s="3">
        <f t="shared" si="41"/>
        <v>0</v>
      </c>
      <c r="R108" s="3">
        <f t="shared" si="42"/>
        <v>0</v>
      </c>
      <c r="S108" s="3">
        <f t="shared" si="43"/>
        <v>0</v>
      </c>
      <c r="T108" s="3">
        <f t="shared" si="44"/>
        <v>0</v>
      </c>
      <c r="U108" s="3">
        <f t="shared" si="45"/>
        <v>0</v>
      </c>
      <c r="V108" s="13">
        <f t="shared" si="46"/>
        <v>0</v>
      </c>
      <c r="X108">
        <f t="shared" si="47"/>
        <v>0</v>
      </c>
    </row>
    <row r="109" spans="1:24" x14ac:dyDescent="0.25">
      <c r="A109" s="18" t="s">
        <v>169</v>
      </c>
      <c r="B109" t="s">
        <v>7</v>
      </c>
      <c r="C109" t="s">
        <v>74</v>
      </c>
      <c r="M109" s="9">
        <f t="shared" si="31"/>
        <v>0</v>
      </c>
      <c r="N109">
        <f t="shared" si="32"/>
        <v>0</v>
      </c>
      <c r="O109">
        <f t="shared" si="22"/>
        <v>0.15</v>
      </c>
      <c r="P109" s="3">
        <f t="shared" si="33"/>
        <v>0</v>
      </c>
      <c r="Q109" s="3">
        <f t="shared" si="41"/>
        <v>0</v>
      </c>
      <c r="R109" s="3">
        <f t="shared" si="42"/>
        <v>0</v>
      </c>
      <c r="S109" s="3">
        <f t="shared" si="43"/>
        <v>0</v>
      </c>
      <c r="T109" s="3">
        <f t="shared" si="44"/>
        <v>0</v>
      </c>
      <c r="U109" s="3">
        <f t="shared" si="45"/>
        <v>0</v>
      </c>
      <c r="V109" s="13">
        <f t="shared" si="46"/>
        <v>0</v>
      </c>
      <c r="X109">
        <f t="shared" si="47"/>
        <v>0</v>
      </c>
    </row>
    <row r="110" spans="1:24" x14ac:dyDescent="0.25">
      <c r="A110" s="18"/>
      <c r="M110" s="9">
        <f t="shared" ref="M110" si="48">L110*0.5/12.146</f>
        <v>0</v>
      </c>
      <c r="N110">
        <f t="shared" ref="N110" si="49">3.14159*(M110^2)/10000</f>
        <v>0</v>
      </c>
      <c r="O110">
        <f t="shared" si="22"/>
        <v>0.15</v>
      </c>
      <c r="P110" s="3">
        <f t="shared" si="33"/>
        <v>0</v>
      </c>
      <c r="Q110" s="3">
        <f t="shared" si="41"/>
        <v>0</v>
      </c>
      <c r="R110" s="3">
        <f t="shared" si="42"/>
        <v>0</v>
      </c>
      <c r="S110" s="3">
        <f t="shared" si="43"/>
        <v>0</v>
      </c>
      <c r="T110" s="3">
        <f t="shared" si="44"/>
        <v>0</v>
      </c>
      <c r="U110" s="3">
        <f t="shared" si="45"/>
        <v>0</v>
      </c>
      <c r="V110" s="13">
        <f t="shared" si="46"/>
        <v>0</v>
      </c>
      <c r="X110">
        <f t="shared" si="47"/>
        <v>0</v>
      </c>
    </row>
    <row r="111" spans="1:24" x14ac:dyDescent="0.25">
      <c r="A111" s="18"/>
    </row>
    <row r="112" spans="1:24" x14ac:dyDescent="0.25">
      <c r="A112" s="18"/>
    </row>
    <row r="113" spans="1:1" x14ac:dyDescent="0.25">
      <c r="A113" s="18"/>
    </row>
    <row r="114" spans="1:1" x14ac:dyDescent="0.25">
      <c r="A114" s="18"/>
    </row>
    <row r="115" spans="1:1" x14ac:dyDescent="0.25">
      <c r="A115" s="18"/>
    </row>
    <row r="116" spans="1:1" x14ac:dyDescent="0.25">
      <c r="A116" s="18"/>
    </row>
    <row r="117" spans="1:1" x14ac:dyDescent="0.25">
      <c r="A117" s="18"/>
    </row>
    <row r="118" spans="1:1" x14ac:dyDescent="0.25">
      <c r="A118" s="18"/>
    </row>
    <row r="119" spans="1:1" x14ac:dyDescent="0.25">
      <c r="A119" s="18"/>
    </row>
    <row r="120" spans="1:1" x14ac:dyDescent="0.25">
      <c r="A120" s="18"/>
    </row>
    <row r="121" spans="1:1" x14ac:dyDescent="0.25">
      <c r="A121" s="18"/>
    </row>
    <row r="122" spans="1:1" x14ac:dyDescent="0.25">
      <c r="A122" s="18"/>
    </row>
    <row r="123" spans="1:1" x14ac:dyDescent="0.25">
      <c r="A123" s="18"/>
    </row>
    <row r="124" spans="1:1" x14ac:dyDescent="0.25">
      <c r="A124" s="18"/>
    </row>
    <row r="125" spans="1:1" x14ac:dyDescent="0.25">
      <c r="A125" s="18"/>
    </row>
    <row r="126" spans="1:1" x14ac:dyDescent="0.25">
      <c r="A126" s="18"/>
    </row>
    <row r="127" spans="1:1" x14ac:dyDescent="0.25">
      <c r="A127" s="18"/>
    </row>
    <row r="128" spans="1:1" x14ac:dyDescent="0.25">
      <c r="A128" s="18"/>
    </row>
    <row r="129" spans="1:1" x14ac:dyDescent="0.25">
      <c r="A129" s="18"/>
    </row>
    <row r="130" spans="1:1" x14ac:dyDescent="0.25">
      <c r="A130" s="18"/>
    </row>
    <row r="131" spans="1:1" x14ac:dyDescent="0.25">
      <c r="A131" s="18"/>
    </row>
    <row r="132" spans="1:1" x14ac:dyDescent="0.25">
      <c r="A132" s="18"/>
    </row>
    <row r="133" spans="1:1" x14ac:dyDescent="0.25">
      <c r="A133" s="18"/>
    </row>
    <row r="134" spans="1:1" x14ac:dyDescent="0.25">
      <c r="A134" s="18"/>
    </row>
    <row r="135" spans="1:1" x14ac:dyDescent="0.25">
      <c r="A135" s="18"/>
    </row>
    <row r="136" spans="1:1" x14ac:dyDescent="0.25">
      <c r="A136" s="18"/>
    </row>
    <row r="137" spans="1:1" x14ac:dyDescent="0.25">
      <c r="A137" s="18"/>
    </row>
    <row r="138" spans="1:1" x14ac:dyDescent="0.25">
      <c r="A138" s="18"/>
    </row>
    <row r="139" spans="1:1" x14ac:dyDescent="0.25">
      <c r="A139" s="18"/>
    </row>
    <row r="140" spans="1:1" x14ac:dyDescent="0.25">
      <c r="A140" s="18"/>
    </row>
    <row r="141" spans="1:1" x14ac:dyDescent="0.25">
      <c r="A141" s="18"/>
    </row>
    <row r="142" spans="1:1" x14ac:dyDescent="0.25">
      <c r="A142" s="18"/>
    </row>
    <row r="143" spans="1:1" x14ac:dyDescent="0.25">
      <c r="A143" s="18"/>
    </row>
    <row r="144" spans="1:1" x14ac:dyDescent="0.25">
      <c r="A144" s="18"/>
    </row>
    <row r="145" spans="1:1" x14ac:dyDescent="0.25">
      <c r="A145" s="18"/>
    </row>
    <row r="146" spans="1:1" x14ac:dyDescent="0.25">
      <c r="A146" s="18"/>
    </row>
    <row r="147" spans="1:1" x14ac:dyDescent="0.25">
      <c r="A147" s="18"/>
    </row>
    <row r="148" spans="1:1" x14ac:dyDescent="0.25">
      <c r="A148" s="18"/>
    </row>
    <row r="149" spans="1:1" x14ac:dyDescent="0.25">
      <c r="A149" s="18"/>
    </row>
    <row r="150" spans="1:1" x14ac:dyDescent="0.25">
      <c r="A150" s="18"/>
    </row>
    <row r="151" spans="1:1" x14ac:dyDescent="0.25">
      <c r="A151" s="18"/>
    </row>
    <row r="152" spans="1:1" x14ac:dyDescent="0.25">
      <c r="A152" s="18"/>
    </row>
    <row r="153" spans="1:1" x14ac:dyDescent="0.25">
      <c r="A153" s="18"/>
    </row>
    <row r="154" spans="1:1" x14ac:dyDescent="0.25">
      <c r="A154" s="18"/>
    </row>
    <row r="155" spans="1:1" x14ac:dyDescent="0.25">
      <c r="A155" s="18"/>
    </row>
    <row r="156" spans="1:1" x14ac:dyDescent="0.25">
      <c r="A156" s="18"/>
    </row>
    <row r="157" spans="1:1" x14ac:dyDescent="0.25">
      <c r="A157" s="18"/>
    </row>
    <row r="158" spans="1:1" x14ac:dyDescent="0.25">
      <c r="A158" s="18"/>
    </row>
    <row r="159" spans="1:1" x14ac:dyDescent="0.25">
      <c r="A159" s="18"/>
    </row>
    <row r="160" spans="1:1" x14ac:dyDescent="0.25">
      <c r="A160" s="18"/>
    </row>
    <row r="161" spans="1:1" x14ac:dyDescent="0.25">
      <c r="A161" s="18"/>
    </row>
    <row r="162" spans="1:1" x14ac:dyDescent="0.25">
      <c r="A162" s="18"/>
    </row>
    <row r="163" spans="1:1" x14ac:dyDescent="0.25">
      <c r="A163" s="18"/>
    </row>
    <row r="164" spans="1:1" x14ac:dyDescent="0.25">
      <c r="A164" s="18"/>
    </row>
    <row r="165" spans="1:1" x14ac:dyDescent="0.25">
      <c r="A165" s="18"/>
    </row>
    <row r="166" spans="1:1" x14ac:dyDescent="0.25">
      <c r="A166" s="18"/>
    </row>
    <row r="167" spans="1:1" x14ac:dyDescent="0.25">
      <c r="A167" s="18"/>
    </row>
    <row r="168" spans="1:1" x14ac:dyDescent="0.25">
      <c r="A168" s="18"/>
    </row>
    <row r="169" spans="1:1" x14ac:dyDescent="0.25">
      <c r="A169" s="18"/>
    </row>
    <row r="170" spans="1:1" x14ac:dyDescent="0.25">
      <c r="A170" s="18"/>
    </row>
    <row r="171" spans="1:1" x14ac:dyDescent="0.25">
      <c r="A171" s="18"/>
    </row>
    <row r="172" spans="1:1" x14ac:dyDescent="0.25">
      <c r="A172" s="18"/>
    </row>
    <row r="173" spans="1:1" x14ac:dyDescent="0.25">
      <c r="A173" s="18"/>
    </row>
    <row r="174" spans="1:1" x14ac:dyDescent="0.25">
      <c r="A174" s="18"/>
    </row>
    <row r="175" spans="1:1" x14ac:dyDescent="0.25">
      <c r="A175" s="18"/>
    </row>
    <row r="176" spans="1:1" x14ac:dyDescent="0.25">
      <c r="A176" s="18"/>
    </row>
    <row r="177" spans="1:1" x14ac:dyDescent="0.25">
      <c r="A177" s="18"/>
    </row>
    <row r="178" spans="1:1" x14ac:dyDescent="0.25">
      <c r="A178" s="18"/>
    </row>
    <row r="179" spans="1:1" x14ac:dyDescent="0.25">
      <c r="A179" s="18"/>
    </row>
    <row r="180" spans="1:1" x14ac:dyDescent="0.25">
      <c r="A180" s="18"/>
    </row>
    <row r="181" spans="1:1" x14ac:dyDescent="0.25">
      <c r="A181" s="18"/>
    </row>
    <row r="182" spans="1:1" x14ac:dyDescent="0.25">
      <c r="A182" s="18"/>
    </row>
    <row r="183" spans="1:1" x14ac:dyDescent="0.25">
      <c r="A183" s="18"/>
    </row>
    <row r="184" spans="1:1" x14ac:dyDescent="0.25">
      <c r="A184" s="18"/>
    </row>
    <row r="185" spans="1:1" x14ac:dyDescent="0.25">
      <c r="A185" s="18"/>
    </row>
    <row r="186" spans="1:1" x14ac:dyDescent="0.25">
      <c r="A186" s="18"/>
    </row>
    <row r="187" spans="1:1" x14ac:dyDescent="0.25">
      <c r="A187" s="18"/>
    </row>
    <row r="188" spans="1:1" x14ac:dyDescent="0.25">
      <c r="A188" s="18"/>
    </row>
    <row r="189" spans="1:1" x14ac:dyDescent="0.25">
      <c r="A189" s="18"/>
    </row>
    <row r="190" spans="1:1" x14ac:dyDescent="0.25">
      <c r="A190" s="18"/>
    </row>
    <row r="191" spans="1:1" x14ac:dyDescent="0.25">
      <c r="A191" s="18"/>
    </row>
    <row r="192" spans="1:1" x14ac:dyDescent="0.25">
      <c r="A192" s="18"/>
    </row>
    <row r="193" spans="1:1" x14ac:dyDescent="0.25">
      <c r="A193" s="18"/>
    </row>
    <row r="194" spans="1:1" x14ac:dyDescent="0.25">
      <c r="A194" s="18"/>
    </row>
    <row r="195" spans="1:1" x14ac:dyDescent="0.25">
      <c r="A195" s="18"/>
    </row>
    <row r="196" spans="1:1" x14ac:dyDescent="0.25">
      <c r="A196" s="18"/>
    </row>
    <row r="197" spans="1:1" x14ac:dyDescent="0.25">
      <c r="A197" s="18"/>
    </row>
    <row r="198" spans="1:1" x14ac:dyDescent="0.25">
      <c r="A198" s="18"/>
    </row>
    <row r="199" spans="1:1" x14ac:dyDescent="0.25">
      <c r="A199" s="18"/>
    </row>
    <row r="200" spans="1:1" x14ac:dyDescent="0.25">
      <c r="A200" s="18"/>
    </row>
    <row r="201" spans="1:1" x14ac:dyDescent="0.25">
      <c r="A201" s="18"/>
    </row>
    <row r="202" spans="1:1" x14ac:dyDescent="0.25">
      <c r="A202" s="18"/>
    </row>
    <row r="203" spans="1:1" x14ac:dyDescent="0.25">
      <c r="A203" s="18"/>
    </row>
    <row r="204" spans="1:1" x14ac:dyDescent="0.25">
      <c r="A204" s="18"/>
    </row>
    <row r="205" spans="1:1" x14ac:dyDescent="0.25">
      <c r="A205" s="18"/>
    </row>
    <row r="206" spans="1:1" x14ac:dyDescent="0.25">
      <c r="A206" s="18"/>
    </row>
    <row r="207" spans="1:1" x14ac:dyDescent="0.25">
      <c r="A207" s="18"/>
    </row>
    <row r="208" spans="1:1" x14ac:dyDescent="0.25">
      <c r="A208" s="18"/>
    </row>
    <row r="209" spans="1:1" x14ac:dyDescent="0.25">
      <c r="A209" s="18"/>
    </row>
    <row r="210" spans="1:1" x14ac:dyDescent="0.25">
      <c r="A210" s="18"/>
    </row>
    <row r="211" spans="1:1" x14ac:dyDescent="0.25">
      <c r="A211" s="18"/>
    </row>
    <row r="212" spans="1:1" x14ac:dyDescent="0.25">
      <c r="A212" s="18"/>
    </row>
    <row r="213" spans="1:1" x14ac:dyDescent="0.25">
      <c r="A213" s="18"/>
    </row>
    <row r="214" spans="1:1" x14ac:dyDescent="0.25">
      <c r="A214" s="18"/>
    </row>
    <row r="215" spans="1:1" x14ac:dyDescent="0.25">
      <c r="A215" s="18"/>
    </row>
    <row r="216" spans="1:1" x14ac:dyDescent="0.25">
      <c r="A216" s="18"/>
    </row>
    <row r="217" spans="1:1" x14ac:dyDescent="0.25">
      <c r="A217" s="18"/>
    </row>
    <row r="218" spans="1:1" x14ac:dyDescent="0.25">
      <c r="A218" s="18"/>
    </row>
    <row r="219" spans="1:1" x14ac:dyDescent="0.25">
      <c r="A219" s="18"/>
    </row>
    <row r="220" spans="1:1" x14ac:dyDescent="0.25">
      <c r="A220" s="18"/>
    </row>
    <row r="221" spans="1:1" x14ac:dyDescent="0.25">
      <c r="A221" s="18"/>
    </row>
    <row r="222" spans="1:1" x14ac:dyDescent="0.25">
      <c r="A222" s="18"/>
    </row>
    <row r="223" spans="1:1" x14ac:dyDescent="0.25">
      <c r="A223" s="18"/>
    </row>
    <row r="224" spans="1:1" x14ac:dyDescent="0.25">
      <c r="A224" s="18"/>
    </row>
    <row r="225" spans="1:1" x14ac:dyDescent="0.25">
      <c r="A225" s="18"/>
    </row>
    <row r="226" spans="1:1" x14ac:dyDescent="0.25">
      <c r="A226" s="18"/>
    </row>
    <row r="227" spans="1:1" x14ac:dyDescent="0.25">
      <c r="A227" s="18"/>
    </row>
    <row r="228" spans="1:1" x14ac:dyDescent="0.25">
      <c r="A228" s="18"/>
    </row>
    <row r="229" spans="1:1" x14ac:dyDescent="0.25">
      <c r="A229" s="18"/>
    </row>
    <row r="230" spans="1:1" x14ac:dyDescent="0.25">
      <c r="A230" s="18"/>
    </row>
    <row r="231" spans="1:1" x14ac:dyDescent="0.25">
      <c r="A231" s="18"/>
    </row>
    <row r="232" spans="1:1" x14ac:dyDescent="0.25">
      <c r="A232" s="18"/>
    </row>
    <row r="233" spans="1:1" x14ac:dyDescent="0.25">
      <c r="A233" s="18"/>
    </row>
    <row r="234" spans="1:1" x14ac:dyDescent="0.25">
      <c r="A234" s="18"/>
    </row>
    <row r="235" spans="1:1" x14ac:dyDescent="0.25">
      <c r="A235" s="18"/>
    </row>
    <row r="236" spans="1:1" x14ac:dyDescent="0.25">
      <c r="A236" s="18"/>
    </row>
    <row r="237" spans="1:1" x14ac:dyDescent="0.25">
      <c r="A237" s="18"/>
    </row>
    <row r="238" spans="1:1" x14ac:dyDescent="0.25">
      <c r="A238" s="18"/>
    </row>
    <row r="239" spans="1:1" x14ac:dyDescent="0.25">
      <c r="A239" s="18"/>
    </row>
    <row r="240" spans="1:1" x14ac:dyDescent="0.25">
      <c r="A240" s="18"/>
    </row>
    <row r="241" spans="1:1" x14ac:dyDescent="0.25">
      <c r="A241" s="18"/>
    </row>
    <row r="242" spans="1:1" x14ac:dyDescent="0.25">
      <c r="A242" s="18"/>
    </row>
    <row r="243" spans="1:1" x14ac:dyDescent="0.25">
      <c r="A243" s="18"/>
    </row>
    <row r="244" spans="1:1" x14ac:dyDescent="0.25">
      <c r="A244" s="18"/>
    </row>
    <row r="245" spans="1:1" x14ac:dyDescent="0.25">
      <c r="A245" s="18"/>
    </row>
    <row r="246" spans="1:1" x14ac:dyDescent="0.25">
      <c r="A246" s="18"/>
    </row>
    <row r="247" spans="1:1" x14ac:dyDescent="0.25">
      <c r="A247" s="18"/>
    </row>
    <row r="248" spans="1:1" x14ac:dyDescent="0.25">
      <c r="A248" s="18"/>
    </row>
    <row r="249" spans="1:1" x14ac:dyDescent="0.25">
      <c r="A249" s="18"/>
    </row>
    <row r="250" spans="1:1" x14ac:dyDescent="0.25">
      <c r="A250" s="18"/>
    </row>
    <row r="251" spans="1:1" x14ac:dyDescent="0.25">
      <c r="A251" s="18"/>
    </row>
    <row r="252" spans="1:1" x14ac:dyDescent="0.25">
      <c r="A252" s="18"/>
    </row>
    <row r="253" spans="1:1" x14ac:dyDescent="0.25">
      <c r="A253" s="18"/>
    </row>
    <row r="254" spans="1:1" x14ac:dyDescent="0.25">
      <c r="A254" s="18"/>
    </row>
    <row r="255" spans="1:1" x14ac:dyDescent="0.25">
      <c r="A255" s="18"/>
    </row>
    <row r="256" spans="1:1" x14ac:dyDescent="0.25">
      <c r="A256" s="18"/>
    </row>
    <row r="257" spans="1:1" x14ac:dyDescent="0.25">
      <c r="A257" s="18"/>
    </row>
    <row r="258" spans="1:1" x14ac:dyDescent="0.25">
      <c r="A258" s="18"/>
    </row>
    <row r="259" spans="1:1" x14ac:dyDescent="0.25">
      <c r="A259" s="18"/>
    </row>
    <row r="260" spans="1:1" x14ac:dyDescent="0.25">
      <c r="A260" s="18"/>
    </row>
    <row r="261" spans="1:1" x14ac:dyDescent="0.25">
      <c r="A261" s="18"/>
    </row>
    <row r="262" spans="1:1" x14ac:dyDescent="0.25">
      <c r="A262" s="18"/>
    </row>
    <row r="263" spans="1:1" x14ac:dyDescent="0.25">
      <c r="A263" s="18"/>
    </row>
    <row r="264" spans="1:1" x14ac:dyDescent="0.25">
      <c r="A264" s="18"/>
    </row>
    <row r="265" spans="1:1" x14ac:dyDescent="0.25">
      <c r="A265" s="18"/>
    </row>
    <row r="266" spans="1:1" x14ac:dyDescent="0.25">
      <c r="A266" s="18"/>
    </row>
    <row r="267" spans="1:1" x14ac:dyDescent="0.25">
      <c r="A267" s="18"/>
    </row>
    <row r="268" spans="1:1" x14ac:dyDescent="0.25">
      <c r="A268" s="18"/>
    </row>
    <row r="269" spans="1:1" x14ac:dyDescent="0.25">
      <c r="A269" s="18"/>
    </row>
    <row r="270" spans="1:1" x14ac:dyDescent="0.25">
      <c r="A270" s="18"/>
    </row>
    <row r="271" spans="1:1" x14ac:dyDescent="0.25">
      <c r="A271" s="18"/>
    </row>
    <row r="272" spans="1:1" x14ac:dyDescent="0.25">
      <c r="A272" s="18"/>
    </row>
    <row r="273" spans="1:1" x14ac:dyDescent="0.25">
      <c r="A273" s="18"/>
    </row>
    <row r="274" spans="1:1" x14ac:dyDescent="0.25">
      <c r="A274" s="18"/>
    </row>
    <row r="275" spans="1:1" x14ac:dyDescent="0.25">
      <c r="A275" s="18"/>
    </row>
    <row r="276" spans="1:1" x14ac:dyDescent="0.25">
      <c r="A276" s="18"/>
    </row>
    <row r="277" spans="1:1" x14ac:dyDescent="0.25">
      <c r="A277" s="18"/>
    </row>
    <row r="278" spans="1:1" x14ac:dyDescent="0.25">
      <c r="A278" s="18"/>
    </row>
    <row r="279" spans="1:1" x14ac:dyDescent="0.25">
      <c r="A279" s="18"/>
    </row>
    <row r="280" spans="1:1" x14ac:dyDescent="0.25">
      <c r="A280" s="18"/>
    </row>
    <row r="281" spans="1:1" x14ac:dyDescent="0.25">
      <c r="A281" s="18"/>
    </row>
    <row r="282" spans="1:1" x14ac:dyDescent="0.25">
      <c r="A282" s="18"/>
    </row>
    <row r="283" spans="1:1" x14ac:dyDescent="0.25">
      <c r="A283" s="18"/>
    </row>
    <row r="284" spans="1:1" x14ac:dyDescent="0.25">
      <c r="A284" s="18"/>
    </row>
    <row r="285" spans="1:1" x14ac:dyDescent="0.25">
      <c r="A285" s="18"/>
    </row>
    <row r="286" spans="1:1" x14ac:dyDescent="0.25">
      <c r="A286" s="18"/>
    </row>
    <row r="287" spans="1:1" x14ac:dyDescent="0.25">
      <c r="A287" s="18"/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7"/>
  <sheetViews>
    <sheetView topLeftCell="A51" workbookViewId="0">
      <selection activeCell="J85" sqref="J85"/>
    </sheetView>
  </sheetViews>
  <sheetFormatPr defaultRowHeight="15" x14ac:dyDescent="0.25"/>
  <sheetData>
    <row r="1" spans="1:24" x14ac:dyDescent="0.25">
      <c r="A1" t="s">
        <v>143</v>
      </c>
      <c r="B1" t="s">
        <v>1</v>
      </c>
      <c r="C1" t="s">
        <v>8</v>
      </c>
      <c r="D1" s="8" t="s">
        <v>136</v>
      </c>
      <c r="E1" t="s">
        <v>2</v>
      </c>
      <c r="F1" t="s">
        <v>3</v>
      </c>
      <c r="G1" t="s">
        <v>93</v>
      </c>
      <c r="H1" t="s">
        <v>4</v>
      </c>
      <c r="I1" t="s">
        <v>5</v>
      </c>
      <c r="J1" t="s">
        <v>6</v>
      </c>
      <c r="K1" t="s">
        <v>123</v>
      </c>
      <c r="M1" s="9"/>
      <c r="O1" s="8" t="s">
        <v>86</v>
      </c>
      <c r="P1" s="8" t="s">
        <v>87</v>
      </c>
      <c r="V1" s="8" t="s">
        <v>100</v>
      </c>
      <c r="X1" s="8" t="s">
        <v>103</v>
      </c>
    </row>
    <row r="2" spans="1:24" x14ac:dyDescent="0.25">
      <c r="A2" s="63"/>
      <c r="B2" s="63"/>
      <c r="C2" s="63"/>
      <c r="D2" s="30" t="s">
        <v>67</v>
      </c>
      <c r="E2" t="s">
        <v>64</v>
      </c>
      <c r="F2" t="s">
        <v>63</v>
      </c>
      <c r="G2" t="s">
        <v>94</v>
      </c>
      <c r="H2" t="s">
        <v>65</v>
      </c>
      <c r="I2" t="s">
        <v>66</v>
      </c>
      <c r="J2" t="s">
        <v>67</v>
      </c>
      <c r="K2" t="s">
        <v>122</v>
      </c>
      <c r="L2" s="8" t="s">
        <v>97</v>
      </c>
      <c r="M2" s="19" t="s">
        <v>111</v>
      </c>
      <c r="N2" t="s">
        <v>99</v>
      </c>
      <c r="O2" s="8"/>
      <c r="P2" s="8" t="s">
        <v>88</v>
      </c>
      <c r="Q2" t="s">
        <v>90</v>
      </c>
      <c r="R2" t="s">
        <v>95</v>
      </c>
      <c r="S2" t="s">
        <v>89</v>
      </c>
      <c r="T2" t="s">
        <v>91</v>
      </c>
      <c r="U2" t="s">
        <v>92</v>
      </c>
      <c r="V2" s="13" t="s">
        <v>92</v>
      </c>
      <c r="X2" t="s">
        <v>92</v>
      </c>
    </row>
    <row r="3" spans="1:24" x14ac:dyDescent="0.25">
      <c r="A3" s="18">
        <v>7385</v>
      </c>
      <c r="B3" t="s">
        <v>7</v>
      </c>
      <c r="C3" t="s">
        <v>19</v>
      </c>
      <c r="D3">
        <v>28.4</v>
      </c>
      <c r="M3" s="9">
        <f>L3*0.5/12.146</f>
        <v>0</v>
      </c>
      <c r="N3">
        <f>3.14159*(M3^2)/10000</f>
        <v>0</v>
      </c>
      <c r="O3" s="10">
        <v>0.15</v>
      </c>
      <c r="P3" s="3">
        <f t="shared" ref="P3:P5" si="0">0.611886*E3/O3*10</f>
        <v>0</v>
      </c>
      <c r="Q3" s="3">
        <f t="shared" ref="Q3:Q5" si="1">0.611886*F3/O3*10</f>
        <v>0</v>
      </c>
      <c r="R3" s="3">
        <f t="shared" ref="R3:R5" si="2">0.611886*G3/O3*10</f>
        <v>0</v>
      </c>
      <c r="S3" s="3">
        <f t="shared" ref="S3:S5" si="3">0.611886*H3/O3*10</f>
        <v>0</v>
      </c>
      <c r="T3" s="3">
        <f t="shared" ref="T3:T5" si="4">0.611886*I3/O3*10</f>
        <v>0</v>
      </c>
      <c r="U3" s="3">
        <f t="shared" ref="U3:U5" si="5">0.611886*J3/O3*10</f>
        <v>0</v>
      </c>
      <c r="V3" s="13">
        <f>U3*O3*N3</f>
        <v>0</v>
      </c>
      <c r="X3">
        <f>U3*N3</f>
        <v>0</v>
      </c>
    </row>
    <row r="4" spans="1:24" x14ac:dyDescent="0.25">
      <c r="A4" s="18">
        <v>7386</v>
      </c>
      <c r="B4" t="s">
        <v>7</v>
      </c>
      <c r="C4" t="s">
        <v>10</v>
      </c>
      <c r="D4">
        <v>29.4</v>
      </c>
      <c r="E4">
        <v>7.9</v>
      </c>
      <c r="F4">
        <v>7.2</v>
      </c>
      <c r="G4" s="32">
        <v>8.6</v>
      </c>
      <c r="H4">
        <v>5</v>
      </c>
      <c r="I4">
        <v>2.4</v>
      </c>
      <c r="J4">
        <v>2.8</v>
      </c>
      <c r="K4">
        <v>1.7</v>
      </c>
      <c r="L4">
        <v>46</v>
      </c>
      <c r="M4" s="9">
        <f t="shared" ref="M4:M5" si="6">L4*0.5/12.146</f>
        <v>1.8936275316976781</v>
      </c>
      <c r="N4">
        <f t="shared" ref="N4:N5" si="7">3.14159*(M4^2)/10000</f>
        <v>1.1265192680556602E-3</v>
      </c>
      <c r="O4">
        <f>O3</f>
        <v>0.15</v>
      </c>
      <c r="P4" s="3">
        <f t="shared" si="0"/>
        <v>322.25996000000009</v>
      </c>
      <c r="Q4" s="3">
        <f t="shared" si="1"/>
        <v>293.70528000000002</v>
      </c>
      <c r="R4" s="3">
        <f t="shared" si="2"/>
        <v>350.81464000000005</v>
      </c>
      <c r="S4" s="3">
        <f t="shared" si="3"/>
        <v>203.96200000000005</v>
      </c>
      <c r="T4" s="3">
        <f t="shared" si="4"/>
        <v>97.90176000000001</v>
      </c>
      <c r="U4" s="3">
        <f t="shared" si="5"/>
        <v>114.21872</v>
      </c>
      <c r="V4" s="13">
        <f t="shared" ref="V4:V5" si="8">U4*O4*N4</f>
        <v>1.930043832789816E-2</v>
      </c>
      <c r="X4">
        <f t="shared" ref="X4:X5" si="9">U4*N4</f>
        <v>0.12866958885265439</v>
      </c>
    </row>
    <row r="5" spans="1:24" x14ac:dyDescent="0.25">
      <c r="A5" s="18">
        <v>7387</v>
      </c>
      <c r="B5" t="s">
        <v>7</v>
      </c>
      <c r="C5" t="s">
        <v>10</v>
      </c>
      <c r="D5">
        <v>30</v>
      </c>
      <c r="E5">
        <v>8.3000000000000007</v>
      </c>
      <c r="F5">
        <v>7.7</v>
      </c>
      <c r="G5">
        <v>8.9</v>
      </c>
      <c r="H5">
        <v>5.2</v>
      </c>
      <c r="I5">
        <v>2.1</v>
      </c>
      <c r="J5">
        <v>3</v>
      </c>
      <c r="K5">
        <v>2.1</v>
      </c>
      <c r="L5">
        <v>46</v>
      </c>
      <c r="M5" s="9">
        <f t="shared" si="6"/>
        <v>1.8936275316976781</v>
      </c>
      <c r="N5">
        <f t="shared" si="7"/>
        <v>1.1265192680556602E-3</v>
      </c>
      <c r="O5">
        <f t="shared" ref="O5:O68" si="10">O4</f>
        <v>0.15</v>
      </c>
      <c r="P5" s="3">
        <f t="shared" si="0"/>
        <v>338.57692000000009</v>
      </c>
      <c r="Q5" s="3">
        <f t="shared" si="1"/>
        <v>314.10148000000004</v>
      </c>
      <c r="R5" s="3">
        <f t="shared" si="2"/>
        <v>363.05236000000008</v>
      </c>
      <c r="S5" s="3">
        <f t="shared" si="3"/>
        <v>212.12048000000004</v>
      </c>
      <c r="T5" s="3">
        <f t="shared" si="4"/>
        <v>85.664040000000028</v>
      </c>
      <c r="U5" s="3">
        <f t="shared" si="5"/>
        <v>122.37720000000002</v>
      </c>
      <c r="V5" s="13">
        <f t="shared" si="8"/>
        <v>2.0679041065605173E-2</v>
      </c>
      <c r="X5">
        <f t="shared" si="9"/>
        <v>0.13786027377070115</v>
      </c>
    </row>
    <row r="6" spans="1:24" x14ac:dyDescent="0.25">
      <c r="A6" s="18">
        <v>7388</v>
      </c>
      <c r="B6" t="s">
        <v>7</v>
      </c>
      <c r="C6" t="s">
        <v>10</v>
      </c>
      <c r="D6">
        <v>31.7</v>
      </c>
      <c r="E6">
        <v>8.6999999999999993</v>
      </c>
      <c r="F6">
        <v>7.5</v>
      </c>
      <c r="G6">
        <v>9</v>
      </c>
      <c r="H6">
        <v>5.0999999999999996</v>
      </c>
      <c r="I6">
        <v>2.1</v>
      </c>
      <c r="J6">
        <v>3.1</v>
      </c>
      <c r="K6">
        <v>2.2000000000000002</v>
      </c>
      <c r="L6">
        <v>46</v>
      </c>
      <c r="M6" s="9">
        <f t="shared" ref="M6:M69" si="11">L6*0.5/12.146</f>
        <v>1.8936275316976781</v>
      </c>
      <c r="N6">
        <f t="shared" ref="N6:N69" si="12">3.14159*(M6^2)/10000</f>
        <v>1.1265192680556602E-3</v>
      </c>
      <c r="O6">
        <f t="shared" si="10"/>
        <v>0.15</v>
      </c>
      <c r="P6" s="3">
        <f t="shared" ref="P6:P69" si="13">0.611886*E6/O6*10</f>
        <v>354.89388000000008</v>
      </c>
      <c r="Q6" s="3">
        <f t="shared" ref="Q6:Q69" si="14">0.611886*F6/O6*10</f>
        <v>305.94300000000004</v>
      </c>
      <c r="R6" s="3">
        <f t="shared" ref="R6:R69" si="15">0.611886*G6/O6*10</f>
        <v>367.13160000000005</v>
      </c>
      <c r="S6" s="3">
        <f t="shared" ref="S6:S69" si="16">0.611886*H6/O6*10</f>
        <v>208.04123999999999</v>
      </c>
      <c r="T6" s="3">
        <f t="shared" ref="T6:T69" si="17">0.611886*I6/O6*10</f>
        <v>85.664040000000028</v>
      </c>
      <c r="U6" s="3">
        <f t="shared" ref="U6:U69" si="18">0.611886*J6/O6*10</f>
        <v>126.45644000000001</v>
      </c>
      <c r="V6" s="13">
        <f t="shared" ref="V6:V69" si="19">U6*O6*N6</f>
        <v>2.1368342434458679E-2</v>
      </c>
      <c r="X6">
        <f t="shared" ref="X6:X69" si="20">U6*N6</f>
        <v>0.14245561622972452</v>
      </c>
    </row>
    <row r="7" spans="1:24" x14ac:dyDescent="0.25">
      <c r="A7" s="18">
        <v>7389</v>
      </c>
      <c r="B7" t="s">
        <v>7</v>
      </c>
      <c r="C7" t="s">
        <v>10</v>
      </c>
      <c r="D7">
        <v>33.6</v>
      </c>
      <c r="E7">
        <v>8.3000000000000007</v>
      </c>
      <c r="F7">
        <v>7.7</v>
      </c>
      <c r="G7">
        <v>8.6999999999999993</v>
      </c>
      <c r="H7">
        <v>5.2</v>
      </c>
      <c r="I7">
        <v>2</v>
      </c>
      <c r="J7">
        <v>3</v>
      </c>
      <c r="K7">
        <v>2.1</v>
      </c>
      <c r="L7">
        <v>46</v>
      </c>
      <c r="M7" s="9">
        <f t="shared" si="11"/>
        <v>1.8936275316976781</v>
      </c>
      <c r="N7">
        <f t="shared" si="12"/>
        <v>1.1265192680556602E-3</v>
      </c>
      <c r="O7">
        <f t="shared" si="10"/>
        <v>0.15</v>
      </c>
      <c r="P7" s="3">
        <f t="shared" si="13"/>
        <v>338.57692000000009</v>
      </c>
      <c r="Q7" s="3">
        <f t="shared" si="14"/>
        <v>314.10148000000004</v>
      </c>
      <c r="R7" s="3">
        <f t="shared" si="15"/>
        <v>354.89388000000008</v>
      </c>
      <c r="S7" s="3">
        <f t="shared" si="16"/>
        <v>212.12048000000004</v>
      </c>
      <c r="T7" s="3">
        <f t="shared" si="17"/>
        <v>81.584800000000001</v>
      </c>
      <c r="U7" s="3">
        <f t="shared" si="18"/>
        <v>122.37720000000002</v>
      </c>
      <c r="V7" s="13">
        <f t="shared" si="19"/>
        <v>2.0679041065605173E-2</v>
      </c>
      <c r="X7">
        <f t="shared" si="20"/>
        <v>0.13786027377070115</v>
      </c>
    </row>
    <row r="8" spans="1:24" x14ac:dyDescent="0.25">
      <c r="A8" s="18">
        <v>7390</v>
      </c>
      <c r="B8" t="s">
        <v>7</v>
      </c>
      <c r="C8" t="s">
        <v>10</v>
      </c>
      <c r="D8">
        <v>31.5</v>
      </c>
      <c r="E8">
        <v>7.8</v>
      </c>
      <c r="F8">
        <v>7.3</v>
      </c>
      <c r="G8">
        <v>8.4</v>
      </c>
      <c r="H8">
        <v>5.2</v>
      </c>
      <c r="I8">
        <v>1.9</v>
      </c>
      <c r="J8">
        <v>2.8</v>
      </c>
      <c r="K8">
        <v>1.8</v>
      </c>
      <c r="L8">
        <v>46</v>
      </c>
      <c r="M8" s="9">
        <f t="shared" si="11"/>
        <v>1.8936275316976781</v>
      </c>
      <c r="N8">
        <f t="shared" si="12"/>
        <v>1.1265192680556602E-3</v>
      </c>
      <c r="O8">
        <f t="shared" si="10"/>
        <v>0.15</v>
      </c>
      <c r="P8" s="3">
        <f t="shared" si="13"/>
        <v>318.18072000000006</v>
      </c>
      <c r="Q8" s="3">
        <f t="shared" si="14"/>
        <v>297.78452000000004</v>
      </c>
      <c r="R8" s="3">
        <f t="shared" si="15"/>
        <v>342.65616000000011</v>
      </c>
      <c r="S8" s="3">
        <f t="shared" si="16"/>
        <v>212.12048000000004</v>
      </c>
      <c r="T8" s="3">
        <f t="shared" si="17"/>
        <v>77.505560000000003</v>
      </c>
      <c r="U8" s="3">
        <f t="shared" si="18"/>
        <v>114.21872</v>
      </c>
      <c r="V8" s="13">
        <f t="shared" si="19"/>
        <v>1.930043832789816E-2</v>
      </c>
      <c r="X8">
        <f t="shared" si="20"/>
        <v>0.12866958885265439</v>
      </c>
    </row>
    <row r="9" spans="1:24" x14ac:dyDescent="0.25">
      <c r="A9" s="18">
        <v>7391</v>
      </c>
      <c r="B9" t="s">
        <v>7</v>
      </c>
      <c r="C9" t="s">
        <v>10</v>
      </c>
      <c r="D9">
        <v>32.299999999999997</v>
      </c>
      <c r="E9">
        <v>8.1</v>
      </c>
      <c r="F9">
        <v>8.1</v>
      </c>
      <c r="G9">
        <v>9</v>
      </c>
      <c r="H9">
        <v>5.4</v>
      </c>
      <c r="I9">
        <v>1.9</v>
      </c>
      <c r="J9">
        <v>3</v>
      </c>
      <c r="K9">
        <v>1.9</v>
      </c>
      <c r="L9">
        <v>46</v>
      </c>
      <c r="M9" s="9">
        <f t="shared" si="11"/>
        <v>1.8936275316976781</v>
      </c>
      <c r="N9">
        <f t="shared" si="12"/>
        <v>1.1265192680556602E-3</v>
      </c>
      <c r="O9">
        <f t="shared" si="10"/>
        <v>0.15</v>
      </c>
      <c r="P9" s="3">
        <f t="shared" si="13"/>
        <v>330.41843999999998</v>
      </c>
      <c r="Q9" s="3">
        <f t="shared" si="14"/>
        <v>330.41843999999998</v>
      </c>
      <c r="R9" s="3">
        <f t="shared" si="15"/>
        <v>367.13160000000005</v>
      </c>
      <c r="S9" s="3">
        <f t="shared" si="16"/>
        <v>220.27896000000004</v>
      </c>
      <c r="T9" s="3">
        <f t="shared" si="17"/>
        <v>77.505560000000003</v>
      </c>
      <c r="U9" s="3">
        <f t="shared" si="18"/>
        <v>122.37720000000002</v>
      </c>
      <c r="V9" s="13">
        <f t="shared" si="19"/>
        <v>2.0679041065605173E-2</v>
      </c>
      <c r="X9">
        <f t="shared" si="20"/>
        <v>0.13786027377070115</v>
      </c>
    </row>
    <row r="10" spans="1:24" x14ac:dyDescent="0.25">
      <c r="A10" s="18">
        <v>7392</v>
      </c>
      <c r="B10" t="s">
        <v>7</v>
      </c>
      <c r="C10" t="s">
        <v>10</v>
      </c>
      <c r="D10">
        <v>33.200000000000003</v>
      </c>
      <c r="E10">
        <v>8.3000000000000007</v>
      </c>
      <c r="F10">
        <v>7.8</v>
      </c>
      <c r="G10">
        <v>8.9</v>
      </c>
      <c r="H10">
        <v>4.9000000000000004</v>
      </c>
      <c r="I10">
        <v>2</v>
      </c>
      <c r="J10">
        <v>2.9</v>
      </c>
      <c r="K10">
        <v>2</v>
      </c>
      <c r="L10">
        <v>46</v>
      </c>
      <c r="M10" s="9">
        <f t="shared" si="11"/>
        <v>1.8936275316976781</v>
      </c>
      <c r="N10">
        <f t="shared" si="12"/>
        <v>1.1265192680556602E-3</v>
      </c>
      <c r="O10">
        <f t="shared" si="10"/>
        <v>0.15</v>
      </c>
      <c r="P10" s="3">
        <f t="shared" si="13"/>
        <v>338.57692000000009</v>
      </c>
      <c r="Q10" s="3">
        <f t="shared" si="14"/>
        <v>318.18072000000006</v>
      </c>
      <c r="R10" s="3">
        <f t="shared" si="15"/>
        <v>363.05236000000008</v>
      </c>
      <c r="S10" s="3">
        <f t="shared" si="16"/>
        <v>199.88276000000002</v>
      </c>
      <c r="T10" s="3">
        <f t="shared" si="17"/>
        <v>81.584800000000001</v>
      </c>
      <c r="U10" s="3">
        <f t="shared" si="18"/>
        <v>118.29796000000002</v>
      </c>
      <c r="V10" s="13">
        <f t="shared" si="19"/>
        <v>1.998973969675167E-2</v>
      </c>
      <c r="X10">
        <f t="shared" si="20"/>
        <v>0.1332649313116778</v>
      </c>
    </row>
    <row r="11" spans="1:24" x14ac:dyDescent="0.25">
      <c r="A11" s="18">
        <v>7393</v>
      </c>
      <c r="B11" t="s">
        <v>7</v>
      </c>
      <c r="C11" t="s">
        <v>10</v>
      </c>
      <c r="D11">
        <v>33.9</v>
      </c>
      <c r="E11">
        <v>10.3</v>
      </c>
      <c r="F11">
        <v>10.3</v>
      </c>
      <c r="G11">
        <v>11.5</v>
      </c>
      <c r="H11">
        <v>7.3</v>
      </c>
      <c r="I11">
        <v>2.7</v>
      </c>
      <c r="J11">
        <v>4.0999999999999996</v>
      </c>
      <c r="K11">
        <v>2.9</v>
      </c>
      <c r="L11">
        <v>46</v>
      </c>
      <c r="M11" s="9">
        <f t="shared" si="11"/>
        <v>1.8936275316976781</v>
      </c>
      <c r="N11">
        <f t="shared" si="12"/>
        <v>1.1265192680556602E-3</v>
      </c>
      <c r="O11">
        <f t="shared" si="10"/>
        <v>0.15</v>
      </c>
      <c r="P11" s="3">
        <f t="shared" si="13"/>
        <v>420.16172000000006</v>
      </c>
      <c r="Q11" s="3">
        <f t="shared" si="14"/>
        <v>420.16172000000006</v>
      </c>
      <c r="R11" s="3">
        <f t="shared" si="15"/>
        <v>469.11260000000004</v>
      </c>
      <c r="S11" s="3">
        <f t="shared" si="16"/>
        <v>297.78452000000004</v>
      </c>
      <c r="T11" s="3">
        <f t="shared" si="17"/>
        <v>110.13948000000002</v>
      </c>
      <c r="U11" s="3">
        <f t="shared" si="18"/>
        <v>167.24884000000003</v>
      </c>
      <c r="V11" s="13">
        <f t="shared" si="19"/>
        <v>2.8261356122993738E-2</v>
      </c>
      <c r="X11">
        <f t="shared" si="20"/>
        <v>0.18840904081995827</v>
      </c>
    </row>
    <row r="12" spans="1:24" x14ac:dyDescent="0.25">
      <c r="A12" s="18">
        <v>7394</v>
      </c>
      <c r="B12" t="s">
        <v>7</v>
      </c>
      <c r="C12" t="s">
        <v>10</v>
      </c>
      <c r="D12">
        <v>34.799999999999997</v>
      </c>
      <c r="E12">
        <v>10.4</v>
      </c>
      <c r="F12">
        <v>10.3</v>
      </c>
      <c r="G12">
        <v>11.6</v>
      </c>
      <c r="H12">
        <v>7.1</v>
      </c>
      <c r="I12">
        <v>2.7</v>
      </c>
      <c r="J12">
        <v>4</v>
      </c>
      <c r="K12">
        <v>2.9</v>
      </c>
      <c r="L12">
        <v>46</v>
      </c>
      <c r="M12" s="9">
        <f t="shared" si="11"/>
        <v>1.8936275316976781</v>
      </c>
      <c r="N12">
        <f t="shared" si="12"/>
        <v>1.1265192680556602E-3</v>
      </c>
      <c r="O12">
        <f t="shared" si="10"/>
        <v>0.15</v>
      </c>
      <c r="P12" s="3">
        <f t="shared" si="13"/>
        <v>424.24096000000009</v>
      </c>
      <c r="Q12" s="3">
        <f t="shared" si="14"/>
        <v>420.16172000000006</v>
      </c>
      <c r="R12" s="3">
        <f t="shared" si="15"/>
        <v>473.19184000000007</v>
      </c>
      <c r="S12" s="3">
        <f t="shared" si="16"/>
        <v>289.62603999999999</v>
      </c>
      <c r="T12" s="3">
        <f t="shared" si="17"/>
        <v>110.13948000000002</v>
      </c>
      <c r="U12" s="3">
        <f t="shared" si="18"/>
        <v>163.1696</v>
      </c>
      <c r="V12" s="13">
        <f t="shared" si="19"/>
        <v>2.7572054754140228E-2</v>
      </c>
      <c r="X12">
        <f t="shared" si="20"/>
        <v>0.18381369836093486</v>
      </c>
    </row>
    <row r="13" spans="1:24" x14ac:dyDescent="0.25">
      <c r="A13" s="18">
        <v>7395</v>
      </c>
      <c r="B13" t="s">
        <v>7</v>
      </c>
      <c r="C13" t="s">
        <v>10</v>
      </c>
      <c r="D13" s="7" t="s">
        <v>75</v>
      </c>
      <c r="E13">
        <v>15.4</v>
      </c>
      <c r="F13">
        <v>16.5</v>
      </c>
      <c r="G13">
        <v>17.8</v>
      </c>
      <c r="H13">
        <v>10.5</v>
      </c>
      <c r="I13">
        <v>4</v>
      </c>
      <c r="J13">
        <v>6.5</v>
      </c>
      <c r="K13">
        <v>4.4000000000000004</v>
      </c>
      <c r="L13">
        <v>46</v>
      </c>
      <c r="M13" s="9">
        <f t="shared" si="11"/>
        <v>1.8936275316976781</v>
      </c>
      <c r="N13">
        <f t="shared" si="12"/>
        <v>1.1265192680556602E-3</v>
      </c>
      <c r="O13">
        <f t="shared" si="10"/>
        <v>0.15</v>
      </c>
      <c r="P13" s="3">
        <f t="shared" si="13"/>
        <v>628.20296000000008</v>
      </c>
      <c r="Q13" s="3">
        <f t="shared" si="14"/>
        <v>673.07460000000003</v>
      </c>
      <c r="R13" s="3">
        <f t="shared" si="15"/>
        <v>726.10472000000016</v>
      </c>
      <c r="S13" s="3">
        <f t="shared" si="16"/>
        <v>428.32020000000006</v>
      </c>
      <c r="T13" s="3">
        <f t="shared" si="17"/>
        <v>163.1696</v>
      </c>
      <c r="U13" s="3">
        <f t="shared" si="18"/>
        <v>265.1506</v>
      </c>
      <c r="V13" s="13">
        <f t="shared" si="19"/>
        <v>4.4804588975477871E-2</v>
      </c>
      <c r="X13">
        <f t="shared" si="20"/>
        <v>0.29869725983651912</v>
      </c>
    </row>
    <row r="14" spans="1:24" x14ac:dyDescent="0.25">
      <c r="A14" s="18">
        <v>7396</v>
      </c>
      <c r="B14" t="s">
        <v>7</v>
      </c>
      <c r="C14" t="s">
        <v>10</v>
      </c>
      <c r="D14">
        <v>33.6</v>
      </c>
      <c r="E14">
        <v>6.7</v>
      </c>
      <c r="F14">
        <v>6.1</v>
      </c>
      <c r="G14">
        <v>7.3</v>
      </c>
      <c r="H14">
        <v>4</v>
      </c>
      <c r="I14">
        <v>1.9</v>
      </c>
      <c r="J14">
        <v>2.4</v>
      </c>
      <c r="K14">
        <v>1.6</v>
      </c>
      <c r="L14">
        <v>46</v>
      </c>
      <c r="M14" s="9">
        <f t="shared" si="11"/>
        <v>1.8936275316976781</v>
      </c>
      <c r="N14">
        <f t="shared" si="12"/>
        <v>1.1265192680556602E-3</v>
      </c>
      <c r="O14">
        <f t="shared" si="10"/>
        <v>0.15</v>
      </c>
      <c r="P14" s="3">
        <f t="shared" si="13"/>
        <v>273.30907999999999</v>
      </c>
      <c r="Q14" s="3">
        <f t="shared" si="14"/>
        <v>248.83364</v>
      </c>
      <c r="R14" s="3">
        <f t="shared" si="15"/>
        <v>297.78452000000004</v>
      </c>
      <c r="S14" s="3">
        <f t="shared" si="16"/>
        <v>163.1696</v>
      </c>
      <c r="T14" s="3">
        <f t="shared" si="17"/>
        <v>77.505560000000003</v>
      </c>
      <c r="U14" s="3">
        <f t="shared" si="18"/>
        <v>97.90176000000001</v>
      </c>
      <c r="V14" s="13">
        <f t="shared" si="19"/>
        <v>1.6543232852484137E-2</v>
      </c>
      <c r="X14">
        <f t="shared" si="20"/>
        <v>0.11028821901656093</v>
      </c>
    </row>
    <row r="15" spans="1:24" x14ac:dyDescent="0.25">
      <c r="A15" s="18">
        <v>7397</v>
      </c>
      <c r="B15" t="s">
        <v>7</v>
      </c>
      <c r="C15" t="s">
        <v>10</v>
      </c>
      <c r="D15">
        <v>34.200000000000003</v>
      </c>
      <c r="E15">
        <v>5.3</v>
      </c>
      <c r="F15">
        <v>4.8</v>
      </c>
      <c r="G15">
        <v>5.7</v>
      </c>
      <c r="H15">
        <v>3.2</v>
      </c>
      <c r="I15">
        <v>1.4</v>
      </c>
      <c r="J15">
        <v>1.8</v>
      </c>
      <c r="K15">
        <v>1.1000000000000001</v>
      </c>
      <c r="L15">
        <v>46</v>
      </c>
      <c r="M15" s="9">
        <f t="shared" si="11"/>
        <v>1.8936275316976781</v>
      </c>
      <c r="N15">
        <f t="shared" si="12"/>
        <v>1.1265192680556602E-3</v>
      </c>
      <c r="O15">
        <f t="shared" si="10"/>
        <v>0.15</v>
      </c>
      <c r="P15" s="3">
        <f t="shared" si="13"/>
        <v>216.19972000000001</v>
      </c>
      <c r="Q15" s="3">
        <f t="shared" si="14"/>
        <v>195.80352000000002</v>
      </c>
      <c r="R15" s="3">
        <f t="shared" si="15"/>
        <v>232.51668000000001</v>
      </c>
      <c r="S15" s="3">
        <f t="shared" si="16"/>
        <v>130.53568000000001</v>
      </c>
      <c r="T15" s="3">
        <f t="shared" si="17"/>
        <v>57.109360000000002</v>
      </c>
      <c r="U15" s="3">
        <f t="shared" si="18"/>
        <v>73.426320000000004</v>
      </c>
      <c r="V15" s="13">
        <f t="shared" si="19"/>
        <v>1.2407424639363104E-2</v>
      </c>
      <c r="X15">
        <f t="shared" si="20"/>
        <v>8.2716164262420691E-2</v>
      </c>
    </row>
    <row r="16" spans="1:24" x14ac:dyDescent="0.25">
      <c r="A16" s="18">
        <v>7398</v>
      </c>
      <c r="B16" t="s">
        <v>7</v>
      </c>
      <c r="C16" t="s">
        <v>19</v>
      </c>
      <c r="D16">
        <v>33.9</v>
      </c>
      <c r="L16">
        <v>46</v>
      </c>
      <c r="M16" s="9">
        <f t="shared" si="11"/>
        <v>1.8936275316976781</v>
      </c>
      <c r="N16">
        <f t="shared" si="12"/>
        <v>1.1265192680556602E-3</v>
      </c>
      <c r="O16">
        <f t="shared" si="10"/>
        <v>0.15</v>
      </c>
      <c r="P16" s="3">
        <f t="shared" si="13"/>
        <v>0</v>
      </c>
      <c r="Q16" s="3">
        <f t="shared" si="14"/>
        <v>0</v>
      </c>
      <c r="R16" s="3">
        <f t="shared" si="15"/>
        <v>0</v>
      </c>
      <c r="S16" s="3">
        <f t="shared" si="16"/>
        <v>0</v>
      </c>
      <c r="T16" s="3">
        <f t="shared" si="17"/>
        <v>0</v>
      </c>
      <c r="U16" s="3">
        <f t="shared" si="18"/>
        <v>0</v>
      </c>
      <c r="V16" s="13">
        <f t="shared" si="19"/>
        <v>0</v>
      </c>
      <c r="X16">
        <f t="shared" si="20"/>
        <v>0</v>
      </c>
    </row>
    <row r="17" spans="1:24" x14ac:dyDescent="0.25">
      <c r="A17" s="18">
        <v>7399</v>
      </c>
      <c r="B17" t="s">
        <v>7</v>
      </c>
      <c r="C17" t="s">
        <v>10</v>
      </c>
      <c r="D17">
        <v>33.4</v>
      </c>
      <c r="E17">
        <v>4.0999999999999996</v>
      </c>
      <c r="F17">
        <v>3.7</v>
      </c>
      <c r="G17">
        <v>4.5</v>
      </c>
      <c r="H17">
        <v>2.2999999999999998</v>
      </c>
      <c r="I17">
        <v>1.1000000000000001</v>
      </c>
      <c r="J17">
        <v>1.3</v>
      </c>
      <c r="K17">
        <v>0.8</v>
      </c>
      <c r="L17">
        <v>46</v>
      </c>
      <c r="M17" s="9">
        <f t="shared" si="11"/>
        <v>1.8936275316976781</v>
      </c>
      <c r="N17">
        <f t="shared" si="12"/>
        <v>1.1265192680556602E-3</v>
      </c>
      <c r="O17">
        <f t="shared" si="10"/>
        <v>0.15</v>
      </c>
      <c r="P17" s="3">
        <f t="shared" si="13"/>
        <v>167.24884000000003</v>
      </c>
      <c r="Q17" s="3">
        <f t="shared" si="14"/>
        <v>150.93188000000004</v>
      </c>
      <c r="R17" s="3">
        <f t="shared" si="15"/>
        <v>183.56580000000002</v>
      </c>
      <c r="S17" s="3">
        <f t="shared" si="16"/>
        <v>93.822520000000011</v>
      </c>
      <c r="T17" s="3">
        <f t="shared" si="17"/>
        <v>44.871640000000006</v>
      </c>
      <c r="U17" s="3">
        <f t="shared" si="18"/>
        <v>53.030120000000011</v>
      </c>
      <c r="V17" s="13">
        <f t="shared" si="19"/>
        <v>8.960917795095575E-3</v>
      </c>
      <c r="X17">
        <f t="shared" si="20"/>
        <v>5.973945196730384E-2</v>
      </c>
    </row>
    <row r="18" spans="1:24" x14ac:dyDescent="0.25">
      <c r="A18" s="18">
        <v>7400</v>
      </c>
      <c r="B18" t="s">
        <v>7</v>
      </c>
      <c r="C18" t="s">
        <v>10</v>
      </c>
      <c r="D18">
        <v>33.9</v>
      </c>
      <c r="E18">
        <v>6.8</v>
      </c>
      <c r="F18">
        <v>5.8</v>
      </c>
      <c r="G18">
        <v>8.1</v>
      </c>
      <c r="H18">
        <v>2.1</v>
      </c>
      <c r="I18">
        <v>2.6</v>
      </c>
      <c r="J18">
        <v>2.4</v>
      </c>
      <c r="K18">
        <v>1.1000000000000001</v>
      </c>
      <c r="L18">
        <v>34</v>
      </c>
      <c r="M18" s="9">
        <f t="shared" si="11"/>
        <v>1.3996377408200229</v>
      </c>
      <c r="N18">
        <f t="shared" si="12"/>
        <v>6.1543302167880109E-4</v>
      </c>
      <c r="O18">
        <f t="shared" si="10"/>
        <v>0.15</v>
      </c>
      <c r="P18" s="3">
        <f t="shared" si="13"/>
        <v>277.38832000000002</v>
      </c>
      <c r="Q18" s="3">
        <f t="shared" si="14"/>
        <v>236.59592000000004</v>
      </c>
      <c r="R18" s="3">
        <f t="shared" si="15"/>
        <v>330.41843999999998</v>
      </c>
      <c r="S18" s="3">
        <f t="shared" si="16"/>
        <v>85.664040000000028</v>
      </c>
      <c r="T18" s="3">
        <f t="shared" si="17"/>
        <v>106.06024000000002</v>
      </c>
      <c r="U18" s="3">
        <f t="shared" si="18"/>
        <v>97.90176000000001</v>
      </c>
      <c r="V18" s="13">
        <f t="shared" si="19"/>
        <v>9.0377963976709177E-3</v>
      </c>
      <c r="X18">
        <f t="shared" si="20"/>
        <v>6.0251975984472787E-2</v>
      </c>
    </row>
    <row r="19" spans="1:24" x14ac:dyDescent="0.25">
      <c r="A19" s="18">
        <v>7401</v>
      </c>
      <c r="B19" t="s">
        <v>7</v>
      </c>
      <c r="C19" t="s">
        <v>167</v>
      </c>
      <c r="D19">
        <v>33.9</v>
      </c>
      <c r="E19" t="s">
        <v>163</v>
      </c>
      <c r="M19" s="9">
        <f t="shared" si="11"/>
        <v>0</v>
      </c>
      <c r="N19">
        <f t="shared" si="12"/>
        <v>0</v>
      </c>
      <c r="O19">
        <f t="shared" si="10"/>
        <v>0.15</v>
      </c>
      <c r="P19" s="3" t="e">
        <f t="shared" si="13"/>
        <v>#VALUE!</v>
      </c>
      <c r="Q19" s="3">
        <f t="shared" si="14"/>
        <v>0</v>
      </c>
      <c r="R19" s="3">
        <f t="shared" si="15"/>
        <v>0</v>
      </c>
      <c r="S19" s="3">
        <f t="shared" si="16"/>
        <v>0</v>
      </c>
      <c r="T19" s="3">
        <f t="shared" si="17"/>
        <v>0</v>
      </c>
      <c r="U19" s="3">
        <f t="shared" si="18"/>
        <v>0</v>
      </c>
      <c r="V19" s="13">
        <f t="shared" si="19"/>
        <v>0</v>
      </c>
      <c r="X19">
        <f t="shared" si="20"/>
        <v>0</v>
      </c>
    </row>
    <row r="20" spans="1:24" x14ac:dyDescent="0.25">
      <c r="A20" s="18">
        <v>7402</v>
      </c>
      <c r="B20" t="s">
        <v>7</v>
      </c>
      <c r="C20" t="s">
        <v>19</v>
      </c>
      <c r="M20" s="9">
        <f t="shared" si="11"/>
        <v>0</v>
      </c>
      <c r="N20">
        <f t="shared" si="12"/>
        <v>0</v>
      </c>
      <c r="O20">
        <f t="shared" si="10"/>
        <v>0.15</v>
      </c>
      <c r="P20" s="3">
        <f t="shared" si="13"/>
        <v>0</v>
      </c>
      <c r="Q20" s="3">
        <f t="shared" si="14"/>
        <v>0</v>
      </c>
      <c r="R20" s="3">
        <f t="shared" si="15"/>
        <v>0</v>
      </c>
      <c r="S20" s="3">
        <f t="shared" si="16"/>
        <v>0</v>
      </c>
      <c r="T20" s="3">
        <f t="shared" si="17"/>
        <v>0</v>
      </c>
      <c r="U20" s="3">
        <f t="shared" si="18"/>
        <v>0</v>
      </c>
      <c r="V20" s="13">
        <f t="shared" si="19"/>
        <v>0</v>
      </c>
      <c r="X20">
        <f t="shared" si="20"/>
        <v>0</v>
      </c>
    </row>
    <row r="21" spans="1:24" x14ac:dyDescent="0.25">
      <c r="A21" s="18">
        <v>7403</v>
      </c>
      <c r="B21" t="s">
        <v>7</v>
      </c>
      <c r="C21" t="s">
        <v>10</v>
      </c>
      <c r="D21">
        <v>34.6</v>
      </c>
      <c r="E21">
        <v>6.3</v>
      </c>
      <c r="F21">
        <v>5.4</v>
      </c>
      <c r="G21">
        <v>6.6</v>
      </c>
      <c r="H21">
        <v>2.8</v>
      </c>
      <c r="I21">
        <v>3.1</v>
      </c>
      <c r="J21">
        <v>2.4</v>
      </c>
      <c r="K21">
        <v>1.4</v>
      </c>
      <c r="L21">
        <v>36</v>
      </c>
      <c r="M21" s="9">
        <f t="shared" si="11"/>
        <v>1.4819693726329655</v>
      </c>
      <c r="N21">
        <f t="shared" si="12"/>
        <v>6.8996643260875977E-4</v>
      </c>
      <c r="O21">
        <f t="shared" si="10"/>
        <v>0.15</v>
      </c>
      <c r="P21" s="3">
        <f t="shared" si="13"/>
        <v>256.99212</v>
      </c>
      <c r="Q21" s="3">
        <f t="shared" si="14"/>
        <v>220.27896000000004</v>
      </c>
      <c r="R21" s="3">
        <f t="shared" si="15"/>
        <v>269.22984000000002</v>
      </c>
      <c r="S21" s="3">
        <f t="shared" si="16"/>
        <v>114.21872</v>
      </c>
      <c r="T21" s="3">
        <f t="shared" si="17"/>
        <v>126.45644000000001</v>
      </c>
      <c r="U21" s="3">
        <f t="shared" si="18"/>
        <v>97.90176000000001</v>
      </c>
      <c r="V21" s="13">
        <f t="shared" si="19"/>
        <v>1.0132339213997846E-2</v>
      </c>
      <c r="X21">
        <f t="shared" si="20"/>
        <v>6.7548928093318986E-2</v>
      </c>
    </row>
    <row r="22" spans="1:24" x14ac:dyDescent="0.25">
      <c r="A22" s="18">
        <v>7404</v>
      </c>
      <c r="B22" t="s">
        <v>7</v>
      </c>
      <c r="C22" t="s">
        <v>10</v>
      </c>
      <c r="D22">
        <v>34.700000000000003</v>
      </c>
      <c r="E22">
        <v>5.7</v>
      </c>
      <c r="F22">
        <v>5</v>
      </c>
      <c r="G22">
        <v>6.3</v>
      </c>
      <c r="H22">
        <v>3.1</v>
      </c>
      <c r="I22">
        <v>3.6</v>
      </c>
      <c r="J22">
        <v>2.6</v>
      </c>
      <c r="K22">
        <v>1.6</v>
      </c>
      <c r="L22">
        <v>37</v>
      </c>
      <c r="M22" s="9">
        <f t="shared" si="11"/>
        <v>1.5231351885394369</v>
      </c>
      <c r="N22">
        <f t="shared" si="12"/>
        <v>7.2883028259366686E-4</v>
      </c>
      <c r="O22">
        <f t="shared" si="10"/>
        <v>0.15</v>
      </c>
      <c r="P22" s="3">
        <f t="shared" si="13"/>
        <v>232.51668000000001</v>
      </c>
      <c r="Q22" s="3">
        <f t="shared" si="14"/>
        <v>203.96200000000005</v>
      </c>
      <c r="R22" s="3">
        <f t="shared" si="15"/>
        <v>256.99212</v>
      </c>
      <c r="S22" s="3">
        <f t="shared" si="16"/>
        <v>126.45644000000001</v>
      </c>
      <c r="T22" s="3">
        <f t="shared" si="17"/>
        <v>146.85264000000001</v>
      </c>
      <c r="U22" s="3">
        <f t="shared" si="18"/>
        <v>106.06024000000002</v>
      </c>
      <c r="V22" s="13">
        <f t="shared" si="19"/>
        <v>1.1594987203672821E-2</v>
      </c>
      <c r="X22">
        <f t="shared" si="20"/>
        <v>7.7299914691152147E-2</v>
      </c>
    </row>
    <row r="23" spans="1:24" x14ac:dyDescent="0.25">
      <c r="A23" s="18">
        <v>7405</v>
      </c>
      <c r="B23" t="s">
        <v>7</v>
      </c>
      <c r="C23" t="s">
        <v>10</v>
      </c>
      <c r="D23">
        <v>36.1</v>
      </c>
      <c r="E23">
        <v>6.2</v>
      </c>
      <c r="F23">
        <v>5.5</v>
      </c>
      <c r="G23">
        <v>6.4</v>
      </c>
      <c r="H23">
        <v>3.7</v>
      </c>
      <c r="I23">
        <v>4.2</v>
      </c>
      <c r="J23">
        <v>2.8</v>
      </c>
      <c r="K23">
        <v>2</v>
      </c>
      <c r="L23">
        <v>38</v>
      </c>
      <c r="M23" s="9">
        <f t="shared" si="11"/>
        <v>1.564301004445908</v>
      </c>
      <c r="N23">
        <f t="shared" si="12"/>
        <v>7.6875889559185884E-4</v>
      </c>
      <c r="O23">
        <f t="shared" si="10"/>
        <v>0.15</v>
      </c>
      <c r="P23" s="3">
        <f t="shared" si="13"/>
        <v>252.91288000000003</v>
      </c>
      <c r="Q23" s="3">
        <f t="shared" si="14"/>
        <v>224.35820000000004</v>
      </c>
      <c r="R23" s="3">
        <f t="shared" si="15"/>
        <v>261.07136000000003</v>
      </c>
      <c r="S23" s="3">
        <f t="shared" si="16"/>
        <v>150.93188000000004</v>
      </c>
      <c r="T23" s="3">
        <f t="shared" si="17"/>
        <v>171.32808000000006</v>
      </c>
      <c r="U23" s="3">
        <f t="shared" si="18"/>
        <v>114.21872</v>
      </c>
      <c r="V23" s="13">
        <f t="shared" si="19"/>
        <v>1.3170998556467365E-2</v>
      </c>
      <c r="X23">
        <f t="shared" si="20"/>
        <v>8.7806657043115757E-2</v>
      </c>
    </row>
    <row r="24" spans="1:24" x14ac:dyDescent="0.25">
      <c r="A24" s="18">
        <v>7406</v>
      </c>
      <c r="B24" t="s">
        <v>7</v>
      </c>
      <c r="C24" t="s">
        <v>10</v>
      </c>
      <c r="D24">
        <v>36</v>
      </c>
      <c r="E24">
        <v>7.4</v>
      </c>
      <c r="F24">
        <v>6.2</v>
      </c>
      <c r="G24">
        <v>7.8</v>
      </c>
      <c r="H24">
        <v>3.9</v>
      </c>
      <c r="I24">
        <v>5.4</v>
      </c>
      <c r="J24">
        <v>3.3</v>
      </c>
      <c r="K24">
        <v>2.2999999999999998</v>
      </c>
      <c r="L24">
        <v>39</v>
      </c>
      <c r="M24" s="9">
        <f t="shared" si="11"/>
        <v>1.6054668203523792</v>
      </c>
      <c r="N24">
        <f t="shared" si="12"/>
        <v>8.0975227160333602E-4</v>
      </c>
      <c r="O24">
        <f t="shared" si="10"/>
        <v>0.15</v>
      </c>
      <c r="P24" s="3">
        <f t="shared" si="13"/>
        <v>301.86376000000007</v>
      </c>
      <c r="Q24" s="3">
        <f t="shared" si="14"/>
        <v>252.91288000000003</v>
      </c>
      <c r="R24" s="3">
        <f t="shared" si="15"/>
        <v>318.18072000000006</v>
      </c>
      <c r="S24" s="3">
        <f t="shared" si="16"/>
        <v>159.09036000000003</v>
      </c>
      <c r="T24" s="3">
        <f t="shared" si="17"/>
        <v>220.27896000000004</v>
      </c>
      <c r="U24" s="3">
        <f t="shared" si="18"/>
        <v>134.61492000000001</v>
      </c>
      <c r="V24" s="13">
        <f t="shared" si="19"/>
        <v>1.6350710589255201E-2</v>
      </c>
      <c r="X24">
        <f t="shared" si="20"/>
        <v>0.10900473726170136</v>
      </c>
    </row>
    <row r="25" spans="1:24" x14ac:dyDescent="0.25">
      <c r="A25" s="18">
        <v>7407</v>
      </c>
      <c r="B25" t="s">
        <v>7</v>
      </c>
      <c r="C25" t="s">
        <v>19</v>
      </c>
      <c r="D25">
        <v>37.1</v>
      </c>
      <c r="M25" s="9">
        <f t="shared" si="11"/>
        <v>0</v>
      </c>
      <c r="N25">
        <f t="shared" si="12"/>
        <v>0</v>
      </c>
      <c r="O25">
        <f t="shared" si="10"/>
        <v>0.15</v>
      </c>
      <c r="P25" s="3">
        <f t="shared" si="13"/>
        <v>0</v>
      </c>
      <c r="Q25" s="3">
        <f t="shared" si="14"/>
        <v>0</v>
      </c>
      <c r="R25" s="3">
        <f t="shared" si="15"/>
        <v>0</v>
      </c>
      <c r="S25" s="3">
        <f t="shared" si="16"/>
        <v>0</v>
      </c>
      <c r="T25" s="3">
        <f t="shared" si="17"/>
        <v>0</v>
      </c>
      <c r="U25" s="3">
        <f t="shared" si="18"/>
        <v>0</v>
      </c>
      <c r="V25" s="13">
        <f t="shared" si="19"/>
        <v>0</v>
      </c>
      <c r="X25">
        <f t="shared" si="20"/>
        <v>0</v>
      </c>
    </row>
    <row r="26" spans="1:24" x14ac:dyDescent="0.25">
      <c r="A26" s="18">
        <v>7408</v>
      </c>
      <c r="B26" t="s">
        <v>7</v>
      </c>
      <c r="C26" t="s">
        <v>10</v>
      </c>
      <c r="D26">
        <v>37</v>
      </c>
      <c r="E26">
        <v>7.6</v>
      </c>
      <c r="F26">
        <v>6.8</v>
      </c>
      <c r="G26">
        <v>8.4</v>
      </c>
      <c r="H26">
        <v>4.4000000000000004</v>
      </c>
      <c r="I26">
        <v>5.9</v>
      </c>
      <c r="J26">
        <v>3.4</v>
      </c>
      <c r="K26">
        <v>2.5</v>
      </c>
      <c r="L26">
        <v>40</v>
      </c>
      <c r="M26" s="9">
        <f t="shared" si="11"/>
        <v>1.6466326362588506</v>
      </c>
      <c r="N26">
        <f t="shared" si="12"/>
        <v>8.5181041062809852E-4</v>
      </c>
      <c r="O26">
        <f t="shared" si="10"/>
        <v>0.15</v>
      </c>
      <c r="P26" s="3">
        <f t="shared" si="13"/>
        <v>310.02224000000001</v>
      </c>
      <c r="Q26" s="3">
        <f t="shared" si="14"/>
        <v>277.38832000000002</v>
      </c>
      <c r="R26" s="3">
        <f t="shared" si="15"/>
        <v>342.65616000000011</v>
      </c>
      <c r="S26" s="3">
        <f t="shared" si="16"/>
        <v>179.48656000000003</v>
      </c>
      <c r="T26" s="3">
        <f t="shared" si="17"/>
        <v>240.67516000000006</v>
      </c>
      <c r="U26" s="3">
        <f t="shared" si="18"/>
        <v>138.69416000000001</v>
      </c>
      <c r="V26" s="13">
        <f t="shared" si="19"/>
        <v>1.7721169407197881E-2</v>
      </c>
      <c r="X26">
        <f t="shared" si="20"/>
        <v>0.11814112938131921</v>
      </c>
    </row>
    <row r="27" spans="1:24" x14ac:dyDescent="0.25">
      <c r="A27" s="18">
        <v>7409</v>
      </c>
      <c r="B27" t="s">
        <v>7</v>
      </c>
      <c r="C27" t="s">
        <v>19</v>
      </c>
      <c r="D27">
        <v>37.299999999999997</v>
      </c>
      <c r="M27" s="9">
        <f t="shared" si="11"/>
        <v>0</v>
      </c>
      <c r="N27">
        <f t="shared" si="12"/>
        <v>0</v>
      </c>
      <c r="O27">
        <f t="shared" si="10"/>
        <v>0.15</v>
      </c>
      <c r="P27" s="3">
        <f t="shared" si="13"/>
        <v>0</v>
      </c>
      <c r="Q27" s="3">
        <f t="shared" si="14"/>
        <v>0</v>
      </c>
      <c r="R27" s="3">
        <f t="shared" si="15"/>
        <v>0</v>
      </c>
      <c r="S27" s="3">
        <f t="shared" si="16"/>
        <v>0</v>
      </c>
      <c r="T27" s="3">
        <f t="shared" si="17"/>
        <v>0</v>
      </c>
      <c r="U27" s="3">
        <f t="shared" si="18"/>
        <v>0</v>
      </c>
      <c r="V27" s="13">
        <f t="shared" si="19"/>
        <v>0</v>
      </c>
      <c r="X27">
        <f t="shared" si="20"/>
        <v>0</v>
      </c>
    </row>
    <row r="28" spans="1:24" x14ac:dyDescent="0.25">
      <c r="A28" s="18">
        <v>7410</v>
      </c>
      <c r="B28" t="s">
        <v>7</v>
      </c>
      <c r="C28" t="s">
        <v>10</v>
      </c>
      <c r="D28">
        <v>37.4</v>
      </c>
      <c r="E28">
        <v>7.3</v>
      </c>
      <c r="F28">
        <v>6.5</v>
      </c>
      <c r="G28">
        <v>8.1</v>
      </c>
      <c r="H28">
        <v>4.3</v>
      </c>
      <c r="I28">
        <v>4.9000000000000004</v>
      </c>
      <c r="J28">
        <v>3.2</v>
      </c>
      <c r="K28">
        <v>2.2999999999999998</v>
      </c>
      <c r="L28">
        <v>43</v>
      </c>
      <c r="M28" s="9">
        <f t="shared" si="11"/>
        <v>1.7701300839782643</v>
      </c>
      <c r="N28">
        <f t="shared" si="12"/>
        <v>9.8437340578209627E-4</v>
      </c>
      <c r="O28">
        <f t="shared" si="10"/>
        <v>0.15</v>
      </c>
      <c r="P28" s="3">
        <f t="shared" si="13"/>
        <v>297.78452000000004</v>
      </c>
      <c r="Q28" s="3">
        <f t="shared" si="14"/>
        <v>265.1506</v>
      </c>
      <c r="R28" s="3">
        <f t="shared" si="15"/>
        <v>330.41843999999998</v>
      </c>
      <c r="S28" s="3">
        <f t="shared" si="16"/>
        <v>175.40732000000003</v>
      </c>
      <c r="T28" s="3">
        <f t="shared" si="17"/>
        <v>199.88276000000002</v>
      </c>
      <c r="U28" s="3">
        <f t="shared" si="18"/>
        <v>130.53568000000001</v>
      </c>
      <c r="V28" s="13">
        <f t="shared" si="19"/>
        <v>1.9274377784652283E-2</v>
      </c>
      <c r="X28">
        <f t="shared" si="20"/>
        <v>0.12849585189768187</v>
      </c>
    </row>
    <row r="29" spans="1:24" x14ac:dyDescent="0.25">
      <c r="A29" s="18">
        <v>7411</v>
      </c>
      <c r="B29" t="s">
        <v>7</v>
      </c>
      <c r="C29" t="s">
        <v>19</v>
      </c>
      <c r="D29">
        <v>38.299999999999997</v>
      </c>
      <c r="M29" s="9">
        <f t="shared" si="11"/>
        <v>0</v>
      </c>
      <c r="N29">
        <f t="shared" si="12"/>
        <v>0</v>
      </c>
      <c r="O29">
        <f t="shared" si="10"/>
        <v>0.15</v>
      </c>
      <c r="P29" s="3">
        <f t="shared" si="13"/>
        <v>0</v>
      </c>
      <c r="Q29" s="3">
        <f t="shared" si="14"/>
        <v>0</v>
      </c>
      <c r="R29" s="3">
        <f t="shared" si="15"/>
        <v>0</v>
      </c>
      <c r="S29" s="3">
        <f t="shared" si="16"/>
        <v>0</v>
      </c>
      <c r="T29" s="3">
        <f t="shared" si="17"/>
        <v>0</v>
      </c>
      <c r="U29" s="3">
        <f t="shared" si="18"/>
        <v>0</v>
      </c>
      <c r="V29" s="13">
        <f t="shared" si="19"/>
        <v>0</v>
      </c>
      <c r="X29">
        <f t="shared" si="20"/>
        <v>0</v>
      </c>
    </row>
    <row r="30" spans="1:24" x14ac:dyDescent="0.25">
      <c r="A30" s="18">
        <v>7412</v>
      </c>
      <c r="B30" t="s">
        <v>7</v>
      </c>
      <c r="C30" t="s">
        <v>10</v>
      </c>
      <c r="D30">
        <v>38.4</v>
      </c>
      <c r="E30">
        <v>7.9</v>
      </c>
      <c r="F30">
        <v>7.6</v>
      </c>
      <c r="G30">
        <v>8.9</v>
      </c>
      <c r="H30">
        <v>5.0999999999999996</v>
      </c>
      <c r="I30">
        <v>3.5</v>
      </c>
      <c r="J30">
        <v>3</v>
      </c>
      <c r="K30">
        <v>1.9</v>
      </c>
      <c r="L30">
        <v>45</v>
      </c>
      <c r="M30" s="9">
        <f t="shared" si="11"/>
        <v>1.8524617157912069</v>
      </c>
      <c r="N30">
        <f t="shared" si="12"/>
        <v>1.078072550951187E-3</v>
      </c>
      <c r="O30">
        <f t="shared" si="10"/>
        <v>0.15</v>
      </c>
      <c r="P30" s="3">
        <f t="shared" si="13"/>
        <v>322.25996000000009</v>
      </c>
      <c r="Q30" s="3">
        <f t="shared" si="14"/>
        <v>310.02224000000001</v>
      </c>
      <c r="R30" s="3">
        <f t="shared" si="15"/>
        <v>363.05236000000008</v>
      </c>
      <c r="S30" s="3">
        <f t="shared" si="16"/>
        <v>208.04123999999999</v>
      </c>
      <c r="T30" s="3">
        <f t="shared" si="17"/>
        <v>142.77340000000001</v>
      </c>
      <c r="U30" s="3">
        <f t="shared" si="18"/>
        <v>122.37720000000002</v>
      </c>
      <c r="V30" s="13">
        <f t="shared" si="19"/>
        <v>1.9789725027339541E-2</v>
      </c>
      <c r="X30">
        <f t="shared" si="20"/>
        <v>0.13193150018226363</v>
      </c>
    </row>
    <row r="31" spans="1:24" x14ac:dyDescent="0.25">
      <c r="A31" s="18">
        <v>7413</v>
      </c>
      <c r="B31" t="s">
        <v>7</v>
      </c>
      <c r="C31" t="s">
        <v>10</v>
      </c>
      <c r="D31">
        <v>38.700000000000003</v>
      </c>
      <c r="E31">
        <v>8.3000000000000007</v>
      </c>
      <c r="F31">
        <v>8.6</v>
      </c>
      <c r="G31">
        <v>9.1</v>
      </c>
      <c r="H31">
        <v>6.6</v>
      </c>
      <c r="I31">
        <v>3.8</v>
      </c>
      <c r="J31">
        <v>3</v>
      </c>
      <c r="K31">
        <v>1.5</v>
      </c>
      <c r="L31">
        <v>47</v>
      </c>
      <c r="M31" s="9">
        <f t="shared" si="11"/>
        <v>1.9347933476041494</v>
      </c>
      <c r="N31">
        <f t="shared" si="12"/>
        <v>1.1760307481734184E-3</v>
      </c>
      <c r="O31">
        <f t="shared" si="10"/>
        <v>0.15</v>
      </c>
      <c r="P31" s="3">
        <f t="shared" si="13"/>
        <v>338.57692000000009</v>
      </c>
      <c r="Q31" s="3">
        <f t="shared" si="14"/>
        <v>350.81464000000005</v>
      </c>
      <c r="R31" s="3">
        <f t="shared" si="15"/>
        <v>371.21084000000002</v>
      </c>
      <c r="S31" s="3">
        <f t="shared" si="16"/>
        <v>269.22984000000002</v>
      </c>
      <c r="T31" s="3">
        <f t="shared" si="17"/>
        <v>155.01112000000001</v>
      </c>
      <c r="U31" s="3">
        <f t="shared" si="18"/>
        <v>122.37720000000002</v>
      </c>
      <c r="V31" s="13">
        <f t="shared" si="19"/>
        <v>2.1587902511305209E-2</v>
      </c>
      <c r="X31">
        <f t="shared" si="20"/>
        <v>0.14391935007536807</v>
      </c>
    </row>
    <row r="32" spans="1:24" x14ac:dyDescent="0.25">
      <c r="A32" s="18">
        <v>7414</v>
      </c>
      <c r="B32" t="s">
        <v>7</v>
      </c>
      <c r="C32" t="s">
        <v>19</v>
      </c>
      <c r="D32">
        <v>39.1</v>
      </c>
      <c r="M32" s="9">
        <f t="shared" si="11"/>
        <v>0</v>
      </c>
      <c r="N32">
        <f t="shared" si="12"/>
        <v>0</v>
      </c>
      <c r="O32">
        <f t="shared" si="10"/>
        <v>0.15</v>
      </c>
      <c r="P32" s="3">
        <f t="shared" si="13"/>
        <v>0</v>
      </c>
      <c r="Q32" s="3">
        <f t="shared" si="14"/>
        <v>0</v>
      </c>
      <c r="R32" s="3">
        <f t="shared" si="15"/>
        <v>0</v>
      </c>
      <c r="S32" s="3">
        <f t="shared" si="16"/>
        <v>0</v>
      </c>
      <c r="T32" s="3">
        <f t="shared" si="17"/>
        <v>0</v>
      </c>
      <c r="U32" s="3">
        <f t="shared" si="18"/>
        <v>0</v>
      </c>
      <c r="V32" s="13">
        <f t="shared" si="19"/>
        <v>0</v>
      </c>
      <c r="X32">
        <f t="shared" si="20"/>
        <v>0</v>
      </c>
    </row>
    <row r="33" spans="1:24" x14ac:dyDescent="0.25">
      <c r="A33" s="18">
        <v>7415</v>
      </c>
      <c r="B33" t="s">
        <v>7</v>
      </c>
      <c r="C33" t="s">
        <v>19</v>
      </c>
      <c r="D33">
        <v>39.200000000000003</v>
      </c>
      <c r="M33" s="9">
        <f t="shared" si="11"/>
        <v>0</v>
      </c>
      <c r="N33">
        <f t="shared" si="12"/>
        <v>0</v>
      </c>
      <c r="O33">
        <f t="shared" si="10"/>
        <v>0.15</v>
      </c>
      <c r="P33" s="3">
        <f t="shared" si="13"/>
        <v>0</v>
      </c>
      <c r="Q33" s="3">
        <f t="shared" si="14"/>
        <v>0</v>
      </c>
      <c r="R33" s="3">
        <f t="shared" si="15"/>
        <v>0</v>
      </c>
      <c r="S33" s="3">
        <f t="shared" si="16"/>
        <v>0</v>
      </c>
      <c r="T33" s="3">
        <f t="shared" si="17"/>
        <v>0</v>
      </c>
      <c r="U33" s="3">
        <f t="shared" si="18"/>
        <v>0</v>
      </c>
      <c r="V33" s="13">
        <f t="shared" si="19"/>
        <v>0</v>
      </c>
      <c r="X33">
        <f t="shared" si="20"/>
        <v>0</v>
      </c>
    </row>
    <row r="34" spans="1:24" x14ac:dyDescent="0.25">
      <c r="A34" s="18">
        <v>7416</v>
      </c>
      <c r="B34" t="s">
        <v>7</v>
      </c>
      <c r="C34" t="s">
        <v>10</v>
      </c>
      <c r="D34">
        <v>39.1</v>
      </c>
      <c r="E34">
        <v>7.3</v>
      </c>
      <c r="F34">
        <v>8.4</v>
      </c>
      <c r="G34">
        <v>8.3000000000000007</v>
      </c>
      <c r="H34">
        <v>8.1</v>
      </c>
      <c r="I34">
        <v>4.7</v>
      </c>
      <c r="J34">
        <v>3.2</v>
      </c>
      <c r="K34">
        <v>1.2</v>
      </c>
      <c r="L34">
        <v>49</v>
      </c>
      <c r="M34" s="9">
        <f t="shared" si="11"/>
        <v>2.0171249794170918</v>
      </c>
      <c r="N34">
        <f t="shared" si="12"/>
        <v>1.2782479974487902E-3</v>
      </c>
      <c r="O34">
        <f t="shared" si="10"/>
        <v>0.15</v>
      </c>
      <c r="P34" s="3">
        <f t="shared" si="13"/>
        <v>297.78452000000004</v>
      </c>
      <c r="Q34" s="3">
        <f t="shared" si="14"/>
        <v>342.65616000000011</v>
      </c>
      <c r="R34" s="3">
        <f t="shared" si="15"/>
        <v>338.57692000000009</v>
      </c>
      <c r="S34" s="3">
        <f t="shared" si="16"/>
        <v>330.41843999999998</v>
      </c>
      <c r="T34" s="3">
        <f t="shared" si="17"/>
        <v>191.72427999999999</v>
      </c>
      <c r="U34" s="3">
        <f t="shared" si="18"/>
        <v>130.53568000000001</v>
      </c>
      <c r="V34" s="13">
        <f t="shared" si="19"/>
        <v>2.5028545733342414E-2</v>
      </c>
      <c r="X34">
        <f t="shared" si="20"/>
        <v>0.1668569715556161</v>
      </c>
    </row>
    <row r="35" spans="1:24" x14ac:dyDescent="0.25">
      <c r="A35" s="18">
        <v>7417</v>
      </c>
      <c r="B35" t="s">
        <v>7</v>
      </c>
      <c r="C35" t="s">
        <v>10</v>
      </c>
      <c r="D35">
        <v>40</v>
      </c>
      <c r="E35">
        <v>11</v>
      </c>
      <c r="F35">
        <v>10.4</v>
      </c>
      <c r="G35">
        <v>12.5</v>
      </c>
      <c r="H35">
        <v>9.1</v>
      </c>
      <c r="I35">
        <v>5.3</v>
      </c>
      <c r="J35">
        <v>3.6</v>
      </c>
      <c r="K35">
        <v>1.1000000000000001</v>
      </c>
      <c r="L35">
        <v>51</v>
      </c>
      <c r="M35" s="9">
        <f t="shared" si="11"/>
        <v>2.0994566112300346</v>
      </c>
      <c r="N35">
        <f t="shared" si="12"/>
        <v>1.3847242987773027E-3</v>
      </c>
      <c r="O35">
        <f t="shared" si="10"/>
        <v>0.15</v>
      </c>
      <c r="P35" s="3">
        <f t="shared" si="13"/>
        <v>448.71640000000008</v>
      </c>
      <c r="Q35" s="3">
        <f t="shared" si="14"/>
        <v>424.24096000000009</v>
      </c>
      <c r="R35" s="3">
        <f t="shared" si="15"/>
        <v>509.90500000000003</v>
      </c>
      <c r="S35" s="3">
        <f t="shared" si="16"/>
        <v>371.21084000000002</v>
      </c>
      <c r="T35" s="3">
        <f t="shared" si="17"/>
        <v>216.19972000000001</v>
      </c>
      <c r="U35" s="3">
        <f t="shared" si="18"/>
        <v>146.85264000000001</v>
      </c>
      <c r="V35" s="13">
        <f t="shared" si="19"/>
        <v>3.0502562842139355E-2</v>
      </c>
      <c r="X35">
        <f t="shared" si="20"/>
        <v>0.2033504189475957</v>
      </c>
    </row>
    <row r="36" spans="1:24" x14ac:dyDescent="0.25">
      <c r="A36" s="18">
        <v>7418</v>
      </c>
      <c r="B36" t="s">
        <v>7</v>
      </c>
      <c r="C36" t="s">
        <v>10</v>
      </c>
      <c r="D36">
        <v>43.7</v>
      </c>
      <c r="E36">
        <v>12.6</v>
      </c>
      <c r="F36">
        <v>11.3</v>
      </c>
      <c r="G36">
        <v>14.4</v>
      </c>
      <c r="H36">
        <v>10.6</v>
      </c>
      <c r="I36">
        <v>5.8</v>
      </c>
      <c r="J36">
        <v>3.5</v>
      </c>
      <c r="K36">
        <v>1</v>
      </c>
      <c r="L36">
        <v>53</v>
      </c>
      <c r="M36" s="9">
        <f t="shared" si="11"/>
        <v>2.1817882430429769</v>
      </c>
      <c r="N36">
        <f t="shared" si="12"/>
        <v>1.4954596521589553E-3</v>
      </c>
      <c r="O36">
        <f t="shared" si="10"/>
        <v>0.15</v>
      </c>
      <c r="P36" s="3">
        <f t="shared" si="13"/>
        <v>513.98424</v>
      </c>
      <c r="Q36" s="3">
        <f t="shared" si="14"/>
        <v>460.9541200000001</v>
      </c>
      <c r="R36" s="3">
        <f t="shared" si="15"/>
        <v>587.41056000000003</v>
      </c>
      <c r="S36" s="3">
        <f t="shared" si="16"/>
        <v>432.39944000000003</v>
      </c>
      <c r="T36" s="3">
        <f t="shared" si="17"/>
        <v>236.59592000000004</v>
      </c>
      <c r="U36" s="3">
        <f t="shared" si="18"/>
        <v>142.77340000000001</v>
      </c>
      <c r="V36" s="13">
        <f t="shared" si="19"/>
        <v>3.2026778865232711E-2</v>
      </c>
      <c r="X36">
        <f t="shared" si="20"/>
        <v>0.2135118591015514</v>
      </c>
    </row>
    <row r="37" spans="1:24" x14ac:dyDescent="0.25">
      <c r="A37" s="18">
        <v>7419</v>
      </c>
      <c r="B37" t="s">
        <v>7</v>
      </c>
      <c r="C37" t="s">
        <v>10</v>
      </c>
      <c r="D37">
        <v>39.6</v>
      </c>
      <c r="E37">
        <v>7.8</v>
      </c>
      <c r="F37">
        <v>7.1</v>
      </c>
      <c r="G37">
        <v>7.9</v>
      </c>
      <c r="H37">
        <v>4.8</v>
      </c>
      <c r="I37">
        <v>3.2</v>
      </c>
      <c r="J37">
        <v>3</v>
      </c>
      <c r="K37">
        <v>1.9</v>
      </c>
      <c r="L37">
        <v>47</v>
      </c>
      <c r="M37" s="9">
        <f t="shared" si="11"/>
        <v>1.9347933476041494</v>
      </c>
      <c r="N37">
        <f t="shared" si="12"/>
        <v>1.1760307481734184E-3</v>
      </c>
      <c r="O37">
        <f t="shared" si="10"/>
        <v>0.15</v>
      </c>
      <c r="P37" s="3">
        <f t="shared" si="13"/>
        <v>318.18072000000006</v>
      </c>
      <c r="Q37" s="3">
        <f t="shared" si="14"/>
        <v>289.62603999999999</v>
      </c>
      <c r="R37" s="3">
        <f t="shared" si="15"/>
        <v>322.25996000000009</v>
      </c>
      <c r="S37" s="3">
        <f t="shared" si="16"/>
        <v>195.80352000000002</v>
      </c>
      <c r="T37" s="3">
        <f t="shared" si="17"/>
        <v>130.53568000000001</v>
      </c>
      <c r="U37" s="3">
        <f t="shared" si="18"/>
        <v>122.37720000000002</v>
      </c>
      <c r="V37" s="13">
        <f t="shared" si="19"/>
        <v>2.1587902511305209E-2</v>
      </c>
      <c r="X37">
        <f t="shared" si="20"/>
        <v>0.14391935007536807</v>
      </c>
    </row>
    <row r="38" spans="1:24" x14ac:dyDescent="0.25">
      <c r="A38" s="18">
        <v>7420</v>
      </c>
      <c r="B38" t="s">
        <v>7</v>
      </c>
      <c r="C38" t="s">
        <v>10</v>
      </c>
      <c r="D38">
        <v>39.200000000000003</v>
      </c>
      <c r="E38">
        <v>8.1</v>
      </c>
      <c r="F38">
        <v>7.1</v>
      </c>
      <c r="G38">
        <v>8.5</v>
      </c>
      <c r="H38">
        <v>5.7</v>
      </c>
      <c r="I38">
        <v>3.5</v>
      </c>
      <c r="J38">
        <v>3.2</v>
      </c>
      <c r="K38">
        <v>2</v>
      </c>
      <c r="L38">
        <v>47</v>
      </c>
      <c r="M38" s="9">
        <f t="shared" si="11"/>
        <v>1.9347933476041494</v>
      </c>
      <c r="N38">
        <f t="shared" si="12"/>
        <v>1.1760307481734184E-3</v>
      </c>
      <c r="O38">
        <f t="shared" si="10"/>
        <v>0.15</v>
      </c>
      <c r="P38" s="3">
        <f t="shared" si="13"/>
        <v>330.41843999999998</v>
      </c>
      <c r="Q38" s="3">
        <f t="shared" si="14"/>
        <v>289.62603999999999</v>
      </c>
      <c r="R38" s="3">
        <f t="shared" si="15"/>
        <v>346.73540000000003</v>
      </c>
      <c r="S38" s="3">
        <f t="shared" si="16"/>
        <v>232.51668000000001</v>
      </c>
      <c r="T38" s="3">
        <f t="shared" si="17"/>
        <v>142.77340000000001</v>
      </c>
      <c r="U38" s="3">
        <f t="shared" si="18"/>
        <v>130.53568000000001</v>
      </c>
      <c r="V38" s="13">
        <f t="shared" si="19"/>
        <v>2.3027096012058892E-2</v>
      </c>
      <c r="X38">
        <f t="shared" si="20"/>
        <v>0.15351397341372594</v>
      </c>
    </row>
    <row r="39" spans="1:24" x14ac:dyDescent="0.25">
      <c r="A39" s="18">
        <v>7421</v>
      </c>
      <c r="B39" t="s">
        <v>7</v>
      </c>
      <c r="C39" t="s">
        <v>10</v>
      </c>
      <c r="D39">
        <v>37</v>
      </c>
      <c r="E39">
        <v>7.8</v>
      </c>
      <c r="F39">
        <v>7.5</v>
      </c>
      <c r="G39">
        <v>8.8000000000000007</v>
      </c>
      <c r="H39">
        <v>5.3</v>
      </c>
      <c r="I39">
        <v>3.2</v>
      </c>
      <c r="J39">
        <v>3.1</v>
      </c>
      <c r="K39">
        <v>1.7</v>
      </c>
      <c r="L39">
        <v>47</v>
      </c>
      <c r="M39" s="9">
        <f t="shared" si="11"/>
        <v>1.9347933476041494</v>
      </c>
      <c r="N39">
        <f t="shared" si="12"/>
        <v>1.1760307481734184E-3</v>
      </c>
      <c r="O39">
        <f t="shared" si="10"/>
        <v>0.15</v>
      </c>
      <c r="P39" s="3">
        <f t="shared" si="13"/>
        <v>318.18072000000006</v>
      </c>
      <c r="Q39" s="3">
        <f t="shared" si="14"/>
        <v>305.94300000000004</v>
      </c>
      <c r="R39" s="3">
        <f t="shared" si="15"/>
        <v>358.97312000000005</v>
      </c>
      <c r="S39" s="3">
        <f t="shared" si="16"/>
        <v>216.19972000000001</v>
      </c>
      <c r="T39" s="3">
        <f t="shared" si="17"/>
        <v>130.53568000000001</v>
      </c>
      <c r="U39" s="3">
        <f t="shared" si="18"/>
        <v>126.45644000000001</v>
      </c>
      <c r="V39" s="13">
        <f t="shared" si="19"/>
        <v>2.2307499261682052E-2</v>
      </c>
      <c r="X39">
        <f t="shared" si="20"/>
        <v>0.14871666174454701</v>
      </c>
    </row>
    <row r="40" spans="1:24" x14ac:dyDescent="0.25">
      <c r="A40" s="18">
        <v>7422</v>
      </c>
      <c r="B40" t="s">
        <v>7</v>
      </c>
      <c r="C40" t="s">
        <v>10</v>
      </c>
      <c r="D40">
        <v>37.200000000000003</v>
      </c>
      <c r="E40" s="6">
        <v>8.4</v>
      </c>
      <c r="F40">
        <v>7.5</v>
      </c>
      <c r="G40">
        <v>8.3000000000000007</v>
      </c>
      <c r="H40">
        <v>5.9</v>
      </c>
      <c r="I40">
        <v>3.3</v>
      </c>
      <c r="J40">
        <v>3.2</v>
      </c>
      <c r="K40">
        <v>1.7</v>
      </c>
      <c r="L40">
        <v>47</v>
      </c>
      <c r="M40" s="9">
        <f t="shared" si="11"/>
        <v>1.9347933476041494</v>
      </c>
      <c r="N40">
        <f t="shared" si="12"/>
        <v>1.1760307481734184E-3</v>
      </c>
      <c r="O40">
        <f t="shared" si="10"/>
        <v>0.15</v>
      </c>
      <c r="P40" s="3">
        <f t="shared" si="13"/>
        <v>342.65616000000011</v>
      </c>
      <c r="Q40" s="3">
        <f t="shared" si="14"/>
        <v>305.94300000000004</v>
      </c>
      <c r="R40" s="3">
        <f t="shared" si="15"/>
        <v>338.57692000000009</v>
      </c>
      <c r="S40" s="3">
        <f t="shared" si="16"/>
        <v>240.67516000000006</v>
      </c>
      <c r="T40" s="3">
        <f t="shared" si="17"/>
        <v>134.61492000000001</v>
      </c>
      <c r="U40" s="3">
        <f t="shared" si="18"/>
        <v>130.53568000000001</v>
      </c>
      <c r="V40" s="13">
        <f t="shared" si="19"/>
        <v>2.3027096012058892E-2</v>
      </c>
      <c r="X40">
        <f t="shared" si="20"/>
        <v>0.15351397341372594</v>
      </c>
    </row>
    <row r="41" spans="1:24" x14ac:dyDescent="0.25">
      <c r="A41" s="18">
        <v>7423</v>
      </c>
      <c r="B41" t="s">
        <v>7</v>
      </c>
      <c r="C41" t="s">
        <v>10</v>
      </c>
      <c r="D41">
        <v>39</v>
      </c>
      <c r="E41">
        <v>8.3000000000000007</v>
      </c>
      <c r="F41">
        <v>7.4</v>
      </c>
      <c r="G41">
        <v>8.6999999999999993</v>
      </c>
      <c r="H41">
        <v>6.1</v>
      </c>
      <c r="I41">
        <v>3.6</v>
      </c>
      <c r="J41">
        <v>3.2</v>
      </c>
      <c r="K41">
        <v>1.7</v>
      </c>
      <c r="L41">
        <v>47</v>
      </c>
      <c r="M41" s="9">
        <f t="shared" si="11"/>
        <v>1.9347933476041494</v>
      </c>
      <c r="N41">
        <f t="shared" si="12"/>
        <v>1.1760307481734184E-3</v>
      </c>
      <c r="O41">
        <f t="shared" si="10"/>
        <v>0.15</v>
      </c>
      <c r="P41" s="3">
        <f t="shared" si="13"/>
        <v>338.57692000000009</v>
      </c>
      <c r="Q41" s="3">
        <f t="shared" si="14"/>
        <v>301.86376000000007</v>
      </c>
      <c r="R41" s="3">
        <f t="shared" si="15"/>
        <v>354.89388000000008</v>
      </c>
      <c r="S41" s="3">
        <f t="shared" si="16"/>
        <v>248.83364</v>
      </c>
      <c r="T41" s="3">
        <f t="shared" si="17"/>
        <v>146.85264000000001</v>
      </c>
      <c r="U41" s="3">
        <f t="shared" si="18"/>
        <v>130.53568000000001</v>
      </c>
      <c r="V41" s="13">
        <f t="shared" si="19"/>
        <v>2.3027096012058892E-2</v>
      </c>
      <c r="X41">
        <f t="shared" si="20"/>
        <v>0.15351397341372594</v>
      </c>
    </row>
    <row r="42" spans="1:24" x14ac:dyDescent="0.25">
      <c r="A42" s="18">
        <v>7424</v>
      </c>
      <c r="B42" t="s">
        <v>7</v>
      </c>
      <c r="C42" t="s">
        <v>10</v>
      </c>
      <c r="D42">
        <v>39</v>
      </c>
      <c r="E42">
        <v>8.5</v>
      </c>
      <c r="F42">
        <v>7.7</v>
      </c>
      <c r="G42">
        <v>8.8000000000000007</v>
      </c>
      <c r="H42">
        <v>6.3</v>
      </c>
      <c r="I42">
        <v>3.6</v>
      </c>
      <c r="J42">
        <v>3.2</v>
      </c>
      <c r="K42">
        <v>1.6</v>
      </c>
      <c r="L42">
        <v>47</v>
      </c>
      <c r="M42" s="9">
        <f t="shared" si="11"/>
        <v>1.9347933476041494</v>
      </c>
      <c r="N42">
        <f t="shared" si="12"/>
        <v>1.1760307481734184E-3</v>
      </c>
      <c r="O42">
        <f t="shared" si="10"/>
        <v>0.15</v>
      </c>
      <c r="P42" s="3">
        <f t="shared" si="13"/>
        <v>346.73540000000003</v>
      </c>
      <c r="Q42" s="3">
        <f t="shared" si="14"/>
        <v>314.10148000000004</v>
      </c>
      <c r="R42" s="3">
        <f t="shared" si="15"/>
        <v>358.97312000000005</v>
      </c>
      <c r="S42" s="3">
        <f t="shared" si="16"/>
        <v>256.99212</v>
      </c>
      <c r="T42" s="3">
        <f t="shared" si="17"/>
        <v>146.85264000000001</v>
      </c>
      <c r="U42" s="3">
        <f t="shared" si="18"/>
        <v>130.53568000000001</v>
      </c>
      <c r="V42" s="13">
        <f t="shared" si="19"/>
        <v>2.3027096012058892E-2</v>
      </c>
      <c r="X42">
        <f t="shared" si="20"/>
        <v>0.15351397341372594</v>
      </c>
    </row>
    <row r="43" spans="1:24" x14ac:dyDescent="0.25">
      <c r="A43" s="18">
        <v>7425</v>
      </c>
      <c r="B43" t="s">
        <v>7</v>
      </c>
      <c r="C43" t="s">
        <v>19</v>
      </c>
      <c r="D43">
        <v>40</v>
      </c>
      <c r="L43">
        <v>47</v>
      </c>
      <c r="M43" s="9">
        <f t="shared" si="11"/>
        <v>1.9347933476041494</v>
      </c>
      <c r="N43">
        <f t="shared" si="12"/>
        <v>1.1760307481734184E-3</v>
      </c>
      <c r="O43">
        <f t="shared" si="10"/>
        <v>0.15</v>
      </c>
      <c r="P43" s="3">
        <f t="shared" si="13"/>
        <v>0</v>
      </c>
      <c r="Q43" s="3">
        <f t="shared" si="14"/>
        <v>0</v>
      </c>
      <c r="R43" s="3">
        <f t="shared" si="15"/>
        <v>0</v>
      </c>
      <c r="S43" s="3">
        <f t="shared" si="16"/>
        <v>0</v>
      </c>
      <c r="T43" s="3">
        <f t="shared" si="17"/>
        <v>0</v>
      </c>
      <c r="U43" s="3">
        <f t="shared" si="18"/>
        <v>0</v>
      </c>
      <c r="V43" s="13">
        <f t="shared" si="19"/>
        <v>0</v>
      </c>
      <c r="X43">
        <f t="shared" si="20"/>
        <v>0</v>
      </c>
    </row>
    <row r="44" spans="1:24" x14ac:dyDescent="0.25">
      <c r="A44" s="18">
        <v>7426</v>
      </c>
      <c r="B44" t="s">
        <v>7</v>
      </c>
      <c r="C44" t="s">
        <v>10</v>
      </c>
      <c r="D44" s="7" t="s">
        <v>75</v>
      </c>
      <c r="E44">
        <v>7.8</v>
      </c>
      <c r="F44">
        <v>7.7</v>
      </c>
      <c r="G44">
        <v>8.4</v>
      </c>
      <c r="H44">
        <v>5.9</v>
      </c>
      <c r="I44">
        <v>3.4</v>
      </c>
      <c r="J44">
        <v>3</v>
      </c>
      <c r="K44">
        <v>1.3</v>
      </c>
      <c r="L44">
        <v>47</v>
      </c>
      <c r="M44" s="9">
        <f t="shared" si="11"/>
        <v>1.9347933476041494</v>
      </c>
      <c r="N44">
        <f t="shared" si="12"/>
        <v>1.1760307481734184E-3</v>
      </c>
      <c r="O44">
        <f t="shared" si="10"/>
        <v>0.15</v>
      </c>
      <c r="P44" s="3">
        <f t="shared" si="13"/>
        <v>318.18072000000006</v>
      </c>
      <c r="Q44" s="3">
        <f t="shared" si="14"/>
        <v>314.10148000000004</v>
      </c>
      <c r="R44" s="3">
        <f t="shared" si="15"/>
        <v>342.65616000000011</v>
      </c>
      <c r="S44" s="3">
        <f t="shared" si="16"/>
        <v>240.67516000000006</v>
      </c>
      <c r="T44" s="3">
        <f t="shared" si="17"/>
        <v>138.69416000000001</v>
      </c>
      <c r="U44" s="3">
        <f t="shared" si="18"/>
        <v>122.37720000000002</v>
      </c>
      <c r="V44" s="13">
        <f t="shared" si="19"/>
        <v>2.1587902511305209E-2</v>
      </c>
      <c r="X44">
        <f t="shared" si="20"/>
        <v>0.14391935007536807</v>
      </c>
    </row>
    <row r="45" spans="1:24" x14ac:dyDescent="0.25">
      <c r="A45" s="18">
        <v>7427</v>
      </c>
      <c r="B45" t="s">
        <v>7</v>
      </c>
      <c r="C45" t="s">
        <v>10</v>
      </c>
      <c r="D45">
        <v>36.4</v>
      </c>
      <c r="E45">
        <v>7.8</v>
      </c>
      <c r="F45">
        <v>7.5</v>
      </c>
      <c r="G45">
        <v>8.1</v>
      </c>
      <c r="H45">
        <v>6.5</v>
      </c>
      <c r="I45">
        <v>3.6</v>
      </c>
      <c r="J45">
        <v>2.9</v>
      </c>
      <c r="K45">
        <v>1.2</v>
      </c>
      <c r="L45">
        <v>47</v>
      </c>
      <c r="M45" s="9">
        <f t="shared" si="11"/>
        <v>1.9347933476041494</v>
      </c>
      <c r="N45">
        <f t="shared" si="12"/>
        <v>1.1760307481734184E-3</v>
      </c>
      <c r="O45">
        <f t="shared" si="10"/>
        <v>0.15</v>
      </c>
      <c r="P45" s="3">
        <f t="shared" si="13"/>
        <v>318.18072000000006</v>
      </c>
      <c r="Q45" s="3">
        <f t="shared" si="14"/>
        <v>305.94300000000004</v>
      </c>
      <c r="R45" s="3">
        <f t="shared" si="15"/>
        <v>330.41843999999998</v>
      </c>
      <c r="S45" s="3">
        <f t="shared" si="16"/>
        <v>265.1506</v>
      </c>
      <c r="T45" s="3">
        <f t="shared" si="17"/>
        <v>146.85264000000001</v>
      </c>
      <c r="U45" s="3">
        <f t="shared" si="18"/>
        <v>118.29796000000002</v>
      </c>
      <c r="V45" s="13">
        <f t="shared" si="19"/>
        <v>2.0868305760928373E-2</v>
      </c>
      <c r="X45">
        <f t="shared" si="20"/>
        <v>0.13912203840618914</v>
      </c>
    </row>
    <row r="46" spans="1:24" x14ac:dyDescent="0.25">
      <c r="A46" s="18">
        <v>7428</v>
      </c>
      <c r="B46" t="s">
        <v>7</v>
      </c>
      <c r="C46" t="s">
        <v>10</v>
      </c>
      <c r="D46">
        <v>36.299999999999997</v>
      </c>
      <c r="E46">
        <v>7.9</v>
      </c>
      <c r="F46">
        <v>8</v>
      </c>
      <c r="G46">
        <v>8.8000000000000007</v>
      </c>
      <c r="H46">
        <v>6.6</v>
      </c>
      <c r="I46">
        <v>3.9</v>
      </c>
      <c r="J46">
        <v>3.1</v>
      </c>
      <c r="K46">
        <v>1.3</v>
      </c>
      <c r="L46">
        <v>47</v>
      </c>
      <c r="M46" s="9">
        <f t="shared" si="11"/>
        <v>1.9347933476041494</v>
      </c>
      <c r="N46">
        <f t="shared" si="12"/>
        <v>1.1760307481734184E-3</v>
      </c>
      <c r="O46">
        <f t="shared" si="10"/>
        <v>0.15</v>
      </c>
      <c r="P46" s="3">
        <f t="shared" si="13"/>
        <v>322.25996000000009</v>
      </c>
      <c r="Q46" s="3">
        <f t="shared" si="14"/>
        <v>326.33920000000001</v>
      </c>
      <c r="R46" s="3">
        <f t="shared" si="15"/>
        <v>358.97312000000005</v>
      </c>
      <c r="S46" s="3">
        <f t="shared" si="16"/>
        <v>269.22984000000002</v>
      </c>
      <c r="T46" s="3">
        <f t="shared" si="17"/>
        <v>159.09036000000003</v>
      </c>
      <c r="U46" s="3">
        <f t="shared" si="18"/>
        <v>126.45644000000001</v>
      </c>
      <c r="V46" s="13">
        <f t="shared" si="19"/>
        <v>2.2307499261682052E-2</v>
      </c>
      <c r="X46">
        <f t="shared" si="20"/>
        <v>0.14871666174454701</v>
      </c>
    </row>
    <row r="47" spans="1:24" x14ac:dyDescent="0.25">
      <c r="A47" s="18">
        <v>7429</v>
      </c>
      <c r="B47" t="s">
        <v>7</v>
      </c>
      <c r="C47" t="s">
        <v>10</v>
      </c>
      <c r="D47">
        <v>36.5</v>
      </c>
      <c r="E47">
        <v>7.5</v>
      </c>
      <c r="F47">
        <v>7.3</v>
      </c>
      <c r="G47">
        <v>8.1</v>
      </c>
      <c r="H47">
        <v>6.4</v>
      </c>
      <c r="I47">
        <v>3.7</v>
      </c>
      <c r="J47">
        <v>2.9</v>
      </c>
      <c r="K47">
        <v>1.2</v>
      </c>
      <c r="L47">
        <v>47</v>
      </c>
      <c r="M47" s="9">
        <f t="shared" si="11"/>
        <v>1.9347933476041494</v>
      </c>
      <c r="N47">
        <f t="shared" si="12"/>
        <v>1.1760307481734184E-3</v>
      </c>
      <c r="O47">
        <f t="shared" si="10"/>
        <v>0.15</v>
      </c>
      <c r="P47" s="3">
        <f t="shared" si="13"/>
        <v>305.94300000000004</v>
      </c>
      <c r="Q47" s="3">
        <f t="shared" si="14"/>
        <v>297.78452000000004</v>
      </c>
      <c r="R47" s="3">
        <f t="shared" si="15"/>
        <v>330.41843999999998</v>
      </c>
      <c r="S47" s="3">
        <f t="shared" si="16"/>
        <v>261.07136000000003</v>
      </c>
      <c r="T47" s="3">
        <f t="shared" si="17"/>
        <v>150.93188000000004</v>
      </c>
      <c r="U47" s="3">
        <f t="shared" si="18"/>
        <v>118.29796000000002</v>
      </c>
      <c r="V47" s="13">
        <f t="shared" si="19"/>
        <v>2.0868305760928373E-2</v>
      </c>
      <c r="X47">
        <f t="shared" si="20"/>
        <v>0.13912203840618914</v>
      </c>
    </row>
    <row r="48" spans="1:24" x14ac:dyDescent="0.25">
      <c r="A48" s="18">
        <v>7430</v>
      </c>
      <c r="B48" t="s">
        <v>7</v>
      </c>
      <c r="C48" t="s">
        <v>10</v>
      </c>
      <c r="D48">
        <v>36.5</v>
      </c>
      <c r="E48">
        <v>7.4</v>
      </c>
      <c r="F48">
        <v>7.3</v>
      </c>
      <c r="G48">
        <v>8.1</v>
      </c>
      <c r="H48">
        <v>5.9</v>
      </c>
      <c r="I48">
        <v>3.5</v>
      </c>
      <c r="J48">
        <v>3</v>
      </c>
      <c r="K48">
        <v>1.3</v>
      </c>
      <c r="L48">
        <v>47</v>
      </c>
      <c r="M48" s="9">
        <f t="shared" si="11"/>
        <v>1.9347933476041494</v>
      </c>
      <c r="N48">
        <f t="shared" si="12"/>
        <v>1.1760307481734184E-3</v>
      </c>
      <c r="O48">
        <f t="shared" si="10"/>
        <v>0.15</v>
      </c>
      <c r="P48" s="3">
        <f t="shared" si="13"/>
        <v>301.86376000000007</v>
      </c>
      <c r="Q48" s="3">
        <f t="shared" si="14"/>
        <v>297.78452000000004</v>
      </c>
      <c r="R48" s="3">
        <f t="shared" si="15"/>
        <v>330.41843999999998</v>
      </c>
      <c r="S48" s="3">
        <f t="shared" si="16"/>
        <v>240.67516000000006</v>
      </c>
      <c r="T48" s="3">
        <f t="shared" si="17"/>
        <v>142.77340000000001</v>
      </c>
      <c r="U48" s="3">
        <f t="shared" si="18"/>
        <v>122.37720000000002</v>
      </c>
      <c r="V48" s="13">
        <f t="shared" si="19"/>
        <v>2.1587902511305209E-2</v>
      </c>
      <c r="X48">
        <f t="shared" si="20"/>
        <v>0.14391935007536807</v>
      </c>
    </row>
    <row r="49" spans="1:24" x14ac:dyDescent="0.25">
      <c r="A49" s="18">
        <v>7431</v>
      </c>
      <c r="B49" t="s">
        <v>7</v>
      </c>
      <c r="C49" t="s">
        <v>10</v>
      </c>
      <c r="D49">
        <v>35.5</v>
      </c>
      <c r="E49">
        <v>7.8</v>
      </c>
      <c r="F49">
        <v>7.6</v>
      </c>
      <c r="G49">
        <v>8.6</v>
      </c>
      <c r="H49">
        <v>5.8</v>
      </c>
      <c r="I49">
        <v>3.5</v>
      </c>
      <c r="J49">
        <v>3.2</v>
      </c>
      <c r="K49">
        <v>1.7</v>
      </c>
      <c r="L49">
        <v>47</v>
      </c>
      <c r="M49" s="9">
        <f t="shared" si="11"/>
        <v>1.9347933476041494</v>
      </c>
      <c r="N49">
        <f t="shared" si="12"/>
        <v>1.1760307481734184E-3</v>
      </c>
      <c r="O49">
        <f t="shared" si="10"/>
        <v>0.15</v>
      </c>
      <c r="P49" s="3">
        <f t="shared" si="13"/>
        <v>318.18072000000006</v>
      </c>
      <c r="Q49" s="3">
        <f t="shared" si="14"/>
        <v>310.02224000000001</v>
      </c>
      <c r="R49" s="3">
        <f t="shared" si="15"/>
        <v>350.81464000000005</v>
      </c>
      <c r="S49" s="3">
        <f t="shared" si="16"/>
        <v>236.59592000000004</v>
      </c>
      <c r="T49" s="3">
        <f t="shared" si="17"/>
        <v>142.77340000000001</v>
      </c>
      <c r="U49" s="3">
        <f t="shared" si="18"/>
        <v>130.53568000000001</v>
      </c>
      <c r="V49" s="13">
        <f t="shared" si="19"/>
        <v>2.3027096012058892E-2</v>
      </c>
      <c r="X49">
        <f t="shared" si="20"/>
        <v>0.15351397341372594</v>
      </c>
    </row>
    <row r="50" spans="1:24" x14ac:dyDescent="0.25">
      <c r="A50" s="18">
        <v>7432</v>
      </c>
      <c r="B50" t="s">
        <v>7</v>
      </c>
      <c r="C50" t="s">
        <v>10</v>
      </c>
      <c r="D50">
        <v>35</v>
      </c>
      <c r="E50">
        <v>7.6</v>
      </c>
      <c r="F50">
        <v>7.5</v>
      </c>
      <c r="G50">
        <v>8.3000000000000007</v>
      </c>
      <c r="H50">
        <v>5.9</v>
      </c>
      <c r="I50">
        <v>4</v>
      </c>
      <c r="J50">
        <v>3.2</v>
      </c>
      <c r="K50">
        <v>1.8</v>
      </c>
      <c r="L50">
        <v>47</v>
      </c>
      <c r="M50" s="9">
        <f t="shared" si="11"/>
        <v>1.9347933476041494</v>
      </c>
      <c r="N50">
        <f t="shared" si="12"/>
        <v>1.1760307481734184E-3</v>
      </c>
      <c r="O50">
        <f t="shared" si="10"/>
        <v>0.15</v>
      </c>
      <c r="P50" s="3">
        <f t="shared" si="13"/>
        <v>310.02224000000001</v>
      </c>
      <c r="Q50" s="3">
        <f t="shared" si="14"/>
        <v>305.94300000000004</v>
      </c>
      <c r="R50" s="3">
        <f t="shared" si="15"/>
        <v>338.57692000000009</v>
      </c>
      <c r="S50" s="3">
        <f t="shared" si="16"/>
        <v>240.67516000000006</v>
      </c>
      <c r="T50" s="3">
        <f t="shared" si="17"/>
        <v>163.1696</v>
      </c>
      <c r="U50" s="3">
        <f t="shared" si="18"/>
        <v>130.53568000000001</v>
      </c>
      <c r="V50" s="13">
        <f t="shared" si="19"/>
        <v>2.3027096012058892E-2</v>
      </c>
      <c r="X50">
        <f t="shared" si="20"/>
        <v>0.15351397341372594</v>
      </c>
    </row>
    <row r="51" spans="1:24" x14ac:dyDescent="0.25">
      <c r="A51" s="18">
        <v>7433</v>
      </c>
      <c r="B51" t="s">
        <v>7</v>
      </c>
      <c r="C51" t="s">
        <v>170</v>
      </c>
      <c r="D51">
        <v>35.200000000000003</v>
      </c>
      <c r="E51" t="s">
        <v>165</v>
      </c>
      <c r="L51">
        <v>47</v>
      </c>
      <c r="M51" s="9">
        <f t="shared" si="11"/>
        <v>1.9347933476041494</v>
      </c>
      <c r="N51">
        <f t="shared" si="12"/>
        <v>1.1760307481734184E-3</v>
      </c>
      <c r="O51">
        <f t="shared" si="10"/>
        <v>0.15</v>
      </c>
      <c r="P51" s="3" t="e">
        <f t="shared" si="13"/>
        <v>#VALUE!</v>
      </c>
      <c r="Q51" s="3">
        <f t="shared" si="14"/>
        <v>0</v>
      </c>
      <c r="R51" s="3">
        <f t="shared" si="15"/>
        <v>0</v>
      </c>
      <c r="S51" s="3">
        <f t="shared" si="16"/>
        <v>0</v>
      </c>
      <c r="T51" s="3">
        <f t="shared" si="17"/>
        <v>0</v>
      </c>
      <c r="U51" s="3">
        <f t="shared" si="18"/>
        <v>0</v>
      </c>
      <c r="V51" s="13">
        <f t="shared" si="19"/>
        <v>0</v>
      </c>
      <c r="X51">
        <f t="shared" si="20"/>
        <v>0</v>
      </c>
    </row>
    <row r="52" spans="1:24" x14ac:dyDescent="0.25">
      <c r="A52" s="18">
        <v>7434</v>
      </c>
      <c r="B52" t="s">
        <v>7</v>
      </c>
      <c r="C52" t="s">
        <v>10</v>
      </c>
      <c r="D52">
        <v>35.700000000000003</v>
      </c>
      <c r="E52">
        <v>8</v>
      </c>
      <c r="F52">
        <v>7.2</v>
      </c>
      <c r="G52">
        <v>8.1999999999999993</v>
      </c>
      <c r="H52">
        <v>6.1</v>
      </c>
      <c r="I52">
        <v>3.9</v>
      </c>
      <c r="J52">
        <v>3.4</v>
      </c>
      <c r="K52">
        <v>2.2000000000000002</v>
      </c>
      <c r="L52">
        <v>47</v>
      </c>
      <c r="M52" s="9">
        <f t="shared" si="11"/>
        <v>1.9347933476041494</v>
      </c>
      <c r="N52">
        <f t="shared" si="12"/>
        <v>1.1760307481734184E-3</v>
      </c>
      <c r="O52">
        <f t="shared" si="10"/>
        <v>0.15</v>
      </c>
      <c r="P52" s="3">
        <f t="shared" si="13"/>
        <v>326.33920000000001</v>
      </c>
      <c r="Q52" s="3">
        <f t="shared" si="14"/>
        <v>293.70528000000002</v>
      </c>
      <c r="R52" s="3">
        <f t="shared" si="15"/>
        <v>334.49768000000006</v>
      </c>
      <c r="S52" s="3">
        <f t="shared" si="16"/>
        <v>248.83364</v>
      </c>
      <c r="T52" s="3">
        <f t="shared" si="17"/>
        <v>159.09036000000003</v>
      </c>
      <c r="U52" s="3">
        <f t="shared" si="18"/>
        <v>138.69416000000001</v>
      </c>
      <c r="V52" s="13">
        <f t="shared" si="19"/>
        <v>2.4466289512812572E-2</v>
      </c>
      <c r="X52">
        <f t="shared" si="20"/>
        <v>0.16310859675208381</v>
      </c>
    </row>
    <row r="53" spans="1:24" x14ac:dyDescent="0.25">
      <c r="A53" s="18">
        <v>7435</v>
      </c>
      <c r="B53" t="s">
        <v>7</v>
      </c>
      <c r="C53" t="s">
        <v>10</v>
      </c>
      <c r="D53">
        <v>35.5</v>
      </c>
      <c r="E53">
        <v>7.9</v>
      </c>
      <c r="F53">
        <v>7.3</v>
      </c>
      <c r="G53">
        <v>8.3000000000000007</v>
      </c>
      <c r="H53">
        <v>5.9</v>
      </c>
      <c r="I53">
        <v>4.0999999999999996</v>
      </c>
      <c r="J53">
        <v>3.4</v>
      </c>
      <c r="K53">
        <v>2.4</v>
      </c>
      <c r="L53">
        <v>47</v>
      </c>
      <c r="M53" s="9">
        <f t="shared" si="11"/>
        <v>1.9347933476041494</v>
      </c>
      <c r="N53">
        <f t="shared" si="12"/>
        <v>1.1760307481734184E-3</v>
      </c>
      <c r="O53">
        <f t="shared" si="10"/>
        <v>0.15</v>
      </c>
      <c r="P53" s="3">
        <f t="shared" si="13"/>
        <v>322.25996000000009</v>
      </c>
      <c r="Q53" s="3">
        <f t="shared" si="14"/>
        <v>297.78452000000004</v>
      </c>
      <c r="R53" s="3">
        <f t="shared" si="15"/>
        <v>338.57692000000009</v>
      </c>
      <c r="S53" s="3">
        <f t="shared" si="16"/>
        <v>240.67516000000006</v>
      </c>
      <c r="T53" s="3">
        <f t="shared" si="17"/>
        <v>167.24884000000003</v>
      </c>
      <c r="U53" s="3">
        <f t="shared" si="18"/>
        <v>138.69416000000001</v>
      </c>
      <c r="V53" s="13">
        <f t="shared" si="19"/>
        <v>2.4466289512812572E-2</v>
      </c>
      <c r="X53">
        <f t="shared" si="20"/>
        <v>0.16310859675208381</v>
      </c>
    </row>
    <row r="54" spans="1:24" x14ac:dyDescent="0.25">
      <c r="A54" s="18">
        <v>7436</v>
      </c>
      <c r="B54" t="s">
        <v>7</v>
      </c>
      <c r="C54" t="s">
        <v>10</v>
      </c>
      <c r="D54">
        <v>35.5</v>
      </c>
      <c r="E54">
        <v>7.6</v>
      </c>
      <c r="F54">
        <v>7.2</v>
      </c>
      <c r="G54">
        <v>8.1999999999999993</v>
      </c>
      <c r="H54">
        <v>6</v>
      </c>
      <c r="I54">
        <v>4.0999999999999996</v>
      </c>
      <c r="J54">
        <v>3.3</v>
      </c>
      <c r="K54">
        <v>2.5</v>
      </c>
      <c r="L54">
        <v>47</v>
      </c>
      <c r="M54" s="9">
        <f t="shared" si="11"/>
        <v>1.9347933476041494</v>
      </c>
      <c r="N54">
        <f t="shared" si="12"/>
        <v>1.1760307481734184E-3</v>
      </c>
      <c r="O54">
        <f t="shared" si="10"/>
        <v>0.15</v>
      </c>
      <c r="P54" s="3">
        <f t="shared" si="13"/>
        <v>310.02224000000001</v>
      </c>
      <c r="Q54" s="3">
        <f t="shared" si="14"/>
        <v>293.70528000000002</v>
      </c>
      <c r="R54" s="3">
        <f t="shared" si="15"/>
        <v>334.49768000000006</v>
      </c>
      <c r="S54" s="3">
        <f t="shared" si="16"/>
        <v>244.75440000000003</v>
      </c>
      <c r="T54" s="3">
        <f t="shared" si="17"/>
        <v>167.24884000000003</v>
      </c>
      <c r="U54" s="3">
        <f t="shared" si="18"/>
        <v>134.61492000000001</v>
      </c>
      <c r="V54" s="13">
        <f t="shared" si="19"/>
        <v>2.3746692762435729E-2</v>
      </c>
      <c r="X54">
        <f t="shared" si="20"/>
        <v>0.15831128508290487</v>
      </c>
    </row>
    <row r="55" spans="1:24" x14ac:dyDescent="0.25">
      <c r="A55" s="18">
        <v>7437</v>
      </c>
      <c r="B55" t="s">
        <v>7</v>
      </c>
      <c r="C55" t="s">
        <v>19</v>
      </c>
      <c r="D55">
        <v>35.4</v>
      </c>
      <c r="L55">
        <v>47</v>
      </c>
      <c r="M55" s="9">
        <f t="shared" si="11"/>
        <v>1.9347933476041494</v>
      </c>
      <c r="N55">
        <f t="shared" si="12"/>
        <v>1.1760307481734184E-3</v>
      </c>
      <c r="O55">
        <f t="shared" si="10"/>
        <v>0.15</v>
      </c>
      <c r="P55" s="3">
        <f t="shared" si="13"/>
        <v>0</v>
      </c>
      <c r="Q55" s="3">
        <f t="shared" si="14"/>
        <v>0</v>
      </c>
      <c r="R55" s="3">
        <f t="shared" si="15"/>
        <v>0</v>
      </c>
      <c r="S55" s="3">
        <f t="shared" si="16"/>
        <v>0</v>
      </c>
      <c r="T55" s="3">
        <f t="shared" si="17"/>
        <v>0</v>
      </c>
      <c r="U55" s="3">
        <f t="shared" si="18"/>
        <v>0</v>
      </c>
      <c r="V55" s="13">
        <f t="shared" si="19"/>
        <v>0</v>
      </c>
      <c r="X55">
        <f t="shared" si="20"/>
        <v>0</v>
      </c>
    </row>
    <row r="56" spans="1:24" x14ac:dyDescent="0.25">
      <c r="A56" s="18">
        <v>7438</v>
      </c>
      <c r="B56" t="s">
        <v>7</v>
      </c>
      <c r="C56" t="s">
        <v>10</v>
      </c>
      <c r="D56">
        <v>34.799999999999997</v>
      </c>
      <c r="E56">
        <v>7.6</v>
      </c>
      <c r="F56">
        <v>7</v>
      </c>
      <c r="G56">
        <v>8.3000000000000007</v>
      </c>
      <c r="H56">
        <v>5.9</v>
      </c>
      <c r="I56">
        <v>3.9</v>
      </c>
      <c r="J56">
        <v>3.3</v>
      </c>
      <c r="K56">
        <v>2.5</v>
      </c>
      <c r="L56">
        <v>47</v>
      </c>
      <c r="M56" s="9">
        <f t="shared" si="11"/>
        <v>1.9347933476041494</v>
      </c>
      <c r="N56">
        <f t="shared" si="12"/>
        <v>1.1760307481734184E-3</v>
      </c>
      <c r="O56">
        <f t="shared" si="10"/>
        <v>0.15</v>
      </c>
      <c r="P56" s="3">
        <f t="shared" si="13"/>
        <v>310.02224000000001</v>
      </c>
      <c r="Q56" s="3">
        <f t="shared" si="14"/>
        <v>285.54680000000002</v>
      </c>
      <c r="R56" s="3">
        <f t="shared" si="15"/>
        <v>338.57692000000009</v>
      </c>
      <c r="S56" s="3">
        <f t="shared" si="16"/>
        <v>240.67516000000006</v>
      </c>
      <c r="T56" s="3">
        <f t="shared" si="17"/>
        <v>159.09036000000003</v>
      </c>
      <c r="U56" s="3">
        <f t="shared" si="18"/>
        <v>134.61492000000001</v>
      </c>
      <c r="V56" s="13">
        <f t="shared" si="19"/>
        <v>2.3746692762435729E-2</v>
      </c>
      <c r="X56">
        <f t="shared" si="20"/>
        <v>0.15831128508290487</v>
      </c>
    </row>
    <row r="57" spans="1:24" x14ac:dyDescent="0.25">
      <c r="A57" s="18">
        <v>7439</v>
      </c>
      <c r="B57" t="s">
        <v>7</v>
      </c>
      <c r="C57" t="s">
        <v>10</v>
      </c>
      <c r="D57">
        <v>34.9</v>
      </c>
      <c r="E57">
        <v>7.8</v>
      </c>
      <c r="F57">
        <v>7.4</v>
      </c>
      <c r="G57">
        <v>8.5</v>
      </c>
      <c r="H57">
        <v>6.1</v>
      </c>
      <c r="I57">
        <v>4.0999999999999996</v>
      </c>
      <c r="J57">
        <v>3.5</v>
      </c>
      <c r="K57">
        <v>2.6</v>
      </c>
      <c r="L57">
        <v>47</v>
      </c>
      <c r="M57" s="9">
        <f t="shared" si="11"/>
        <v>1.9347933476041494</v>
      </c>
      <c r="N57">
        <f t="shared" si="12"/>
        <v>1.1760307481734184E-3</v>
      </c>
      <c r="O57">
        <f t="shared" si="10"/>
        <v>0.15</v>
      </c>
      <c r="P57" s="3">
        <f t="shared" si="13"/>
        <v>318.18072000000006</v>
      </c>
      <c r="Q57" s="3">
        <f t="shared" si="14"/>
        <v>301.86376000000007</v>
      </c>
      <c r="R57" s="3">
        <f t="shared" si="15"/>
        <v>346.73540000000003</v>
      </c>
      <c r="S57" s="3">
        <f t="shared" si="16"/>
        <v>248.83364</v>
      </c>
      <c r="T57" s="3">
        <f t="shared" si="17"/>
        <v>167.24884000000003</v>
      </c>
      <c r="U57" s="3">
        <f t="shared" si="18"/>
        <v>142.77340000000001</v>
      </c>
      <c r="V57" s="13">
        <f t="shared" si="19"/>
        <v>2.5185886263189409E-2</v>
      </c>
      <c r="X57">
        <f t="shared" si="20"/>
        <v>0.16790590842126274</v>
      </c>
    </row>
    <row r="58" spans="1:24" x14ac:dyDescent="0.25">
      <c r="A58" s="18">
        <v>7440</v>
      </c>
      <c r="B58" t="s">
        <v>7</v>
      </c>
      <c r="C58" t="s">
        <v>19</v>
      </c>
      <c r="D58">
        <v>32.5</v>
      </c>
      <c r="M58" s="9">
        <f t="shared" si="11"/>
        <v>0</v>
      </c>
      <c r="N58">
        <f t="shared" si="12"/>
        <v>0</v>
      </c>
      <c r="O58">
        <f t="shared" si="10"/>
        <v>0.15</v>
      </c>
      <c r="P58" s="3">
        <f t="shared" si="13"/>
        <v>0</v>
      </c>
      <c r="Q58" s="3">
        <f t="shared" si="14"/>
        <v>0</v>
      </c>
      <c r="R58" s="3">
        <f t="shared" si="15"/>
        <v>0</v>
      </c>
      <c r="S58" s="3">
        <f t="shared" si="16"/>
        <v>0</v>
      </c>
      <c r="T58" s="3">
        <f t="shared" si="17"/>
        <v>0</v>
      </c>
      <c r="U58" s="3">
        <f t="shared" si="18"/>
        <v>0</v>
      </c>
      <c r="V58" s="13">
        <f t="shared" si="19"/>
        <v>0</v>
      </c>
      <c r="X58">
        <f t="shared" si="20"/>
        <v>0</v>
      </c>
    </row>
    <row r="59" spans="1:24" x14ac:dyDescent="0.25">
      <c r="A59" s="18">
        <v>7441</v>
      </c>
      <c r="B59" t="s">
        <v>7</v>
      </c>
      <c r="C59" t="s">
        <v>10</v>
      </c>
      <c r="D59">
        <v>32.1</v>
      </c>
      <c r="E59">
        <v>16.899999999999999</v>
      </c>
      <c r="F59">
        <v>18.600000000000001</v>
      </c>
      <c r="G59">
        <v>20</v>
      </c>
      <c r="H59">
        <v>10.9</v>
      </c>
      <c r="I59">
        <v>4.9000000000000004</v>
      </c>
      <c r="J59">
        <v>5.4</v>
      </c>
      <c r="K59">
        <v>3.7</v>
      </c>
      <c r="L59">
        <v>56</v>
      </c>
      <c r="M59" s="9">
        <f t="shared" si="11"/>
        <v>2.3052856907623909</v>
      </c>
      <c r="N59">
        <f t="shared" si="12"/>
        <v>1.6695484048310733E-3</v>
      </c>
      <c r="O59">
        <f t="shared" si="10"/>
        <v>0.15</v>
      </c>
      <c r="P59" s="3">
        <f t="shared" si="13"/>
        <v>689.39156000000003</v>
      </c>
      <c r="Q59" s="3">
        <f t="shared" si="14"/>
        <v>758.73864000000015</v>
      </c>
      <c r="R59" s="3">
        <f t="shared" si="15"/>
        <v>815.84800000000018</v>
      </c>
      <c r="S59" s="3">
        <f t="shared" si="16"/>
        <v>444.63716000000005</v>
      </c>
      <c r="T59" s="3">
        <f t="shared" si="17"/>
        <v>199.88276000000002</v>
      </c>
      <c r="U59" s="3">
        <f t="shared" si="18"/>
        <v>220.27896000000004</v>
      </c>
      <c r="V59" s="13">
        <f t="shared" si="19"/>
        <v>5.516495794287718E-2</v>
      </c>
      <c r="X59">
        <f t="shared" si="20"/>
        <v>0.36776638628584785</v>
      </c>
    </row>
    <row r="60" spans="1:24" x14ac:dyDescent="0.25">
      <c r="A60" s="18">
        <v>7442</v>
      </c>
      <c r="B60" t="s">
        <v>7</v>
      </c>
      <c r="C60" t="s">
        <v>10</v>
      </c>
      <c r="D60">
        <v>33.200000000000003</v>
      </c>
      <c r="E60">
        <v>14.2</v>
      </c>
      <c r="F60">
        <v>15</v>
      </c>
      <c r="G60">
        <v>17.100000000000001</v>
      </c>
      <c r="H60">
        <v>9.8000000000000007</v>
      </c>
      <c r="I60">
        <v>3.9</v>
      </c>
      <c r="J60">
        <v>4.5999999999999996</v>
      </c>
      <c r="K60">
        <v>3</v>
      </c>
      <c r="L60">
        <v>56</v>
      </c>
      <c r="M60" s="9">
        <f t="shared" si="11"/>
        <v>2.3052856907623909</v>
      </c>
      <c r="N60">
        <f t="shared" si="12"/>
        <v>1.6695484048310733E-3</v>
      </c>
      <c r="O60">
        <f t="shared" si="10"/>
        <v>0.15</v>
      </c>
      <c r="P60" s="3">
        <f t="shared" si="13"/>
        <v>579.25207999999998</v>
      </c>
      <c r="Q60" s="3">
        <f t="shared" si="14"/>
        <v>611.88600000000008</v>
      </c>
      <c r="R60" s="3">
        <f t="shared" si="15"/>
        <v>697.55004000000008</v>
      </c>
      <c r="S60" s="3">
        <f t="shared" si="16"/>
        <v>399.76552000000004</v>
      </c>
      <c r="T60" s="3">
        <f t="shared" si="17"/>
        <v>159.09036000000003</v>
      </c>
      <c r="U60" s="3">
        <f t="shared" si="18"/>
        <v>187.64504000000002</v>
      </c>
      <c r="V60" s="13">
        <f t="shared" si="19"/>
        <v>4.6992371580969444E-2</v>
      </c>
      <c r="X60">
        <f t="shared" si="20"/>
        <v>0.31328247720646296</v>
      </c>
    </row>
    <row r="61" spans="1:24" x14ac:dyDescent="0.25">
      <c r="A61" s="18">
        <v>7443</v>
      </c>
      <c r="B61" t="s">
        <v>7</v>
      </c>
      <c r="C61" t="s">
        <v>10</v>
      </c>
      <c r="D61">
        <v>33.6</v>
      </c>
      <c r="E61">
        <v>13.5</v>
      </c>
      <c r="F61">
        <v>14.1</v>
      </c>
      <c r="G61">
        <v>15.7</v>
      </c>
      <c r="H61">
        <v>9.1999999999999993</v>
      </c>
      <c r="I61">
        <v>3.8</v>
      </c>
      <c r="J61">
        <v>4.3</v>
      </c>
      <c r="K61">
        <v>2.8</v>
      </c>
      <c r="L61">
        <v>56</v>
      </c>
      <c r="M61" s="9">
        <f t="shared" si="11"/>
        <v>2.3052856907623909</v>
      </c>
      <c r="N61">
        <f t="shared" si="12"/>
        <v>1.6695484048310733E-3</v>
      </c>
      <c r="O61">
        <f t="shared" si="10"/>
        <v>0.15</v>
      </c>
      <c r="P61" s="3">
        <f t="shared" si="13"/>
        <v>550.69740000000013</v>
      </c>
      <c r="Q61" s="3">
        <f t="shared" si="14"/>
        <v>575.17284000000006</v>
      </c>
      <c r="R61" s="3">
        <f t="shared" si="15"/>
        <v>640.44068000000016</v>
      </c>
      <c r="S61" s="3">
        <f t="shared" si="16"/>
        <v>375.29008000000005</v>
      </c>
      <c r="T61" s="3">
        <f t="shared" si="17"/>
        <v>155.01112000000001</v>
      </c>
      <c r="U61" s="3">
        <f t="shared" si="18"/>
        <v>175.40732000000003</v>
      </c>
      <c r="V61" s="13">
        <f t="shared" si="19"/>
        <v>4.3927651695254047E-2</v>
      </c>
      <c r="X61">
        <f t="shared" si="20"/>
        <v>0.29285101130169366</v>
      </c>
    </row>
    <row r="62" spans="1:24" x14ac:dyDescent="0.25">
      <c r="A62" s="18">
        <v>7444</v>
      </c>
      <c r="B62" t="s">
        <v>7</v>
      </c>
      <c r="C62" t="s">
        <v>10</v>
      </c>
      <c r="D62">
        <v>34.299999999999997</v>
      </c>
      <c r="E62">
        <v>12.8</v>
      </c>
      <c r="F62">
        <v>13.3</v>
      </c>
      <c r="G62">
        <v>15</v>
      </c>
      <c r="H62">
        <v>9.1</v>
      </c>
      <c r="I62">
        <v>3.6</v>
      </c>
      <c r="J62">
        <v>4.2</v>
      </c>
      <c r="K62">
        <v>2.8</v>
      </c>
      <c r="L62">
        <v>56</v>
      </c>
      <c r="M62" s="9">
        <f t="shared" si="11"/>
        <v>2.3052856907623909</v>
      </c>
      <c r="N62">
        <f t="shared" si="12"/>
        <v>1.6695484048310733E-3</v>
      </c>
      <c r="O62">
        <f t="shared" si="10"/>
        <v>0.15</v>
      </c>
      <c r="P62" s="3">
        <f t="shared" si="13"/>
        <v>522.14272000000005</v>
      </c>
      <c r="Q62" s="3">
        <f t="shared" si="14"/>
        <v>542.53892000000008</v>
      </c>
      <c r="R62" s="3">
        <f t="shared" si="15"/>
        <v>611.88600000000008</v>
      </c>
      <c r="S62" s="3">
        <f t="shared" si="16"/>
        <v>371.21084000000002</v>
      </c>
      <c r="T62" s="3">
        <f t="shared" si="17"/>
        <v>146.85264000000001</v>
      </c>
      <c r="U62" s="3">
        <f t="shared" si="18"/>
        <v>171.32808000000006</v>
      </c>
      <c r="V62" s="13">
        <f t="shared" si="19"/>
        <v>4.2906078400015583E-2</v>
      </c>
      <c r="X62">
        <f t="shared" si="20"/>
        <v>0.2860405226667706</v>
      </c>
    </row>
    <row r="63" spans="1:24" x14ac:dyDescent="0.25">
      <c r="A63" s="18">
        <v>7445</v>
      </c>
      <c r="B63" t="s">
        <v>7</v>
      </c>
      <c r="C63" t="s">
        <v>10</v>
      </c>
      <c r="D63">
        <v>34.4</v>
      </c>
      <c r="E63">
        <v>12.4</v>
      </c>
      <c r="F63">
        <v>13.4</v>
      </c>
      <c r="G63">
        <v>14.9</v>
      </c>
      <c r="H63">
        <v>8.8000000000000007</v>
      </c>
      <c r="I63">
        <v>4.0999999999999996</v>
      </c>
      <c r="J63">
        <v>4.4000000000000004</v>
      </c>
      <c r="K63">
        <v>3.2</v>
      </c>
      <c r="L63">
        <v>56</v>
      </c>
      <c r="M63" s="9">
        <f t="shared" si="11"/>
        <v>2.3052856907623909</v>
      </c>
      <c r="N63">
        <f t="shared" si="12"/>
        <v>1.6695484048310733E-3</v>
      </c>
      <c r="O63">
        <f t="shared" si="10"/>
        <v>0.15</v>
      </c>
      <c r="P63" s="3">
        <f t="shared" si="13"/>
        <v>505.82576000000006</v>
      </c>
      <c r="Q63" s="3">
        <f t="shared" si="14"/>
        <v>546.61815999999999</v>
      </c>
      <c r="R63" s="3">
        <f t="shared" si="15"/>
        <v>607.80676000000005</v>
      </c>
      <c r="S63" s="3">
        <f t="shared" si="16"/>
        <v>358.97312000000005</v>
      </c>
      <c r="T63" s="3">
        <f t="shared" si="17"/>
        <v>167.24884000000003</v>
      </c>
      <c r="U63" s="3">
        <f t="shared" si="18"/>
        <v>179.48656000000003</v>
      </c>
      <c r="V63" s="13">
        <f t="shared" si="19"/>
        <v>4.494922499049251E-2</v>
      </c>
      <c r="X63">
        <f t="shared" si="20"/>
        <v>0.29966149993661678</v>
      </c>
    </row>
    <row r="64" spans="1:24" x14ac:dyDescent="0.25">
      <c r="A64" s="18">
        <v>7446</v>
      </c>
      <c r="B64" t="s">
        <v>7</v>
      </c>
      <c r="C64" t="s">
        <v>10</v>
      </c>
      <c r="D64">
        <v>35</v>
      </c>
      <c r="E64">
        <v>12.2</v>
      </c>
      <c r="F64">
        <v>12.9</v>
      </c>
      <c r="G64">
        <v>14.4</v>
      </c>
      <c r="H64">
        <v>8.6</v>
      </c>
      <c r="I64">
        <v>3.3</v>
      </c>
      <c r="J64">
        <v>4</v>
      </c>
      <c r="K64">
        <v>2.8</v>
      </c>
      <c r="L64">
        <v>56</v>
      </c>
      <c r="M64" s="9">
        <f t="shared" si="11"/>
        <v>2.3052856907623909</v>
      </c>
      <c r="N64">
        <f t="shared" si="12"/>
        <v>1.6695484048310733E-3</v>
      </c>
      <c r="O64">
        <f t="shared" si="10"/>
        <v>0.15</v>
      </c>
      <c r="P64" s="3">
        <f t="shared" si="13"/>
        <v>497.66728000000001</v>
      </c>
      <c r="Q64" s="3">
        <f t="shared" si="14"/>
        <v>526.22196000000008</v>
      </c>
      <c r="R64" s="3">
        <f t="shared" si="15"/>
        <v>587.41056000000003</v>
      </c>
      <c r="S64" s="3">
        <f t="shared" si="16"/>
        <v>350.81464000000005</v>
      </c>
      <c r="T64" s="3">
        <f t="shared" si="17"/>
        <v>134.61492000000001</v>
      </c>
      <c r="U64" s="3">
        <f t="shared" si="18"/>
        <v>163.1696</v>
      </c>
      <c r="V64" s="13">
        <f t="shared" si="19"/>
        <v>4.0862931809538643E-2</v>
      </c>
      <c r="X64">
        <f t="shared" si="20"/>
        <v>0.27241954539692431</v>
      </c>
    </row>
    <row r="65" spans="1:24" x14ac:dyDescent="0.25">
      <c r="A65" s="18">
        <v>7447</v>
      </c>
      <c r="B65" t="s">
        <v>7</v>
      </c>
      <c r="C65" t="s">
        <v>10</v>
      </c>
      <c r="D65">
        <v>35.4</v>
      </c>
      <c r="E65">
        <v>12.5</v>
      </c>
      <c r="F65">
        <v>13</v>
      </c>
      <c r="G65">
        <v>14.2</v>
      </c>
      <c r="H65">
        <v>8.6</v>
      </c>
      <c r="I65">
        <v>3.3</v>
      </c>
      <c r="J65">
        <v>4</v>
      </c>
      <c r="K65">
        <v>3</v>
      </c>
      <c r="L65">
        <v>56</v>
      </c>
      <c r="M65" s="9">
        <f t="shared" si="11"/>
        <v>2.3052856907623909</v>
      </c>
      <c r="N65">
        <f t="shared" si="12"/>
        <v>1.6695484048310733E-3</v>
      </c>
      <c r="O65">
        <f t="shared" si="10"/>
        <v>0.15</v>
      </c>
      <c r="P65" s="3">
        <f t="shared" si="13"/>
        <v>509.90500000000003</v>
      </c>
      <c r="Q65" s="3">
        <f t="shared" si="14"/>
        <v>530.30119999999999</v>
      </c>
      <c r="R65" s="3">
        <f t="shared" si="15"/>
        <v>579.25207999999998</v>
      </c>
      <c r="S65" s="3">
        <f t="shared" si="16"/>
        <v>350.81464000000005</v>
      </c>
      <c r="T65" s="3">
        <f t="shared" si="17"/>
        <v>134.61492000000001</v>
      </c>
      <c r="U65" s="3">
        <f t="shared" si="18"/>
        <v>163.1696</v>
      </c>
      <c r="V65" s="13">
        <f t="shared" si="19"/>
        <v>4.0862931809538643E-2</v>
      </c>
      <c r="X65">
        <f t="shared" si="20"/>
        <v>0.27241954539692431</v>
      </c>
    </row>
    <row r="66" spans="1:24" x14ac:dyDescent="0.25">
      <c r="A66" s="18">
        <v>7448</v>
      </c>
      <c r="B66" t="s">
        <v>7</v>
      </c>
      <c r="C66" t="s">
        <v>10</v>
      </c>
      <c r="D66">
        <v>36.200000000000003</v>
      </c>
      <c r="E66">
        <v>12.4</v>
      </c>
      <c r="F66">
        <v>12.6</v>
      </c>
      <c r="G66">
        <v>12</v>
      </c>
      <c r="H66">
        <v>8.8000000000000007</v>
      </c>
      <c r="I66">
        <v>3.2</v>
      </c>
      <c r="J66">
        <v>3.9</v>
      </c>
      <c r="K66">
        <v>2.9</v>
      </c>
      <c r="L66">
        <v>56</v>
      </c>
      <c r="M66" s="9">
        <f t="shared" si="11"/>
        <v>2.3052856907623909</v>
      </c>
      <c r="N66">
        <f t="shared" si="12"/>
        <v>1.6695484048310733E-3</v>
      </c>
      <c r="O66">
        <f t="shared" si="10"/>
        <v>0.15</v>
      </c>
      <c r="P66" s="3">
        <f t="shared" si="13"/>
        <v>505.82576000000006</v>
      </c>
      <c r="Q66" s="3">
        <f t="shared" si="14"/>
        <v>513.98424</v>
      </c>
      <c r="R66" s="3">
        <f t="shared" si="15"/>
        <v>489.50880000000006</v>
      </c>
      <c r="S66" s="3">
        <f t="shared" si="16"/>
        <v>358.97312000000005</v>
      </c>
      <c r="T66" s="3">
        <f t="shared" si="17"/>
        <v>130.53568000000001</v>
      </c>
      <c r="U66" s="3">
        <f t="shared" si="18"/>
        <v>159.09036000000003</v>
      </c>
      <c r="V66" s="13">
        <f t="shared" si="19"/>
        <v>3.9841358514300186E-2</v>
      </c>
      <c r="X66">
        <f t="shared" si="20"/>
        <v>0.26560905676200125</v>
      </c>
    </row>
    <row r="67" spans="1:24" x14ac:dyDescent="0.25">
      <c r="A67" s="18">
        <v>7449</v>
      </c>
      <c r="B67" t="s">
        <v>7</v>
      </c>
      <c r="C67" t="s">
        <v>10</v>
      </c>
      <c r="D67">
        <v>37</v>
      </c>
      <c r="E67">
        <v>12.5</v>
      </c>
      <c r="F67">
        <v>12.7</v>
      </c>
      <c r="G67">
        <v>14.2</v>
      </c>
      <c r="H67">
        <v>8.6999999999999993</v>
      </c>
      <c r="I67">
        <v>3.4</v>
      </c>
      <c r="J67">
        <v>4</v>
      </c>
      <c r="K67">
        <v>2.9</v>
      </c>
      <c r="L67">
        <v>56</v>
      </c>
      <c r="M67" s="9">
        <f t="shared" si="11"/>
        <v>2.3052856907623909</v>
      </c>
      <c r="N67">
        <f t="shared" si="12"/>
        <v>1.6695484048310733E-3</v>
      </c>
      <c r="O67">
        <f t="shared" si="10"/>
        <v>0.15</v>
      </c>
      <c r="P67" s="3">
        <f t="shared" si="13"/>
        <v>509.90500000000003</v>
      </c>
      <c r="Q67" s="3">
        <f t="shared" si="14"/>
        <v>518.06348000000003</v>
      </c>
      <c r="R67" s="3">
        <f t="shared" si="15"/>
        <v>579.25207999999998</v>
      </c>
      <c r="S67" s="3">
        <f t="shared" si="16"/>
        <v>354.89388000000008</v>
      </c>
      <c r="T67" s="3">
        <f t="shared" si="17"/>
        <v>138.69416000000001</v>
      </c>
      <c r="U67" s="3">
        <f t="shared" si="18"/>
        <v>163.1696</v>
      </c>
      <c r="V67" s="13">
        <f t="shared" si="19"/>
        <v>4.0862931809538643E-2</v>
      </c>
      <c r="X67">
        <f t="shared" si="20"/>
        <v>0.27241954539692431</v>
      </c>
    </row>
    <row r="68" spans="1:24" x14ac:dyDescent="0.25">
      <c r="A68" s="18">
        <v>7450</v>
      </c>
      <c r="B68" t="s">
        <v>7</v>
      </c>
      <c r="C68" t="s">
        <v>10</v>
      </c>
      <c r="D68">
        <v>37.4</v>
      </c>
      <c r="E68">
        <v>12.8</v>
      </c>
      <c r="F68">
        <v>13</v>
      </c>
      <c r="G68">
        <v>14.8</v>
      </c>
      <c r="H68">
        <v>9.1</v>
      </c>
      <c r="I68">
        <v>3.8</v>
      </c>
      <c r="J68">
        <v>4.2</v>
      </c>
      <c r="K68">
        <v>3</v>
      </c>
      <c r="L68">
        <v>56</v>
      </c>
      <c r="M68" s="9">
        <f t="shared" si="11"/>
        <v>2.3052856907623909</v>
      </c>
      <c r="N68">
        <f t="shared" si="12"/>
        <v>1.6695484048310733E-3</v>
      </c>
      <c r="O68">
        <f t="shared" si="10"/>
        <v>0.15</v>
      </c>
      <c r="P68" s="3">
        <f t="shared" si="13"/>
        <v>522.14272000000005</v>
      </c>
      <c r="Q68" s="3">
        <f t="shared" si="14"/>
        <v>530.30119999999999</v>
      </c>
      <c r="R68" s="3">
        <f t="shared" si="15"/>
        <v>603.72752000000014</v>
      </c>
      <c r="S68" s="3">
        <f t="shared" si="16"/>
        <v>371.21084000000002</v>
      </c>
      <c r="T68" s="3">
        <f t="shared" si="17"/>
        <v>155.01112000000001</v>
      </c>
      <c r="U68" s="3">
        <f t="shared" si="18"/>
        <v>171.32808000000006</v>
      </c>
      <c r="V68" s="13">
        <f t="shared" si="19"/>
        <v>4.2906078400015583E-2</v>
      </c>
      <c r="X68">
        <f t="shared" si="20"/>
        <v>0.2860405226667706</v>
      </c>
    </row>
    <row r="69" spans="1:24" x14ac:dyDescent="0.25">
      <c r="A69" s="18">
        <v>7451</v>
      </c>
      <c r="B69" t="s">
        <v>7</v>
      </c>
      <c r="C69" t="s">
        <v>10</v>
      </c>
      <c r="D69">
        <v>37.700000000000003</v>
      </c>
      <c r="E69">
        <v>12.8</v>
      </c>
      <c r="F69">
        <v>12.8</v>
      </c>
      <c r="G69">
        <v>14.7</v>
      </c>
      <c r="H69">
        <v>9.3000000000000007</v>
      </c>
      <c r="I69">
        <v>3.7</v>
      </c>
      <c r="J69">
        <v>4.3</v>
      </c>
      <c r="K69">
        <v>3</v>
      </c>
      <c r="L69">
        <v>56</v>
      </c>
      <c r="M69" s="9">
        <f t="shared" si="11"/>
        <v>2.3052856907623909</v>
      </c>
      <c r="N69">
        <f t="shared" si="12"/>
        <v>1.6695484048310733E-3</v>
      </c>
      <c r="O69">
        <f t="shared" ref="O69:O75" si="21">O68</f>
        <v>0.15</v>
      </c>
      <c r="P69" s="3">
        <f t="shared" si="13"/>
        <v>522.14272000000005</v>
      </c>
      <c r="Q69" s="3">
        <f t="shared" si="14"/>
        <v>522.14272000000005</v>
      </c>
      <c r="R69" s="3">
        <f t="shared" si="15"/>
        <v>599.64828</v>
      </c>
      <c r="S69" s="3">
        <f t="shared" si="16"/>
        <v>379.36932000000007</v>
      </c>
      <c r="T69" s="3">
        <f t="shared" si="17"/>
        <v>150.93188000000004</v>
      </c>
      <c r="U69" s="3">
        <f t="shared" si="18"/>
        <v>175.40732000000003</v>
      </c>
      <c r="V69" s="13">
        <f t="shared" si="19"/>
        <v>4.3927651695254047E-2</v>
      </c>
      <c r="X69">
        <f t="shared" si="20"/>
        <v>0.29285101130169366</v>
      </c>
    </row>
    <row r="70" spans="1:24" x14ac:dyDescent="0.25">
      <c r="A70" s="18">
        <v>7452</v>
      </c>
      <c r="B70" t="s">
        <v>7</v>
      </c>
      <c r="C70" t="s">
        <v>10</v>
      </c>
      <c r="D70">
        <v>38.200000000000003</v>
      </c>
      <c r="E70">
        <v>12.7</v>
      </c>
      <c r="F70">
        <v>12.8</v>
      </c>
      <c r="G70">
        <v>14.8</v>
      </c>
      <c r="H70">
        <v>9</v>
      </c>
      <c r="I70">
        <v>3.7</v>
      </c>
      <c r="J70">
        <v>3.7</v>
      </c>
      <c r="K70">
        <v>2.4</v>
      </c>
      <c r="L70">
        <v>56</v>
      </c>
      <c r="M70" s="9">
        <f t="shared" ref="M70:M75" si="22">L70*0.5/12.146</f>
        <v>2.3052856907623909</v>
      </c>
      <c r="N70">
        <f t="shared" ref="N70:N75" si="23">3.14159*(M70^2)/10000</f>
        <v>1.6695484048310733E-3</v>
      </c>
      <c r="O70">
        <f t="shared" si="21"/>
        <v>0.15</v>
      </c>
      <c r="P70" s="3">
        <f t="shared" ref="P70:P75" si="24">0.611886*E70/O70*10</f>
        <v>518.06348000000003</v>
      </c>
      <c r="Q70" s="3">
        <f t="shared" ref="Q70:Q75" si="25">0.611886*F70/O70*10</f>
        <v>522.14272000000005</v>
      </c>
      <c r="R70" s="3">
        <f t="shared" ref="R70:R75" si="26">0.611886*G70/O70*10</f>
        <v>603.72752000000014</v>
      </c>
      <c r="S70" s="3">
        <f t="shared" ref="S70:S75" si="27">0.611886*H70/O70*10</f>
        <v>367.13160000000005</v>
      </c>
      <c r="T70" s="3">
        <f t="shared" ref="T70:T75" si="28">0.611886*I70/O70*10</f>
        <v>150.93188000000004</v>
      </c>
      <c r="U70" s="3">
        <f t="shared" ref="U70:U75" si="29">0.611886*J70/O70*10</f>
        <v>150.93188000000004</v>
      </c>
      <c r="V70" s="13">
        <f t="shared" ref="V70:V75" si="30">U70*O70*N70</f>
        <v>3.7798211923823252E-2</v>
      </c>
      <c r="X70">
        <f t="shared" ref="X70:X75" si="31">U70*N70</f>
        <v>0.25198807949215501</v>
      </c>
    </row>
    <row r="71" spans="1:24" x14ac:dyDescent="0.25">
      <c r="A71" s="18">
        <v>7453</v>
      </c>
      <c r="B71" t="s">
        <v>7</v>
      </c>
      <c r="C71" t="s">
        <v>10</v>
      </c>
      <c r="D71">
        <v>37.5</v>
      </c>
      <c r="E71">
        <v>12.8</v>
      </c>
      <c r="F71">
        <v>12.8</v>
      </c>
      <c r="G71">
        <v>14.8</v>
      </c>
      <c r="H71">
        <v>8.6999999999999993</v>
      </c>
      <c r="I71">
        <v>3.3</v>
      </c>
      <c r="J71">
        <v>3.8</v>
      </c>
      <c r="K71">
        <v>2.5</v>
      </c>
      <c r="L71">
        <v>56</v>
      </c>
      <c r="M71" s="9">
        <f t="shared" si="22"/>
        <v>2.3052856907623909</v>
      </c>
      <c r="N71">
        <f t="shared" si="23"/>
        <v>1.6695484048310733E-3</v>
      </c>
      <c r="O71">
        <f t="shared" si="21"/>
        <v>0.15</v>
      </c>
      <c r="P71" s="3">
        <f t="shared" si="24"/>
        <v>522.14272000000005</v>
      </c>
      <c r="Q71" s="3">
        <f t="shared" si="25"/>
        <v>522.14272000000005</v>
      </c>
      <c r="R71" s="3">
        <f t="shared" si="26"/>
        <v>603.72752000000014</v>
      </c>
      <c r="S71" s="3">
        <f t="shared" si="27"/>
        <v>354.89388000000008</v>
      </c>
      <c r="T71" s="3">
        <f t="shared" si="28"/>
        <v>134.61492000000001</v>
      </c>
      <c r="U71" s="3">
        <f t="shared" si="29"/>
        <v>155.01112000000001</v>
      </c>
      <c r="V71" s="13">
        <f t="shared" si="30"/>
        <v>3.8819785219061709E-2</v>
      </c>
      <c r="X71">
        <f t="shared" si="31"/>
        <v>0.25879856812707808</v>
      </c>
    </row>
    <row r="72" spans="1:24" x14ac:dyDescent="0.25">
      <c r="A72" s="18">
        <v>7454</v>
      </c>
      <c r="B72" t="s">
        <v>7</v>
      </c>
      <c r="C72" t="s">
        <v>10</v>
      </c>
      <c r="D72">
        <v>37.700000000000003</v>
      </c>
      <c r="E72">
        <v>12.7</v>
      </c>
      <c r="F72">
        <v>12.6</v>
      </c>
      <c r="G72">
        <v>14.4</v>
      </c>
      <c r="H72">
        <v>8.6999999999999993</v>
      </c>
      <c r="I72">
        <v>3.3</v>
      </c>
      <c r="J72">
        <v>3.8</v>
      </c>
      <c r="K72">
        <v>2.5</v>
      </c>
      <c r="L72">
        <v>56</v>
      </c>
      <c r="M72" s="9">
        <f t="shared" si="22"/>
        <v>2.3052856907623909</v>
      </c>
      <c r="N72">
        <f t="shared" si="23"/>
        <v>1.6695484048310733E-3</v>
      </c>
      <c r="O72">
        <f t="shared" si="21"/>
        <v>0.15</v>
      </c>
      <c r="P72" s="3">
        <f t="shared" si="24"/>
        <v>518.06348000000003</v>
      </c>
      <c r="Q72" s="3">
        <f t="shared" si="25"/>
        <v>513.98424</v>
      </c>
      <c r="R72" s="3">
        <f t="shared" si="26"/>
        <v>587.41056000000003</v>
      </c>
      <c r="S72" s="3">
        <f t="shared" si="27"/>
        <v>354.89388000000008</v>
      </c>
      <c r="T72" s="3">
        <f t="shared" si="28"/>
        <v>134.61492000000001</v>
      </c>
      <c r="U72" s="3">
        <f t="shared" si="29"/>
        <v>155.01112000000001</v>
      </c>
      <c r="V72" s="13">
        <f t="shared" si="30"/>
        <v>3.8819785219061709E-2</v>
      </c>
      <c r="X72">
        <f t="shared" si="31"/>
        <v>0.25879856812707808</v>
      </c>
    </row>
    <row r="73" spans="1:24" x14ac:dyDescent="0.25">
      <c r="A73" s="18">
        <v>7455</v>
      </c>
      <c r="B73" t="s">
        <v>7</v>
      </c>
      <c r="C73" t="s">
        <v>10</v>
      </c>
      <c r="D73">
        <v>37.4</v>
      </c>
      <c r="E73">
        <v>11.2</v>
      </c>
      <c r="F73">
        <v>11.4</v>
      </c>
      <c r="G73">
        <v>8.1999999999999993</v>
      </c>
      <c r="H73">
        <v>8.9</v>
      </c>
      <c r="I73">
        <v>3.4</v>
      </c>
      <c r="J73">
        <v>3.6</v>
      </c>
      <c r="K73">
        <v>2.7</v>
      </c>
      <c r="L73">
        <v>56</v>
      </c>
      <c r="M73" s="9">
        <f t="shared" si="22"/>
        <v>2.3052856907623909</v>
      </c>
      <c r="N73">
        <f t="shared" si="23"/>
        <v>1.6695484048310733E-3</v>
      </c>
      <c r="O73">
        <f t="shared" si="21"/>
        <v>0.15</v>
      </c>
      <c r="P73" s="3">
        <f t="shared" si="24"/>
        <v>456.87488000000002</v>
      </c>
      <c r="Q73" s="3">
        <f t="shared" si="25"/>
        <v>465.03336000000002</v>
      </c>
      <c r="R73" s="3">
        <f t="shared" si="26"/>
        <v>334.49768000000006</v>
      </c>
      <c r="S73" s="3">
        <f t="shared" si="27"/>
        <v>363.05236000000008</v>
      </c>
      <c r="T73" s="3">
        <f t="shared" si="28"/>
        <v>138.69416000000001</v>
      </c>
      <c r="U73" s="3">
        <f t="shared" si="29"/>
        <v>146.85264000000001</v>
      </c>
      <c r="V73" s="13">
        <f t="shared" si="30"/>
        <v>3.6776638628584782E-2</v>
      </c>
      <c r="X73">
        <f t="shared" si="31"/>
        <v>0.24517759085723187</v>
      </c>
    </row>
    <row r="74" spans="1:24" x14ac:dyDescent="0.25">
      <c r="A74" s="18">
        <v>7456</v>
      </c>
      <c r="B74" t="s">
        <v>7</v>
      </c>
      <c r="C74" t="s">
        <v>10</v>
      </c>
      <c r="D74">
        <v>38.1</v>
      </c>
      <c r="E74">
        <v>11.2</v>
      </c>
      <c r="F74">
        <v>10.8</v>
      </c>
      <c r="G74">
        <v>5.8</v>
      </c>
      <c r="H74">
        <v>8.8000000000000007</v>
      </c>
      <c r="I74">
        <v>3.3</v>
      </c>
      <c r="J74">
        <v>3.5</v>
      </c>
      <c r="K74">
        <v>2.5</v>
      </c>
      <c r="L74">
        <v>56</v>
      </c>
      <c r="M74" s="9">
        <f t="shared" si="22"/>
        <v>2.3052856907623909</v>
      </c>
      <c r="N74">
        <f t="shared" si="23"/>
        <v>1.6695484048310733E-3</v>
      </c>
      <c r="O74">
        <f t="shared" si="21"/>
        <v>0.15</v>
      </c>
      <c r="P74" s="3">
        <f t="shared" si="24"/>
        <v>456.87488000000002</v>
      </c>
      <c r="Q74" s="3">
        <f t="shared" si="25"/>
        <v>440.55792000000008</v>
      </c>
      <c r="R74" s="3">
        <f t="shared" si="26"/>
        <v>236.59592000000004</v>
      </c>
      <c r="S74" s="3">
        <f t="shared" si="27"/>
        <v>358.97312000000005</v>
      </c>
      <c r="T74" s="3">
        <f t="shared" si="28"/>
        <v>134.61492000000001</v>
      </c>
      <c r="U74" s="3">
        <f t="shared" si="29"/>
        <v>142.77340000000001</v>
      </c>
      <c r="V74" s="13">
        <f t="shared" si="30"/>
        <v>3.5755065333346311E-2</v>
      </c>
      <c r="X74">
        <f t="shared" si="31"/>
        <v>0.23836710222230878</v>
      </c>
    </row>
    <row r="75" spans="1:24" x14ac:dyDescent="0.25">
      <c r="A75" s="18">
        <v>7457</v>
      </c>
      <c r="B75" t="s">
        <v>7</v>
      </c>
      <c r="C75" t="s">
        <v>10</v>
      </c>
      <c r="D75">
        <v>37.9</v>
      </c>
      <c r="E75">
        <v>12.1</v>
      </c>
      <c r="F75">
        <v>12.7</v>
      </c>
      <c r="G75">
        <v>14.7</v>
      </c>
      <c r="H75">
        <v>8.5</v>
      </c>
      <c r="I75">
        <v>3.4</v>
      </c>
      <c r="J75">
        <v>3.9</v>
      </c>
      <c r="K75">
        <v>2.7</v>
      </c>
      <c r="L75">
        <v>56</v>
      </c>
      <c r="M75" s="9">
        <f t="shared" si="22"/>
        <v>2.3052856907623909</v>
      </c>
      <c r="N75">
        <f t="shared" si="23"/>
        <v>1.6695484048310733E-3</v>
      </c>
      <c r="O75">
        <f t="shared" si="21"/>
        <v>0.15</v>
      </c>
      <c r="P75" s="3">
        <f t="shared" si="24"/>
        <v>493.58804000000009</v>
      </c>
      <c r="Q75" s="3">
        <f t="shared" si="25"/>
        <v>518.06348000000003</v>
      </c>
      <c r="R75" s="3">
        <f t="shared" si="26"/>
        <v>599.64828</v>
      </c>
      <c r="S75" s="3">
        <f t="shared" si="27"/>
        <v>346.73540000000003</v>
      </c>
      <c r="T75" s="3">
        <f t="shared" si="28"/>
        <v>138.69416000000001</v>
      </c>
      <c r="U75" s="3">
        <f t="shared" si="29"/>
        <v>159.09036000000003</v>
      </c>
      <c r="V75" s="13">
        <f t="shared" si="30"/>
        <v>3.9841358514300186E-2</v>
      </c>
      <c r="X75">
        <f t="shared" si="31"/>
        <v>0.26560905676200125</v>
      </c>
    </row>
    <row r="76" spans="1:24" x14ac:dyDescent="0.25">
      <c r="A76" s="18"/>
      <c r="M76" s="9"/>
      <c r="P76" s="3"/>
      <c r="Q76" s="3"/>
      <c r="R76" s="3"/>
      <c r="S76" s="3"/>
      <c r="T76" s="3"/>
      <c r="U76" s="3"/>
      <c r="V76" s="13"/>
    </row>
    <row r="77" spans="1:24" x14ac:dyDescent="0.25">
      <c r="A77" s="18"/>
      <c r="M77" s="9"/>
      <c r="P77" s="3"/>
      <c r="Q77" s="3"/>
      <c r="R77" s="3"/>
      <c r="S77" s="3"/>
      <c r="T77" s="3"/>
      <c r="U77" s="3"/>
      <c r="V77" s="13"/>
    </row>
    <row r="78" spans="1:24" x14ac:dyDescent="0.25">
      <c r="A78" s="18"/>
      <c r="M78" s="9"/>
      <c r="P78" s="3"/>
      <c r="Q78" s="3"/>
      <c r="R78" s="3"/>
      <c r="S78" s="3"/>
      <c r="T78" s="3"/>
      <c r="U78" s="3"/>
      <c r="V78" s="13"/>
    </row>
    <row r="79" spans="1:24" x14ac:dyDescent="0.25">
      <c r="A79" s="18"/>
      <c r="M79" s="9"/>
      <c r="P79" s="3"/>
      <c r="Q79" s="3"/>
      <c r="R79" s="3"/>
      <c r="S79" s="3"/>
      <c r="T79" s="3"/>
      <c r="U79" s="3"/>
      <c r="V79" s="13"/>
    </row>
    <row r="80" spans="1:24" x14ac:dyDescent="0.25">
      <c r="A80" s="18"/>
      <c r="M80" s="9"/>
      <c r="P80" s="3"/>
      <c r="Q80" s="3"/>
      <c r="R80" s="3"/>
      <c r="S80" s="3"/>
      <c r="T80" s="3"/>
      <c r="U80" s="3"/>
      <c r="V80" s="13"/>
    </row>
    <row r="81" spans="1:22" x14ac:dyDescent="0.25">
      <c r="A81" s="18"/>
      <c r="M81" s="9"/>
      <c r="P81" s="3"/>
      <c r="Q81" s="3"/>
      <c r="R81" s="3"/>
      <c r="S81" s="3"/>
      <c r="T81" s="3"/>
      <c r="U81" s="3"/>
      <c r="V81" s="13"/>
    </row>
    <row r="82" spans="1:22" x14ac:dyDescent="0.25">
      <c r="A82" s="18"/>
      <c r="M82" s="9"/>
      <c r="P82" s="3"/>
      <c r="Q82" s="3"/>
      <c r="R82" s="3"/>
      <c r="S82" s="3"/>
      <c r="T82" s="3"/>
      <c r="U82" s="3"/>
      <c r="V82" s="13"/>
    </row>
    <row r="83" spans="1:22" x14ac:dyDescent="0.25">
      <c r="A83" s="18"/>
      <c r="M83" s="9"/>
      <c r="P83" s="3"/>
      <c r="Q83" s="3"/>
      <c r="R83" s="3"/>
      <c r="S83" s="3"/>
      <c r="T83" s="3"/>
      <c r="U83" s="3"/>
      <c r="V83" s="13"/>
    </row>
    <row r="84" spans="1:22" x14ac:dyDescent="0.25">
      <c r="A84" s="18"/>
      <c r="M84" s="9"/>
      <c r="P84" s="3"/>
      <c r="Q84" s="3"/>
      <c r="R84" s="3"/>
      <c r="S84" s="3"/>
      <c r="T84" s="3"/>
      <c r="U84" s="3"/>
      <c r="V84" s="13"/>
    </row>
    <row r="85" spans="1:22" x14ac:dyDescent="0.25">
      <c r="A85" s="18"/>
      <c r="M85" s="9"/>
      <c r="P85" s="3"/>
      <c r="Q85" s="3"/>
      <c r="R85" s="3"/>
      <c r="S85" s="3"/>
      <c r="T85" s="3"/>
      <c r="U85" s="3"/>
      <c r="V85" s="13"/>
    </row>
    <row r="86" spans="1:22" x14ac:dyDescent="0.25">
      <c r="A86" s="18"/>
      <c r="M86" s="9"/>
      <c r="P86" s="3"/>
      <c r="Q86" s="3"/>
      <c r="R86" s="3"/>
      <c r="S86" s="3"/>
      <c r="T86" s="3"/>
      <c r="U86" s="3"/>
      <c r="V86" s="13"/>
    </row>
    <row r="87" spans="1:22" x14ac:dyDescent="0.25">
      <c r="A87" s="18"/>
      <c r="M87" s="9"/>
      <c r="P87" s="3"/>
      <c r="Q87" s="3"/>
      <c r="R87" s="3"/>
      <c r="S87" s="3"/>
      <c r="T87" s="3"/>
      <c r="U87" s="3"/>
      <c r="V87" s="13"/>
    </row>
    <row r="88" spans="1:22" x14ac:dyDescent="0.25">
      <c r="A88" s="18"/>
      <c r="M88" s="9"/>
      <c r="P88" s="3"/>
      <c r="Q88" s="3"/>
      <c r="R88" s="3"/>
      <c r="S88" s="3"/>
      <c r="T88" s="3"/>
      <c r="U88" s="3"/>
      <c r="V88" s="13"/>
    </row>
    <row r="89" spans="1:22" x14ac:dyDescent="0.25">
      <c r="A89" s="18"/>
      <c r="M89" s="9"/>
      <c r="P89" s="3"/>
      <c r="Q89" s="3"/>
      <c r="R89" s="3"/>
      <c r="S89" s="3"/>
      <c r="T89" s="3"/>
      <c r="U89" s="3"/>
      <c r="V89" s="13"/>
    </row>
    <row r="90" spans="1:22" x14ac:dyDescent="0.25">
      <c r="A90" s="18"/>
      <c r="M90" s="9"/>
      <c r="P90" s="3"/>
      <c r="Q90" s="3"/>
      <c r="R90" s="3"/>
      <c r="S90" s="3"/>
      <c r="T90" s="3"/>
      <c r="U90" s="3"/>
      <c r="V90" s="13"/>
    </row>
    <row r="91" spans="1:22" x14ac:dyDescent="0.25">
      <c r="A91" s="18"/>
      <c r="M91" s="9"/>
      <c r="P91" s="3"/>
      <c r="Q91" s="3"/>
      <c r="R91" s="3"/>
      <c r="S91" s="3"/>
      <c r="T91" s="3"/>
      <c r="U91" s="3"/>
      <c r="V91" s="13"/>
    </row>
    <row r="92" spans="1:22" x14ac:dyDescent="0.25">
      <c r="A92" s="18"/>
      <c r="M92" s="9"/>
      <c r="P92" s="3"/>
      <c r="Q92" s="3"/>
      <c r="R92" s="3"/>
      <c r="S92" s="3"/>
      <c r="T92" s="3"/>
      <c r="U92" s="3"/>
      <c r="V92" s="13"/>
    </row>
    <row r="93" spans="1:22" x14ac:dyDescent="0.25">
      <c r="A93" s="18"/>
      <c r="M93" s="9"/>
      <c r="P93" s="3"/>
      <c r="Q93" s="3"/>
      <c r="R93" s="3"/>
      <c r="S93" s="3"/>
      <c r="T93" s="3"/>
      <c r="U93" s="3"/>
      <c r="V93" s="13"/>
    </row>
    <row r="94" spans="1:22" x14ac:dyDescent="0.25">
      <c r="A94" s="18"/>
      <c r="M94" s="9"/>
      <c r="P94" s="3"/>
      <c r="Q94" s="3"/>
      <c r="R94" s="3"/>
      <c r="S94" s="3"/>
      <c r="T94" s="3"/>
      <c r="U94" s="3"/>
      <c r="V94" s="13"/>
    </row>
    <row r="95" spans="1:22" x14ac:dyDescent="0.25">
      <c r="A95" s="18"/>
      <c r="M95" s="9"/>
      <c r="P95" s="3"/>
      <c r="Q95" s="3"/>
      <c r="R95" s="3"/>
      <c r="S95" s="3"/>
      <c r="T95" s="3"/>
      <c r="U95" s="3"/>
      <c r="V95" s="13"/>
    </row>
    <row r="96" spans="1:22" x14ac:dyDescent="0.25">
      <c r="A96" s="18"/>
      <c r="M96" s="9"/>
      <c r="P96" s="3"/>
      <c r="Q96" s="3"/>
      <c r="R96" s="3"/>
      <c r="S96" s="3"/>
      <c r="T96" s="3"/>
      <c r="U96" s="3"/>
      <c r="V96" s="13"/>
    </row>
    <row r="97" spans="1:1" x14ac:dyDescent="0.25">
      <c r="A97" s="18"/>
    </row>
    <row r="98" spans="1:1" x14ac:dyDescent="0.25">
      <c r="A98" s="18"/>
    </row>
    <row r="99" spans="1:1" x14ac:dyDescent="0.25">
      <c r="A99" s="18"/>
    </row>
    <row r="100" spans="1:1" x14ac:dyDescent="0.25">
      <c r="A100" s="18"/>
    </row>
    <row r="101" spans="1:1" x14ac:dyDescent="0.25">
      <c r="A101" s="18"/>
    </row>
    <row r="102" spans="1:1" x14ac:dyDescent="0.25">
      <c r="A102" s="18"/>
    </row>
    <row r="103" spans="1:1" x14ac:dyDescent="0.25">
      <c r="A103" s="18"/>
    </row>
    <row r="104" spans="1:1" x14ac:dyDescent="0.25">
      <c r="A104" s="18"/>
    </row>
    <row r="105" spans="1:1" x14ac:dyDescent="0.25">
      <c r="A105" s="18"/>
    </row>
    <row r="106" spans="1:1" x14ac:dyDescent="0.25">
      <c r="A106" s="18"/>
    </row>
    <row r="107" spans="1:1" x14ac:dyDescent="0.25">
      <c r="A107" s="18"/>
    </row>
    <row r="108" spans="1:1" x14ac:dyDescent="0.25">
      <c r="A108" s="18"/>
    </row>
    <row r="109" spans="1:1" x14ac:dyDescent="0.25">
      <c r="A109" s="18"/>
    </row>
    <row r="110" spans="1:1" x14ac:dyDescent="0.25">
      <c r="A110" s="18"/>
    </row>
    <row r="111" spans="1:1" x14ac:dyDescent="0.25">
      <c r="A111" s="18"/>
    </row>
    <row r="112" spans="1:1" x14ac:dyDescent="0.25">
      <c r="A112" s="18"/>
    </row>
    <row r="113" spans="1:1" x14ac:dyDescent="0.25">
      <c r="A113" s="18"/>
    </row>
    <row r="114" spans="1:1" x14ac:dyDescent="0.25">
      <c r="A114" s="18"/>
    </row>
    <row r="115" spans="1:1" x14ac:dyDescent="0.25">
      <c r="A115" s="18"/>
    </row>
    <row r="116" spans="1:1" x14ac:dyDescent="0.25">
      <c r="A116" s="18"/>
    </row>
    <row r="117" spans="1:1" x14ac:dyDescent="0.25">
      <c r="A117" s="18"/>
    </row>
    <row r="118" spans="1:1" x14ac:dyDescent="0.25">
      <c r="A118" s="18"/>
    </row>
    <row r="119" spans="1:1" x14ac:dyDescent="0.25">
      <c r="A119" s="18"/>
    </row>
    <row r="120" spans="1:1" x14ac:dyDescent="0.25">
      <c r="A120" s="18"/>
    </row>
    <row r="121" spans="1:1" x14ac:dyDescent="0.25">
      <c r="A121" s="18"/>
    </row>
    <row r="122" spans="1:1" x14ac:dyDescent="0.25">
      <c r="A122" s="18"/>
    </row>
    <row r="123" spans="1:1" x14ac:dyDescent="0.25">
      <c r="A123" s="18"/>
    </row>
    <row r="124" spans="1:1" x14ac:dyDescent="0.25">
      <c r="A124" s="18"/>
    </row>
    <row r="125" spans="1:1" x14ac:dyDescent="0.25">
      <c r="A125" s="18"/>
    </row>
    <row r="126" spans="1:1" x14ac:dyDescent="0.25">
      <c r="A126" s="18"/>
    </row>
    <row r="127" spans="1:1" x14ac:dyDescent="0.25">
      <c r="A127" s="18"/>
    </row>
    <row r="128" spans="1:1" x14ac:dyDescent="0.25">
      <c r="A128" s="18"/>
    </row>
    <row r="129" spans="1:1" x14ac:dyDescent="0.25">
      <c r="A129" s="18"/>
    </row>
    <row r="130" spans="1:1" x14ac:dyDescent="0.25">
      <c r="A130" s="18"/>
    </row>
    <row r="131" spans="1:1" x14ac:dyDescent="0.25">
      <c r="A131" s="18"/>
    </row>
    <row r="132" spans="1:1" x14ac:dyDescent="0.25">
      <c r="A132" s="18"/>
    </row>
    <row r="133" spans="1:1" x14ac:dyDescent="0.25">
      <c r="A133" s="18"/>
    </row>
    <row r="134" spans="1:1" x14ac:dyDescent="0.25">
      <c r="A134" s="18"/>
    </row>
    <row r="135" spans="1:1" x14ac:dyDescent="0.25">
      <c r="A135" s="18"/>
    </row>
    <row r="136" spans="1:1" x14ac:dyDescent="0.25">
      <c r="A136" s="18"/>
    </row>
    <row r="137" spans="1:1" x14ac:dyDescent="0.25">
      <c r="A137" s="18"/>
    </row>
    <row r="138" spans="1:1" x14ac:dyDescent="0.25">
      <c r="A138" s="18"/>
    </row>
    <row r="139" spans="1:1" x14ac:dyDescent="0.25">
      <c r="A139" s="18"/>
    </row>
    <row r="140" spans="1:1" x14ac:dyDescent="0.25">
      <c r="A140" s="18"/>
    </row>
    <row r="141" spans="1:1" x14ac:dyDescent="0.25">
      <c r="A141" s="18"/>
    </row>
    <row r="142" spans="1:1" x14ac:dyDescent="0.25">
      <c r="A142" s="18"/>
    </row>
    <row r="143" spans="1:1" x14ac:dyDescent="0.25">
      <c r="A143" s="18"/>
    </row>
    <row r="144" spans="1:1" x14ac:dyDescent="0.25">
      <c r="A144" s="18"/>
    </row>
    <row r="145" spans="1:1" x14ac:dyDescent="0.25">
      <c r="A145" s="18"/>
    </row>
    <row r="146" spans="1:1" x14ac:dyDescent="0.25">
      <c r="A146" s="18"/>
    </row>
    <row r="147" spans="1:1" x14ac:dyDescent="0.25">
      <c r="A147" s="18"/>
    </row>
    <row r="148" spans="1:1" x14ac:dyDescent="0.25">
      <c r="A148" s="18"/>
    </row>
    <row r="149" spans="1:1" x14ac:dyDescent="0.25">
      <c r="A149" s="18"/>
    </row>
    <row r="150" spans="1:1" x14ac:dyDescent="0.25">
      <c r="A150" s="18"/>
    </row>
    <row r="151" spans="1:1" x14ac:dyDescent="0.25">
      <c r="A151" s="18"/>
    </row>
    <row r="152" spans="1:1" x14ac:dyDescent="0.25">
      <c r="A152" s="18"/>
    </row>
    <row r="153" spans="1:1" x14ac:dyDescent="0.25">
      <c r="A153" s="18"/>
    </row>
    <row r="154" spans="1:1" x14ac:dyDescent="0.25">
      <c r="A154" s="18"/>
    </row>
    <row r="155" spans="1:1" x14ac:dyDescent="0.25">
      <c r="A155" s="18"/>
    </row>
    <row r="156" spans="1:1" x14ac:dyDescent="0.25">
      <c r="A156" s="18"/>
    </row>
    <row r="157" spans="1:1" x14ac:dyDescent="0.25">
      <c r="A157" s="18"/>
    </row>
    <row r="158" spans="1:1" x14ac:dyDescent="0.25">
      <c r="A158" s="18"/>
    </row>
    <row r="159" spans="1:1" x14ac:dyDescent="0.25">
      <c r="A159" s="18"/>
    </row>
    <row r="160" spans="1:1" x14ac:dyDescent="0.25">
      <c r="A160" s="18"/>
    </row>
    <row r="161" spans="1:1" x14ac:dyDescent="0.25">
      <c r="A161" s="18"/>
    </row>
    <row r="162" spans="1:1" x14ac:dyDescent="0.25">
      <c r="A162" s="18"/>
    </row>
    <row r="163" spans="1:1" x14ac:dyDescent="0.25">
      <c r="A163" s="18"/>
    </row>
    <row r="164" spans="1:1" x14ac:dyDescent="0.25">
      <c r="A164" s="18"/>
    </row>
    <row r="165" spans="1:1" x14ac:dyDescent="0.25">
      <c r="A165" s="18"/>
    </row>
    <row r="166" spans="1:1" x14ac:dyDescent="0.25">
      <c r="A166" s="18"/>
    </row>
    <row r="167" spans="1:1" x14ac:dyDescent="0.25">
      <c r="A167" s="18"/>
    </row>
    <row r="168" spans="1:1" x14ac:dyDescent="0.25">
      <c r="A168" s="18"/>
    </row>
    <row r="169" spans="1:1" x14ac:dyDescent="0.25">
      <c r="A169" s="18"/>
    </row>
    <row r="170" spans="1:1" x14ac:dyDescent="0.25">
      <c r="A170" s="18"/>
    </row>
    <row r="171" spans="1:1" x14ac:dyDescent="0.25">
      <c r="A171" s="18"/>
    </row>
    <row r="172" spans="1:1" x14ac:dyDescent="0.25">
      <c r="A172" s="18"/>
    </row>
    <row r="173" spans="1:1" x14ac:dyDescent="0.25">
      <c r="A173" s="18"/>
    </row>
    <row r="174" spans="1:1" x14ac:dyDescent="0.25">
      <c r="A174" s="18"/>
    </row>
    <row r="175" spans="1:1" x14ac:dyDescent="0.25">
      <c r="A175" s="18"/>
    </row>
    <row r="176" spans="1:1" x14ac:dyDescent="0.25">
      <c r="A176" s="18"/>
    </row>
    <row r="177" spans="1:1" x14ac:dyDescent="0.25">
      <c r="A177" s="18"/>
    </row>
    <row r="178" spans="1:1" x14ac:dyDescent="0.25">
      <c r="A178" s="18"/>
    </row>
    <row r="179" spans="1:1" x14ac:dyDescent="0.25">
      <c r="A179" s="18"/>
    </row>
    <row r="180" spans="1:1" x14ac:dyDescent="0.25">
      <c r="A180" s="18"/>
    </row>
    <row r="181" spans="1:1" x14ac:dyDescent="0.25">
      <c r="A181" s="18"/>
    </row>
    <row r="182" spans="1:1" x14ac:dyDescent="0.25">
      <c r="A182" s="18"/>
    </row>
    <row r="183" spans="1:1" x14ac:dyDescent="0.25">
      <c r="A183" s="18"/>
    </row>
    <row r="184" spans="1:1" x14ac:dyDescent="0.25">
      <c r="A184" s="18"/>
    </row>
    <row r="185" spans="1:1" x14ac:dyDescent="0.25">
      <c r="A185" s="18"/>
    </row>
    <row r="186" spans="1:1" x14ac:dyDescent="0.25">
      <c r="A186" s="18"/>
    </row>
    <row r="187" spans="1:1" x14ac:dyDescent="0.25">
      <c r="A187" s="18"/>
    </row>
    <row r="188" spans="1:1" x14ac:dyDescent="0.25">
      <c r="A188" s="18"/>
    </row>
    <row r="189" spans="1:1" x14ac:dyDescent="0.25">
      <c r="A189" s="18"/>
    </row>
    <row r="190" spans="1:1" x14ac:dyDescent="0.25">
      <c r="A190" s="18"/>
    </row>
    <row r="191" spans="1:1" x14ac:dyDescent="0.25">
      <c r="A191" s="18"/>
    </row>
    <row r="192" spans="1:1" x14ac:dyDescent="0.25">
      <c r="A192" s="18"/>
    </row>
    <row r="193" spans="1:1" x14ac:dyDescent="0.25">
      <c r="A193" s="18"/>
    </row>
    <row r="194" spans="1:1" x14ac:dyDescent="0.25">
      <c r="A194" s="18"/>
    </row>
    <row r="195" spans="1:1" x14ac:dyDescent="0.25">
      <c r="A195" s="18"/>
    </row>
    <row r="196" spans="1:1" x14ac:dyDescent="0.25">
      <c r="A196" s="18"/>
    </row>
    <row r="197" spans="1:1" x14ac:dyDescent="0.25">
      <c r="A197" s="18"/>
    </row>
    <row r="198" spans="1:1" x14ac:dyDescent="0.25">
      <c r="A198" s="18"/>
    </row>
    <row r="199" spans="1:1" x14ac:dyDescent="0.25">
      <c r="A199" s="18"/>
    </row>
    <row r="200" spans="1:1" x14ac:dyDescent="0.25">
      <c r="A200" s="18"/>
    </row>
    <row r="201" spans="1:1" x14ac:dyDescent="0.25">
      <c r="A201" s="18"/>
    </row>
    <row r="202" spans="1:1" x14ac:dyDescent="0.25">
      <c r="A202" s="18"/>
    </row>
    <row r="203" spans="1:1" x14ac:dyDescent="0.25">
      <c r="A203" s="18"/>
    </row>
    <row r="204" spans="1:1" x14ac:dyDescent="0.25">
      <c r="A204" s="18"/>
    </row>
    <row r="205" spans="1:1" x14ac:dyDescent="0.25">
      <c r="A205" s="18"/>
    </row>
    <row r="206" spans="1:1" x14ac:dyDescent="0.25">
      <c r="A206" s="18"/>
    </row>
    <row r="207" spans="1:1" x14ac:dyDescent="0.25">
      <c r="A207" s="18"/>
    </row>
    <row r="208" spans="1:1" x14ac:dyDescent="0.25">
      <c r="A208" s="18"/>
    </row>
    <row r="209" spans="1:1" x14ac:dyDescent="0.25">
      <c r="A209" s="18"/>
    </row>
    <row r="210" spans="1:1" x14ac:dyDescent="0.25">
      <c r="A210" s="18"/>
    </row>
    <row r="211" spans="1:1" x14ac:dyDescent="0.25">
      <c r="A211" s="18"/>
    </row>
    <row r="212" spans="1:1" x14ac:dyDescent="0.25">
      <c r="A212" s="18"/>
    </row>
    <row r="213" spans="1:1" x14ac:dyDescent="0.25">
      <c r="A213" s="18"/>
    </row>
    <row r="214" spans="1:1" x14ac:dyDescent="0.25">
      <c r="A214" s="18"/>
    </row>
    <row r="215" spans="1:1" x14ac:dyDescent="0.25">
      <c r="A215" s="18"/>
    </row>
    <row r="216" spans="1:1" x14ac:dyDescent="0.25">
      <c r="A216" s="18"/>
    </row>
    <row r="217" spans="1:1" x14ac:dyDescent="0.25">
      <c r="A217" s="18"/>
    </row>
    <row r="218" spans="1:1" x14ac:dyDescent="0.25">
      <c r="A218" s="18"/>
    </row>
    <row r="219" spans="1:1" x14ac:dyDescent="0.25">
      <c r="A219" s="18"/>
    </row>
    <row r="220" spans="1:1" x14ac:dyDescent="0.25">
      <c r="A220" s="18"/>
    </row>
    <row r="221" spans="1:1" x14ac:dyDescent="0.25">
      <c r="A221" s="18"/>
    </row>
    <row r="222" spans="1:1" x14ac:dyDescent="0.25">
      <c r="A222" s="18"/>
    </row>
    <row r="223" spans="1:1" x14ac:dyDescent="0.25">
      <c r="A223" s="18"/>
    </row>
    <row r="224" spans="1:1" x14ac:dyDescent="0.25">
      <c r="A224" s="18"/>
    </row>
    <row r="225" spans="1:1" x14ac:dyDescent="0.25">
      <c r="A225" s="18"/>
    </row>
    <row r="226" spans="1:1" x14ac:dyDescent="0.25">
      <c r="A226" s="18"/>
    </row>
    <row r="227" spans="1:1" x14ac:dyDescent="0.25">
      <c r="A227" s="18"/>
    </row>
    <row r="228" spans="1:1" x14ac:dyDescent="0.25">
      <c r="A228" s="18"/>
    </row>
    <row r="229" spans="1:1" x14ac:dyDescent="0.25">
      <c r="A229" s="18"/>
    </row>
    <row r="230" spans="1:1" x14ac:dyDescent="0.25">
      <c r="A230" s="18"/>
    </row>
    <row r="231" spans="1:1" x14ac:dyDescent="0.25">
      <c r="A231" s="18"/>
    </row>
    <row r="232" spans="1:1" x14ac:dyDescent="0.25">
      <c r="A232" s="18"/>
    </row>
    <row r="233" spans="1:1" x14ac:dyDescent="0.25">
      <c r="A233" s="18"/>
    </row>
    <row r="234" spans="1:1" x14ac:dyDescent="0.25">
      <c r="A234" s="18"/>
    </row>
    <row r="235" spans="1:1" x14ac:dyDescent="0.25">
      <c r="A235" s="18"/>
    </row>
    <row r="236" spans="1:1" x14ac:dyDescent="0.25">
      <c r="A236" s="18"/>
    </row>
    <row r="237" spans="1:1" x14ac:dyDescent="0.25">
      <c r="A237" s="18"/>
    </row>
    <row r="238" spans="1:1" x14ac:dyDescent="0.25">
      <c r="A238" s="18"/>
    </row>
    <row r="239" spans="1:1" x14ac:dyDescent="0.25">
      <c r="A239" s="18"/>
    </row>
    <row r="240" spans="1:1" x14ac:dyDescent="0.25">
      <c r="A240" s="18"/>
    </row>
    <row r="241" spans="1:1" x14ac:dyDescent="0.25">
      <c r="A241" s="18"/>
    </row>
    <row r="242" spans="1:1" x14ac:dyDescent="0.25">
      <c r="A242" s="18"/>
    </row>
    <row r="243" spans="1:1" x14ac:dyDescent="0.25">
      <c r="A243" s="18"/>
    </row>
    <row r="244" spans="1:1" x14ac:dyDescent="0.25">
      <c r="A244" s="18"/>
    </row>
    <row r="245" spans="1:1" x14ac:dyDescent="0.25">
      <c r="A245" s="18"/>
    </row>
    <row r="246" spans="1:1" x14ac:dyDescent="0.25">
      <c r="A246" s="18"/>
    </row>
    <row r="247" spans="1:1" x14ac:dyDescent="0.25">
      <c r="A247" s="18"/>
    </row>
    <row r="248" spans="1:1" x14ac:dyDescent="0.25">
      <c r="A248" s="18"/>
    </row>
    <row r="249" spans="1:1" x14ac:dyDescent="0.25">
      <c r="A249" s="18"/>
    </row>
    <row r="250" spans="1:1" x14ac:dyDescent="0.25">
      <c r="A250" s="18"/>
    </row>
    <row r="251" spans="1:1" x14ac:dyDescent="0.25">
      <c r="A251" s="18"/>
    </row>
    <row r="252" spans="1:1" x14ac:dyDescent="0.25">
      <c r="A252" s="18"/>
    </row>
    <row r="253" spans="1:1" x14ac:dyDescent="0.25">
      <c r="A253" s="18"/>
    </row>
    <row r="254" spans="1:1" x14ac:dyDescent="0.25">
      <c r="A254" s="18"/>
    </row>
    <row r="255" spans="1:1" x14ac:dyDescent="0.25">
      <c r="A255" s="18"/>
    </row>
    <row r="256" spans="1:1" x14ac:dyDescent="0.25">
      <c r="A256" s="18"/>
    </row>
    <row r="257" spans="1:1" x14ac:dyDescent="0.25">
      <c r="A257" s="18"/>
    </row>
    <row r="258" spans="1:1" x14ac:dyDescent="0.25">
      <c r="A258" s="18"/>
    </row>
    <row r="259" spans="1:1" x14ac:dyDescent="0.25">
      <c r="A259" s="18"/>
    </row>
    <row r="260" spans="1:1" x14ac:dyDescent="0.25">
      <c r="A260" s="18"/>
    </row>
    <row r="261" spans="1:1" x14ac:dyDescent="0.25">
      <c r="A261" s="18"/>
    </row>
    <row r="262" spans="1:1" x14ac:dyDescent="0.25">
      <c r="A262" s="18"/>
    </row>
    <row r="263" spans="1:1" x14ac:dyDescent="0.25">
      <c r="A263" s="18"/>
    </row>
    <row r="264" spans="1:1" x14ac:dyDescent="0.25">
      <c r="A264" s="18"/>
    </row>
    <row r="265" spans="1:1" x14ac:dyDescent="0.25">
      <c r="A265" s="18"/>
    </row>
    <row r="266" spans="1:1" x14ac:dyDescent="0.25">
      <c r="A266" s="18"/>
    </row>
    <row r="267" spans="1:1" x14ac:dyDescent="0.25">
      <c r="A267" s="18"/>
    </row>
    <row r="268" spans="1:1" x14ac:dyDescent="0.25">
      <c r="A268" s="18"/>
    </row>
    <row r="269" spans="1:1" x14ac:dyDescent="0.25">
      <c r="A269" s="18"/>
    </row>
    <row r="270" spans="1:1" x14ac:dyDescent="0.25">
      <c r="A270" s="18"/>
    </row>
    <row r="271" spans="1:1" x14ac:dyDescent="0.25">
      <c r="A271" s="18"/>
    </row>
    <row r="272" spans="1:1" x14ac:dyDescent="0.25">
      <c r="A272" s="18"/>
    </row>
    <row r="273" spans="1:1" x14ac:dyDescent="0.25">
      <c r="A273" s="18"/>
    </row>
    <row r="274" spans="1:1" x14ac:dyDescent="0.25">
      <c r="A274" s="18"/>
    </row>
    <row r="275" spans="1:1" x14ac:dyDescent="0.25">
      <c r="A275" s="18"/>
    </row>
    <row r="276" spans="1:1" x14ac:dyDescent="0.25">
      <c r="A276" s="18"/>
    </row>
    <row r="277" spans="1:1" x14ac:dyDescent="0.25">
      <c r="A277" s="18"/>
    </row>
    <row r="278" spans="1:1" x14ac:dyDescent="0.25">
      <c r="A278" s="18"/>
    </row>
    <row r="279" spans="1:1" x14ac:dyDescent="0.25">
      <c r="A279" s="18"/>
    </row>
    <row r="280" spans="1:1" x14ac:dyDescent="0.25">
      <c r="A280" s="18"/>
    </row>
    <row r="281" spans="1:1" x14ac:dyDescent="0.25">
      <c r="A281" s="18"/>
    </row>
    <row r="282" spans="1:1" x14ac:dyDescent="0.25">
      <c r="A282" s="18"/>
    </row>
    <row r="283" spans="1:1" x14ac:dyDescent="0.25">
      <c r="A283" s="18"/>
    </row>
    <row r="284" spans="1:1" x14ac:dyDescent="0.25">
      <c r="A284" s="18"/>
    </row>
    <row r="285" spans="1:1" x14ac:dyDescent="0.25">
      <c r="A285" s="18"/>
    </row>
    <row r="286" spans="1:1" x14ac:dyDescent="0.25">
      <c r="A286" s="18"/>
    </row>
    <row r="287" spans="1:1" x14ac:dyDescent="0.25">
      <c r="A287" s="18"/>
    </row>
    <row r="288" spans="1:1" x14ac:dyDescent="0.25">
      <c r="A288" s="18"/>
    </row>
    <row r="289" spans="1:1" x14ac:dyDescent="0.25">
      <c r="A289" s="18"/>
    </row>
    <row r="290" spans="1:1" x14ac:dyDescent="0.25">
      <c r="A290" s="18"/>
    </row>
    <row r="291" spans="1:1" x14ac:dyDescent="0.25">
      <c r="A291" s="18"/>
    </row>
    <row r="292" spans="1:1" x14ac:dyDescent="0.25">
      <c r="A292" s="18"/>
    </row>
    <row r="293" spans="1:1" x14ac:dyDescent="0.25">
      <c r="A293" s="18"/>
    </row>
    <row r="294" spans="1:1" x14ac:dyDescent="0.25">
      <c r="A294" s="18"/>
    </row>
    <row r="295" spans="1:1" x14ac:dyDescent="0.25">
      <c r="A295" s="18"/>
    </row>
    <row r="296" spans="1:1" x14ac:dyDescent="0.25">
      <c r="A296" s="18"/>
    </row>
    <row r="297" spans="1:1" x14ac:dyDescent="0.25">
      <c r="A297" s="18"/>
    </row>
    <row r="298" spans="1:1" x14ac:dyDescent="0.25">
      <c r="A298" s="18"/>
    </row>
    <row r="299" spans="1:1" x14ac:dyDescent="0.25">
      <c r="A299" s="18"/>
    </row>
    <row r="300" spans="1:1" x14ac:dyDescent="0.25">
      <c r="A300" s="18"/>
    </row>
    <row r="301" spans="1:1" x14ac:dyDescent="0.25">
      <c r="A301" s="18"/>
    </row>
    <row r="302" spans="1:1" x14ac:dyDescent="0.25">
      <c r="A302" s="18"/>
    </row>
    <row r="303" spans="1:1" x14ac:dyDescent="0.25">
      <c r="A303" s="18"/>
    </row>
    <row r="304" spans="1:1" x14ac:dyDescent="0.25">
      <c r="A304" s="18"/>
    </row>
    <row r="305" spans="1:1" x14ac:dyDescent="0.25">
      <c r="A305" s="18"/>
    </row>
    <row r="306" spans="1:1" x14ac:dyDescent="0.25">
      <c r="A306" s="18"/>
    </row>
    <row r="307" spans="1:1" x14ac:dyDescent="0.25">
      <c r="A307" s="18"/>
    </row>
    <row r="308" spans="1:1" x14ac:dyDescent="0.25">
      <c r="A308" s="18"/>
    </row>
    <row r="309" spans="1:1" x14ac:dyDescent="0.25">
      <c r="A309" s="18"/>
    </row>
    <row r="310" spans="1:1" x14ac:dyDescent="0.25">
      <c r="A310" s="18"/>
    </row>
    <row r="311" spans="1:1" x14ac:dyDescent="0.25">
      <c r="A311" s="18"/>
    </row>
    <row r="312" spans="1:1" x14ac:dyDescent="0.25">
      <c r="A312" s="18"/>
    </row>
    <row r="313" spans="1:1" x14ac:dyDescent="0.25">
      <c r="A313" s="18"/>
    </row>
    <row r="314" spans="1:1" x14ac:dyDescent="0.25">
      <c r="A314" s="18"/>
    </row>
    <row r="315" spans="1:1" x14ac:dyDescent="0.25">
      <c r="A315" s="18"/>
    </row>
    <row r="316" spans="1:1" x14ac:dyDescent="0.25">
      <c r="A316" s="18"/>
    </row>
    <row r="317" spans="1:1" x14ac:dyDescent="0.25">
      <c r="A317" s="18"/>
    </row>
    <row r="318" spans="1:1" x14ac:dyDescent="0.25">
      <c r="A318" s="18"/>
    </row>
    <row r="319" spans="1:1" x14ac:dyDescent="0.25">
      <c r="A319" s="18"/>
    </row>
    <row r="320" spans="1:1" x14ac:dyDescent="0.25">
      <c r="A320" s="18"/>
    </row>
    <row r="321" spans="1:1" x14ac:dyDescent="0.25">
      <c r="A321" s="18"/>
    </row>
    <row r="322" spans="1:1" x14ac:dyDescent="0.25">
      <c r="A322" s="18"/>
    </row>
    <row r="323" spans="1:1" x14ac:dyDescent="0.25">
      <c r="A323" s="18"/>
    </row>
    <row r="324" spans="1:1" x14ac:dyDescent="0.25">
      <c r="A324" s="18"/>
    </row>
    <row r="325" spans="1:1" x14ac:dyDescent="0.25">
      <c r="A325" s="18"/>
    </row>
    <row r="326" spans="1:1" x14ac:dyDescent="0.25">
      <c r="A326" s="18"/>
    </row>
    <row r="327" spans="1:1" x14ac:dyDescent="0.25">
      <c r="A327" s="18"/>
    </row>
    <row r="328" spans="1:1" x14ac:dyDescent="0.25">
      <c r="A328" s="18"/>
    </row>
    <row r="329" spans="1:1" x14ac:dyDescent="0.25">
      <c r="A329" s="18"/>
    </row>
    <row r="330" spans="1:1" x14ac:dyDescent="0.25">
      <c r="A330" s="18"/>
    </row>
    <row r="331" spans="1:1" x14ac:dyDescent="0.25">
      <c r="A331" s="18"/>
    </row>
    <row r="332" spans="1:1" x14ac:dyDescent="0.25">
      <c r="A332" s="18"/>
    </row>
    <row r="333" spans="1:1" x14ac:dyDescent="0.25">
      <c r="A333" s="18"/>
    </row>
    <row r="334" spans="1:1" x14ac:dyDescent="0.25">
      <c r="A334" s="18"/>
    </row>
    <row r="335" spans="1:1" x14ac:dyDescent="0.25">
      <c r="A335" s="18"/>
    </row>
    <row r="336" spans="1:1" x14ac:dyDescent="0.25">
      <c r="A336" s="18"/>
    </row>
    <row r="337" spans="1:1" x14ac:dyDescent="0.25">
      <c r="A337" s="18"/>
    </row>
    <row r="338" spans="1:1" x14ac:dyDescent="0.25">
      <c r="A338" s="18"/>
    </row>
    <row r="339" spans="1:1" x14ac:dyDescent="0.25">
      <c r="A339" s="18"/>
    </row>
    <row r="340" spans="1:1" x14ac:dyDescent="0.25">
      <c r="A340" s="18"/>
    </row>
    <row r="341" spans="1:1" x14ac:dyDescent="0.25">
      <c r="A341" s="18"/>
    </row>
    <row r="342" spans="1:1" x14ac:dyDescent="0.25">
      <c r="A342" s="18"/>
    </row>
    <row r="343" spans="1:1" x14ac:dyDescent="0.25">
      <c r="A343" s="18"/>
    </row>
    <row r="344" spans="1:1" x14ac:dyDescent="0.25">
      <c r="A344" s="18"/>
    </row>
    <row r="345" spans="1:1" x14ac:dyDescent="0.25">
      <c r="A345" s="18"/>
    </row>
    <row r="346" spans="1:1" x14ac:dyDescent="0.25">
      <c r="A346" s="18"/>
    </row>
    <row r="347" spans="1:1" x14ac:dyDescent="0.25">
      <c r="A347" s="18"/>
    </row>
    <row r="348" spans="1:1" x14ac:dyDescent="0.25">
      <c r="A348" s="18"/>
    </row>
    <row r="349" spans="1:1" x14ac:dyDescent="0.25">
      <c r="A349" s="18"/>
    </row>
    <row r="350" spans="1:1" x14ac:dyDescent="0.25">
      <c r="A350" s="18"/>
    </row>
    <row r="351" spans="1:1" x14ac:dyDescent="0.25">
      <c r="A351" s="18"/>
    </row>
    <row r="352" spans="1:1" x14ac:dyDescent="0.25">
      <c r="A352" s="18"/>
    </row>
    <row r="353" spans="1:1" x14ac:dyDescent="0.25">
      <c r="A353" s="18"/>
    </row>
    <row r="354" spans="1:1" x14ac:dyDescent="0.25">
      <c r="A354" s="18"/>
    </row>
    <row r="355" spans="1:1" x14ac:dyDescent="0.25">
      <c r="A355" s="18"/>
    </row>
    <row r="356" spans="1:1" x14ac:dyDescent="0.25">
      <c r="A356" s="18"/>
    </row>
    <row r="357" spans="1:1" x14ac:dyDescent="0.25">
      <c r="A357" s="18"/>
    </row>
    <row r="358" spans="1:1" x14ac:dyDescent="0.25">
      <c r="A358" s="18"/>
    </row>
    <row r="359" spans="1:1" x14ac:dyDescent="0.25">
      <c r="A359" s="18"/>
    </row>
    <row r="360" spans="1:1" x14ac:dyDescent="0.25">
      <c r="A360" s="18"/>
    </row>
    <row r="361" spans="1:1" x14ac:dyDescent="0.25">
      <c r="A361" s="18"/>
    </row>
    <row r="362" spans="1:1" x14ac:dyDescent="0.25">
      <c r="A362" s="18"/>
    </row>
    <row r="363" spans="1:1" x14ac:dyDescent="0.25">
      <c r="A363" s="18"/>
    </row>
    <row r="364" spans="1:1" x14ac:dyDescent="0.25">
      <c r="A364" s="18"/>
    </row>
    <row r="365" spans="1:1" x14ac:dyDescent="0.25">
      <c r="A365" s="18"/>
    </row>
    <row r="366" spans="1:1" x14ac:dyDescent="0.25">
      <c r="A366" s="18"/>
    </row>
    <row r="367" spans="1:1" x14ac:dyDescent="0.25">
      <c r="A367" s="18"/>
    </row>
    <row r="368" spans="1:1" x14ac:dyDescent="0.25">
      <c r="A368" s="18"/>
    </row>
    <row r="369" spans="1:1" x14ac:dyDescent="0.25">
      <c r="A369" s="18"/>
    </row>
    <row r="370" spans="1:1" x14ac:dyDescent="0.25">
      <c r="A370" s="18"/>
    </row>
    <row r="371" spans="1:1" x14ac:dyDescent="0.25">
      <c r="A371" s="18"/>
    </row>
    <row r="372" spans="1:1" x14ac:dyDescent="0.25">
      <c r="A372" s="18"/>
    </row>
    <row r="373" spans="1:1" x14ac:dyDescent="0.25">
      <c r="A373" s="18"/>
    </row>
    <row r="374" spans="1:1" x14ac:dyDescent="0.25">
      <c r="A374" s="18"/>
    </row>
    <row r="375" spans="1:1" x14ac:dyDescent="0.25">
      <c r="A375" s="18"/>
    </row>
    <row r="376" spans="1:1" x14ac:dyDescent="0.25">
      <c r="A376" s="18"/>
    </row>
    <row r="377" spans="1:1" x14ac:dyDescent="0.25">
      <c r="A377" s="18"/>
    </row>
    <row r="378" spans="1:1" x14ac:dyDescent="0.25">
      <c r="A378" s="18"/>
    </row>
    <row r="379" spans="1:1" x14ac:dyDescent="0.25">
      <c r="A379" s="18"/>
    </row>
    <row r="380" spans="1:1" x14ac:dyDescent="0.25">
      <c r="A380" s="18"/>
    </row>
    <row r="381" spans="1:1" x14ac:dyDescent="0.25">
      <c r="A381" s="18"/>
    </row>
    <row r="382" spans="1:1" x14ac:dyDescent="0.25">
      <c r="A382" s="18"/>
    </row>
    <row r="383" spans="1:1" x14ac:dyDescent="0.25">
      <c r="A383" s="18"/>
    </row>
    <row r="384" spans="1:1" x14ac:dyDescent="0.25">
      <c r="A384" s="18"/>
    </row>
    <row r="385" spans="1:1" x14ac:dyDescent="0.25">
      <c r="A385" s="18"/>
    </row>
    <row r="386" spans="1:1" x14ac:dyDescent="0.25">
      <c r="A386" s="18"/>
    </row>
    <row r="387" spans="1:1" x14ac:dyDescent="0.25">
      <c r="A387" s="18"/>
    </row>
    <row r="388" spans="1:1" x14ac:dyDescent="0.25">
      <c r="A388" s="18"/>
    </row>
    <row r="389" spans="1:1" x14ac:dyDescent="0.25">
      <c r="A389" s="18"/>
    </row>
    <row r="390" spans="1:1" x14ac:dyDescent="0.25">
      <c r="A390" s="18"/>
    </row>
    <row r="391" spans="1:1" x14ac:dyDescent="0.25">
      <c r="A391" s="18"/>
    </row>
    <row r="392" spans="1:1" x14ac:dyDescent="0.25">
      <c r="A392" s="18"/>
    </row>
    <row r="393" spans="1:1" x14ac:dyDescent="0.25">
      <c r="A393" s="18"/>
    </row>
    <row r="394" spans="1:1" x14ac:dyDescent="0.25">
      <c r="A394" s="18"/>
    </row>
    <row r="395" spans="1:1" x14ac:dyDescent="0.25">
      <c r="A395" s="18"/>
    </row>
    <row r="396" spans="1:1" x14ac:dyDescent="0.25">
      <c r="A396" s="18"/>
    </row>
    <row r="397" spans="1:1" x14ac:dyDescent="0.25">
      <c r="A397" s="18"/>
    </row>
    <row r="398" spans="1:1" x14ac:dyDescent="0.25">
      <c r="A398" s="18"/>
    </row>
    <row r="399" spans="1:1" x14ac:dyDescent="0.25">
      <c r="A399" s="18"/>
    </row>
    <row r="400" spans="1:1" x14ac:dyDescent="0.25">
      <c r="A400" s="18"/>
    </row>
    <row r="401" spans="1:1" x14ac:dyDescent="0.25">
      <c r="A401" s="18"/>
    </row>
    <row r="402" spans="1:1" x14ac:dyDescent="0.25">
      <c r="A402" s="18"/>
    </row>
    <row r="403" spans="1:1" x14ac:dyDescent="0.25">
      <c r="A403" s="18"/>
    </row>
    <row r="404" spans="1:1" x14ac:dyDescent="0.25">
      <c r="A404" s="18"/>
    </row>
    <row r="405" spans="1:1" x14ac:dyDescent="0.25">
      <c r="A405" s="18"/>
    </row>
    <row r="406" spans="1:1" x14ac:dyDescent="0.25">
      <c r="A406" s="18"/>
    </row>
    <row r="407" spans="1:1" x14ac:dyDescent="0.25">
      <c r="A407" s="18"/>
    </row>
    <row r="408" spans="1:1" x14ac:dyDescent="0.25">
      <c r="A408" s="18"/>
    </row>
    <row r="409" spans="1:1" x14ac:dyDescent="0.25">
      <c r="A409" s="18"/>
    </row>
    <row r="410" spans="1:1" x14ac:dyDescent="0.25">
      <c r="A410" s="18"/>
    </row>
    <row r="411" spans="1:1" x14ac:dyDescent="0.25">
      <c r="A411" s="18"/>
    </row>
    <row r="412" spans="1:1" x14ac:dyDescent="0.25">
      <c r="A412" s="18"/>
    </row>
    <row r="413" spans="1:1" x14ac:dyDescent="0.25">
      <c r="A413" s="18"/>
    </row>
    <row r="414" spans="1:1" x14ac:dyDescent="0.25">
      <c r="A414" s="18"/>
    </row>
    <row r="415" spans="1:1" x14ac:dyDescent="0.25">
      <c r="A415" s="18"/>
    </row>
    <row r="416" spans="1:1" x14ac:dyDescent="0.25">
      <c r="A416" s="18"/>
    </row>
    <row r="417" spans="1:1" x14ac:dyDescent="0.25">
      <c r="A417" s="18"/>
    </row>
    <row r="418" spans="1:1" x14ac:dyDescent="0.25">
      <c r="A418" s="18"/>
    </row>
    <row r="419" spans="1:1" x14ac:dyDescent="0.25">
      <c r="A419" s="18"/>
    </row>
    <row r="420" spans="1:1" x14ac:dyDescent="0.25">
      <c r="A420" s="18"/>
    </row>
    <row r="421" spans="1:1" x14ac:dyDescent="0.25">
      <c r="A421" s="18"/>
    </row>
    <row r="422" spans="1:1" x14ac:dyDescent="0.25">
      <c r="A422" s="18"/>
    </row>
    <row r="423" spans="1:1" x14ac:dyDescent="0.25">
      <c r="A423" s="18"/>
    </row>
    <row r="424" spans="1:1" x14ac:dyDescent="0.25">
      <c r="A424" s="18"/>
    </row>
    <row r="425" spans="1:1" x14ac:dyDescent="0.25">
      <c r="A425" s="18"/>
    </row>
    <row r="426" spans="1:1" x14ac:dyDescent="0.25">
      <c r="A426" s="18"/>
    </row>
    <row r="427" spans="1:1" x14ac:dyDescent="0.25">
      <c r="A427" s="18"/>
    </row>
    <row r="428" spans="1:1" x14ac:dyDescent="0.25">
      <c r="A428" s="18"/>
    </row>
    <row r="429" spans="1:1" x14ac:dyDescent="0.25">
      <c r="A429" s="18"/>
    </row>
    <row r="430" spans="1:1" x14ac:dyDescent="0.25">
      <c r="A430" s="18"/>
    </row>
    <row r="431" spans="1:1" x14ac:dyDescent="0.25">
      <c r="A431" s="18"/>
    </row>
    <row r="432" spans="1:1" x14ac:dyDescent="0.25">
      <c r="A432" s="18"/>
    </row>
    <row r="433" spans="1:1" x14ac:dyDescent="0.25">
      <c r="A433" s="18"/>
    </row>
    <row r="434" spans="1:1" x14ac:dyDescent="0.25">
      <c r="A434" s="18"/>
    </row>
    <row r="435" spans="1:1" x14ac:dyDescent="0.25">
      <c r="A435" s="18"/>
    </row>
    <row r="436" spans="1:1" x14ac:dyDescent="0.25">
      <c r="A436" s="18"/>
    </row>
    <row r="437" spans="1:1" x14ac:dyDescent="0.25">
      <c r="A437" s="18"/>
    </row>
    <row r="438" spans="1:1" x14ac:dyDescent="0.25">
      <c r="A438" s="18"/>
    </row>
    <row r="439" spans="1:1" x14ac:dyDescent="0.25">
      <c r="A439" s="18"/>
    </row>
    <row r="440" spans="1:1" x14ac:dyDescent="0.25">
      <c r="A440" s="18"/>
    </row>
    <row r="441" spans="1:1" x14ac:dyDescent="0.25">
      <c r="A441" s="18"/>
    </row>
    <row r="442" spans="1:1" x14ac:dyDescent="0.25">
      <c r="A442" s="18"/>
    </row>
    <row r="443" spans="1:1" x14ac:dyDescent="0.25">
      <c r="A443" s="18"/>
    </row>
    <row r="444" spans="1:1" x14ac:dyDescent="0.25">
      <c r="A444" s="18"/>
    </row>
    <row r="445" spans="1:1" x14ac:dyDescent="0.25">
      <c r="A445" s="18"/>
    </row>
    <row r="446" spans="1:1" x14ac:dyDescent="0.25">
      <c r="A446" s="18"/>
    </row>
    <row r="447" spans="1:1" x14ac:dyDescent="0.25">
      <c r="A447" s="18"/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7"/>
  <sheetViews>
    <sheetView topLeftCell="A24" workbookViewId="0">
      <selection activeCell="L48" sqref="L48"/>
    </sheetView>
  </sheetViews>
  <sheetFormatPr defaultRowHeight="15" x14ac:dyDescent="0.25"/>
  <sheetData>
    <row r="1" spans="1:24" x14ac:dyDescent="0.25">
      <c r="A1" t="s">
        <v>143</v>
      </c>
      <c r="B1" t="s">
        <v>1</v>
      </c>
      <c r="C1" t="s">
        <v>8</v>
      </c>
      <c r="D1" s="8" t="s">
        <v>136</v>
      </c>
      <c r="E1" t="s">
        <v>2</v>
      </c>
      <c r="F1" t="s">
        <v>3</v>
      </c>
      <c r="G1" t="s">
        <v>93</v>
      </c>
      <c r="H1" t="s">
        <v>4</v>
      </c>
      <c r="I1" t="s">
        <v>5</v>
      </c>
      <c r="J1" t="s">
        <v>6</v>
      </c>
      <c r="K1" t="s">
        <v>123</v>
      </c>
      <c r="M1" s="9"/>
      <c r="O1" s="8" t="s">
        <v>86</v>
      </c>
      <c r="P1" s="8" t="s">
        <v>87</v>
      </c>
      <c r="V1" s="8" t="s">
        <v>100</v>
      </c>
      <c r="X1" s="8" t="s">
        <v>103</v>
      </c>
    </row>
    <row r="2" spans="1:24" x14ac:dyDescent="0.25">
      <c r="A2" s="63"/>
      <c r="B2" s="63"/>
      <c r="C2" s="63"/>
      <c r="D2" s="31" t="s">
        <v>67</v>
      </c>
      <c r="E2" t="s">
        <v>64</v>
      </c>
      <c r="F2" t="s">
        <v>63</v>
      </c>
      <c r="G2" t="s">
        <v>94</v>
      </c>
      <c r="H2" t="s">
        <v>65</v>
      </c>
      <c r="I2" t="s">
        <v>66</v>
      </c>
      <c r="J2" t="s">
        <v>67</v>
      </c>
      <c r="K2" t="s">
        <v>122</v>
      </c>
      <c r="L2" s="8" t="s">
        <v>97</v>
      </c>
      <c r="M2" s="19" t="s">
        <v>111</v>
      </c>
      <c r="N2" t="s">
        <v>99</v>
      </c>
      <c r="O2" s="8"/>
      <c r="P2" s="8" t="s">
        <v>88</v>
      </c>
      <c r="Q2" t="s">
        <v>90</v>
      </c>
      <c r="R2" t="s">
        <v>95</v>
      </c>
      <c r="S2" t="s">
        <v>89</v>
      </c>
      <c r="T2" t="s">
        <v>91</v>
      </c>
      <c r="U2" t="s">
        <v>92</v>
      </c>
      <c r="V2" s="13" t="s">
        <v>92</v>
      </c>
      <c r="X2" t="s">
        <v>92</v>
      </c>
    </row>
    <row r="3" spans="1:24" x14ac:dyDescent="0.25">
      <c r="A3" s="18">
        <v>7458</v>
      </c>
      <c r="B3" t="s">
        <v>7</v>
      </c>
      <c r="C3" t="s">
        <v>19</v>
      </c>
      <c r="D3">
        <v>28.4</v>
      </c>
      <c r="M3" s="9">
        <f>L3*0.5/12.146</f>
        <v>0</v>
      </c>
      <c r="N3">
        <f>3.14159*(M3^2)/10000</f>
        <v>0</v>
      </c>
      <c r="O3" s="10">
        <v>0.15</v>
      </c>
      <c r="P3" s="3">
        <f t="shared" ref="P3:P5" si="0">0.611886*E3/O3*10</f>
        <v>0</v>
      </c>
      <c r="Q3" s="3">
        <f t="shared" ref="Q3:Q5" si="1">0.611886*F3/O3*10</f>
        <v>0</v>
      </c>
      <c r="R3" s="3">
        <f t="shared" ref="R3:R5" si="2">0.611886*G3/O3*10</f>
        <v>0</v>
      </c>
      <c r="S3" s="3">
        <f t="shared" ref="S3:S5" si="3">0.611886*H3/O3*10</f>
        <v>0</v>
      </c>
      <c r="T3" s="3">
        <f t="shared" ref="T3:T5" si="4">0.611886*I3/O3*10</f>
        <v>0</v>
      </c>
      <c r="U3" s="3">
        <f t="shared" ref="U3:U5" si="5">0.611886*J3/O3*10</f>
        <v>0</v>
      </c>
      <c r="V3" s="13">
        <f>U3*O3*N3</f>
        <v>0</v>
      </c>
      <c r="X3">
        <f>U3*N3</f>
        <v>0</v>
      </c>
    </row>
    <row r="4" spans="1:24" x14ac:dyDescent="0.25">
      <c r="A4" s="18">
        <v>7459</v>
      </c>
      <c r="B4" t="s">
        <v>7</v>
      </c>
      <c r="C4" t="s">
        <v>10</v>
      </c>
      <c r="D4">
        <v>28.9</v>
      </c>
      <c r="E4">
        <v>35.799999999999997</v>
      </c>
      <c r="F4">
        <v>35.799999999999997</v>
      </c>
      <c r="G4" s="32">
        <v>43.8</v>
      </c>
      <c r="H4">
        <v>13.7</v>
      </c>
      <c r="I4">
        <v>8.8000000000000007</v>
      </c>
      <c r="J4">
        <v>10.7</v>
      </c>
      <c r="K4">
        <v>4.8</v>
      </c>
      <c r="L4">
        <v>56</v>
      </c>
      <c r="M4" s="9">
        <f t="shared" ref="M4:M5" si="6">L4*0.5/12.146</f>
        <v>2.3052856907623909</v>
      </c>
      <c r="N4">
        <f t="shared" ref="N4:N5" si="7">3.14159*(M4^2)/10000</f>
        <v>1.6695484048310733E-3</v>
      </c>
      <c r="O4">
        <f>O3</f>
        <v>0.15</v>
      </c>
      <c r="P4" s="3">
        <f t="shared" si="0"/>
        <v>1460.3679199999999</v>
      </c>
      <c r="Q4" s="3">
        <f t="shared" si="1"/>
        <v>1460.3679199999999</v>
      </c>
      <c r="R4" s="3">
        <f t="shared" si="2"/>
        <v>1786.70712</v>
      </c>
      <c r="S4" s="3">
        <f t="shared" si="3"/>
        <v>558.85588000000007</v>
      </c>
      <c r="T4" s="3">
        <f t="shared" si="4"/>
        <v>358.97312000000005</v>
      </c>
      <c r="U4" s="3">
        <f t="shared" si="5"/>
        <v>436.47868000000005</v>
      </c>
      <c r="V4" s="13">
        <f t="shared" ref="V4:V5" si="8">U4*O4*N4</f>
        <v>0.10930834259051589</v>
      </c>
      <c r="X4">
        <f t="shared" ref="X4:X5" si="9">U4*N4</f>
        <v>0.72872228393677252</v>
      </c>
    </row>
    <row r="5" spans="1:24" x14ac:dyDescent="0.25">
      <c r="A5" s="18">
        <v>7460</v>
      </c>
      <c r="B5" t="s">
        <v>7</v>
      </c>
      <c r="C5" t="s">
        <v>10</v>
      </c>
      <c r="D5">
        <v>31.7</v>
      </c>
      <c r="E5">
        <v>42.5</v>
      </c>
      <c r="F5">
        <v>44</v>
      </c>
      <c r="G5">
        <v>50.6</v>
      </c>
      <c r="H5">
        <v>23.5</v>
      </c>
      <c r="I5">
        <v>12.8</v>
      </c>
      <c r="J5">
        <v>17.5</v>
      </c>
      <c r="K5">
        <v>9.9</v>
      </c>
      <c r="L5">
        <v>55</v>
      </c>
      <c r="M5" s="9">
        <f t="shared" si="6"/>
        <v>2.2641198748559197</v>
      </c>
      <c r="N5">
        <f t="shared" si="7"/>
        <v>1.6104540575937489E-3</v>
      </c>
      <c r="O5">
        <f t="shared" ref="O5:O68" si="10">O4</f>
        <v>0.15</v>
      </c>
      <c r="P5" s="3">
        <f t="shared" si="0"/>
        <v>1733.6770000000001</v>
      </c>
      <c r="Q5" s="3">
        <f t="shared" si="1"/>
        <v>1794.8656000000003</v>
      </c>
      <c r="R5" s="3">
        <f t="shared" si="2"/>
        <v>2064.0954400000005</v>
      </c>
      <c r="S5" s="3">
        <f t="shared" si="3"/>
        <v>958.62140000000011</v>
      </c>
      <c r="T5" s="3">
        <f t="shared" si="4"/>
        <v>522.14272000000005</v>
      </c>
      <c r="U5" s="3">
        <f t="shared" si="5"/>
        <v>713.86700000000008</v>
      </c>
      <c r="V5" s="13">
        <f t="shared" si="8"/>
        <v>0.17244750100984152</v>
      </c>
      <c r="X5">
        <f t="shared" si="9"/>
        <v>1.1496500067322768</v>
      </c>
    </row>
    <row r="6" spans="1:24" x14ac:dyDescent="0.25">
      <c r="A6" s="18">
        <v>7461</v>
      </c>
      <c r="B6" t="s">
        <v>7</v>
      </c>
      <c r="C6" t="s">
        <v>19</v>
      </c>
      <c r="D6">
        <v>35.799999999999997</v>
      </c>
      <c r="L6">
        <v>55</v>
      </c>
      <c r="M6" s="9">
        <f t="shared" ref="M6:M52" si="11">L6*0.5/12.146</f>
        <v>2.2641198748559197</v>
      </c>
      <c r="N6">
        <f t="shared" ref="N6:N52" si="12">3.14159*(M6^2)/10000</f>
        <v>1.6104540575937489E-3</v>
      </c>
      <c r="O6">
        <f t="shared" si="10"/>
        <v>0.15</v>
      </c>
      <c r="P6" s="3">
        <f t="shared" ref="P6:P52" si="13">0.611886*E6/O6*10</f>
        <v>0</v>
      </c>
      <c r="Q6" s="3">
        <f t="shared" ref="Q6:Q52" si="14">0.611886*F6/O6*10</f>
        <v>0</v>
      </c>
      <c r="R6" s="3">
        <f t="shared" ref="R6:R52" si="15">0.611886*G6/O6*10</f>
        <v>0</v>
      </c>
      <c r="S6" s="3">
        <f t="shared" ref="S6:S52" si="16">0.611886*H6/O6*10</f>
        <v>0</v>
      </c>
      <c r="T6" s="3">
        <f t="shared" ref="T6:T52" si="17">0.611886*I6/O6*10</f>
        <v>0</v>
      </c>
      <c r="U6" s="3">
        <f t="shared" ref="U6:U52" si="18">0.611886*J6/O6*10</f>
        <v>0</v>
      </c>
      <c r="V6" s="13">
        <f t="shared" ref="V6:V52" si="19">U6*O6*N6</f>
        <v>0</v>
      </c>
      <c r="X6">
        <f t="shared" ref="X6:X52" si="20">U6*N6</f>
        <v>0</v>
      </c>
    </row>
    <row r="7" spans="1:24" x14ac:dyDescent="0.25">
      <c r="A7" s="18">
        <v>7462</v>
      </c>
      <c r="B7" t="s">
        <v>7</v>
      </c>
      <c r="C7" t="s">
        <v>10</v>
      </c>
      <c r="D7">
        <v>34.799999999999997</v>
      </c>
      <c r="E7">
        <v>46.3</v>
      </c>
      <c r="F7">
        <v>48</v>
      </c>
      <c r="G7">
        <v>53.8</v>
      </c>
      <c r="H7">
        <v>24.8</v>
      </c>
      <c r="I7">
        <v>13.4</v>
      </c>
      <c r="J7">
        <v>19.600000000000001</v>
      </c>
      <c r="K7">
        <v>14.6</v>
      </c>
      <c r="L7">
        <v>55</v>
      </c>
      <c r="M7" s="9">
        <f t="shared" si="11"/>
        <v>2.2641198748559197</v>
      </c>
      <c r="N7">
        <f t="shared" si="12"/>
        <v>1.6104540575937489E-3</v>
      </c>
      <c r="O7">
        <f t="shared" si="10"/>
        <v>0.15</v>
      </c>
      <c r="P7" s="3">
        <f t="shared" si="13"/>
        <v>1888.6881200000003</v>
      </c>
      <c r="Q7" s="3">
        <f t="shared" si="14"/>
        <v>1958.0352000000003</v>
      </c>
      <c r="R7" s="3">
        <f t="shared" si="15"/>
        <v>2194.63112</v>
      </c>
      <c r="S7" s="3">
        <f t="shared" si="16"/>
        <v>1011.6515200000001</v>
      </c>
      <c r="T7" s="3">
        <f t="shared" si="17"/>
        <v>546.61815999999999</v>
      </c>
      <c r="U7" s="3">
        <f t="shared" si="18"/>
        <v>799.53104000000008</v>
      </c>
      <c r="V7" s="13">
        <f t="shared" si="19"/>
        <v>0.19314120113102251</v>
      </c>
      <c r="X7">
        <f t="shared" si="20"/>
        <v>1.2876080075401501</v>
      </c>
    </row>
    <row r="8" spans="1:24" x14ac:dyDescent="0.25">
      <c r="A8" s="18">
        <v>7463</v>
      </c>
      <c r="B8" t="s">
        <v>7</v>
      </c>
      <c r="C8" t="s">
        <v>74</v>
      </c>
      <c r="M8" s="9">
        <f t="shared" si="11"/>
        <v>0</v>
      </c>
      <c r="N8">
        <f t="shared" si="12"/>
        <v>0</v>
      </c>
      <c r="O8">
        <f t="shared" si="10"/>
        <v>0.15</v>
      </c>
      <c r="P8" s="3">
        <f t="shared" si="13"/>
        <v>0</v>
      </c>
      <c r="Q8" s="3">
        <f t="shared" si="14"/>
        <v>0</v>
      </c>
      <c r="R8" s="3">
        <f t="shared" si="15"/>
        <v>0</v>
      </c>
      <c r="S8" s="3">
        <f t="shared" si="16"/>
        <v>0</v>
      </c>
      <c r="T8" s="3">
        <f t="shared" si="17"/>
        <v>0</v>
      </c>
      <c r="U8" s="3">
        <f t="shared" si="18"/>
        <v>0</v>
      </c>
      <c r="V8" s="13">
        <f t="shared" si="19"/>
        <v>0</v>
      </c>
      <c r="X8">
        <f t="shared" si="20"/>
        <v>0</v>
      </c>
    </row>
    <row r="9" spans="1:24" x14ac:dyDescent="0.25">
      <c r="A9" s="18">
        <v>7464</v>
      </c>
      <c r="B9" t="s">
        <v>7</v>
      </c>
      <c r="C9" t="s">
        <v>74</v>
      </c>
      <c r="M9" s="9">
        <f t="shared" si="11"/>
        <v>0</v>
      </c>
      <c r="N9">
        <f t="shared" si="12"/>
        <v>0</v>
      </c>
      <c r="O9">
        <f t="shared" si="10"/>
        <v>0.15</v>
      </c>
      <c r="P9" s="3">
        <f t="shared" si="13"/>
        <v>0</v>
      </c>
      <c r="Q9" s="3">
        <f t="shared" si="14"/>
        <v>0</v>
      </c>
      <c r="R9" s="3">
        <f t="shared" si="15"/>
        <v>0</v>
      </c>
      <c r="S9" s="3">
        <f t="shared" si="16"/>
        <v>0</v>
      </c>
      <c r="T9" s="3">
        <f t="shared" si="17"/>
        <v>0</v>
      </c>
      <c r="U9" s="3">
        <f t="shared" si="18"/>
        <v>0</v>
      </c>
      <c r="V9" s="13">
        <f t="shared" si="19"/>
        <v>0</v>
      </c>
      <c r="X9">
        <f t="shared" si="20"/>
        <v>0</v>
      </c>
    </row>
    <row r="10" spans="1:24" x14ac:dyDescent="0.25">
      <c r="A10" s="18">
        <v>7465</v>
      </c>
      <c r="B10" t="s">
        <v>7</v>
      </c>
      <c r="C10" t="s">
        <v>74</v>
      </c>
      <c r="M10" s="9">
        <f t="shared" si="11"/>
        <v>0</v>
      </c>
      <c r="N10">
        <f t="shared" si="12"/>
        <v>0</v>
      </c>
      <c r="O10">
        <f t="shared" si="10"/>
        <v>0.15</v>
      </c>
      <c r="P10" s="3">
        <f t="shared" si="13"/>
        <v>0</v>
      </c>
      <c r="Q10" s="3">
        <f t="shared" si="14"/>
        <v>0</v>
      </c>
      <c r="R10" s="3">
        <f t="shared" si="15"/>
        <v>0</v>
      </c>
      <c r="S10" s="3">
        <f t="shared" si="16"/>
        <v>0</v>
      </c>
      <c r="T10" s="3">
        <f t="shared" si="17"/>
        <v>0</v>
      </c>
      <c r="U10" s="3">
        <f t="shared" si="18"/>
        <v>0</v>
      </c>
      <c r="V10" s="13">
        <f t="shared" si="19"/>
        <v>0</v>
      </c>
      <c r="X10">
        <f t="shared" si="20"/>
        <v>0</v>
      </c>
    </row>
    <row r="11" spans="1:24" x14ac:dyDescent="0.25">
      <c r="A11" s="18">
        <v>7466</v>
      </c>
      <c r="B11" t="s">
        <v>7</v>
      </c>
      <c r="C11" t="s">
        <v>74</v>
      </c>
      <c r="M11" s="9">
        <f t="shared" si="11"/>
        <v>0</v>
      </c>
      <c r="N11">
        <f t="shared" si="12"/>
        <v>0</v>
      </c>
      <c r="O11">
        <f t="shared" si="10"/>
        <v>0.15</v>
      </c>
      <c r="P11" s="3">
        <f t="shared" si="13"/>
        <v>0</v>
      </c>
      <c r="Q11" s="3">
        <f t="shared" si="14"/>
        <v>0</v>
      </c>
      <c r="R11" s="3">
        <f t="shared" si="15"/>
        <v>0</v>
      </c>
      <c r="S11" s="3">
        <f t="shared" si="16"/>
        <v>0</v>
      </c>
      <c r="T11" s="3">
        <f t="shared" si="17"/>
        <v>0</v>
      </c>
      <c r="U11" s="3">
        <f t="shared" si="18"/>
        <v>0</v>
      </c>
      <c r="V11" s="13">
        <f t="shared" si="19"/>
        <v>0</v>
      </c>
      <c r="X11">
        <f t="shared" si="20"/>
        <v>0</v>
      </c>
    </row>
    <row r="12" spans="1:24" x14ac:dyDescent="0.25">
      <c r="A12" s="18">
        <v>7467</v>
      </c>
      <c r="B12" t="s">
        <v>7</v>
      </c>
      <c r="C12" t="s">
        <v>74</v>
      </c>
      <c r="M12" s="9">
        <f t="shared" si="11"/>
        <v>0</v>
      </c>
      <c r="N12">
        <f t="shared" si="12"/>
        <v>0</v>
      </c>
      <c r="O12">
        <f t="shared" si="10"/>
        <v>0.15</v>
      </c>
      <c r="P12" s="3">
        <f t="shared" si="13"/>
        <v>0</v>
      </c>
      <c r="Q12" s="3">
        <f t="shared" si="14"/>
        <v>0</v>
      </c>
      <c r="R12" s="3">
        <f t="shared" si="15"/>
        <v>0</v>
      </c>
      <c r="S12" s="3">
        <f t="shared" si="16"/>
        <v>0</v>
      </c>
      <c r="T12" s="3">
        <f t="shared" si="17"/>
        <v>0</v>
      </c>
      <c r="U12" s="3">
        <f t="shared" si="18"/>
        <v>0</v>
      </c>
      <c r="V12" s="13">
        <f t="shared" si="19"/>
        <v>0</v>
      </c>
      <c r="X12">
        <f t="shared" si="20"/>
        <v>0</v>
      </c>
    </row>
    <row r="13" spans="1:24" x14ac:dyDescent="0.25">
      <c r="A13" s="18">
        <v>7468</v>
      </c>
      <c r="B13" t="s">
        <v>7</v>
      </c>
      <c r="C13" t="s">
        <v>74</v>
      </c>
      <c r="M13" s="9">
        <f t="shared" si="11"/>
        <v>0</v>
      </c>
      <c r="N13">
        <f t="shared" si="12"/>
        <v>0</v>
      </c>
      <c r="O13">
        <f t="shared" si="10"/>
        <v>0.15</v>
      </c>
      <c r="P13" s="3">
        <f t="shared" si="13"/>
        <v>0</v>
      </c>
      <c r="Q13" s="3">
        <f t="shared" si="14"/>
        <v>0</v>
      </c>
      <c r="R13" s="3">
        <f t="shared" si="15"/>
        <v>0</v>
      </c>
      <c r="S13" s="3">
        <f t="shared" si="16"/>
        <v>0</v>
      </c>
      <c r="T13" s="3">
        <f t="shared" si="17"/>
        <v>0</v>
      </c>
      <c r="U13" s="3">
        <f t="shared" si="18"/>
        <v>0</v>
      </c>
      <c r="V13" s="13">
        <f t="shared" si="19"/>
        <v>0</v>
      </c>
      <c r="X13">
        <f t="shared" si="20"/>
        <v>0</v>
      </c>
    </row>
    <row r="14" spans="1:24" x14ac:dyDescent="0.25">
      <c r="A14" s="18">
        <v>7469</v>
      </c>
      <c r="B14" t="s">
        <v>7</v>
      </c>
      <c r="C14" t="s">
        <v>74</v>
      </c>
      <c r="M14" s="9">
        <f t="shared" si="11"/>
        <v>0</v>
      </c>
      <c r="N14">
        <f t="shared" si="12"/>
        <v>0</v>
      </c>
      <c r="O14">
        <f t="shared" si="10"/>
        <v>0.15</v>
      </c>
      <c r="P14" s="3">
        <f t="shared" si="13"/>
        <v>0</v>
      </c>
      <c r="Q14" s="3">
        <f t="shared" si="14"/>
        <v>0</v>
      </c>
      <c r="R14" s="3">
        <f t="shared" si="15"/>
        <v>0</v>
      </c>
      <c r="S14" s="3">
        <f t="shared" si="16"/>
        <v>0</v>
      </c>
      <c r="T14" s="3">
        <f t="shared" si="17"/>
        <v>0</v>
      </c>
      <c r="U14" s="3">
        <f t="shared" si="18"/>
        <v>0</v>
      </c>
      <c r="V14" s="13">
        <f t="shared" si="19"/>
        <v>0</v>
      </c>
      <c r="X14">
        <f t="shared" si="20"/>
        <v>0</v>
      </c>
    </row>
    <row r="15" spans="1:24" x14ac:dyDescent="0.25">
      <c r="A15" s="18">
        <v>7470</v>
      </c>
      <c r="B15" t="s">
        <v>7</v>
      </c>
      <c r="C15" t="s">
        <v>74</v>
      </c>
      <c r="M15" s="9">
        <f t="shared" si="11"/>
        <v>0</v>
      </c>
      <c r="N15">
        <f t="shared" si="12"/>
        <v>0</v>
      </c>
      <c r="O15">
        <f t="shared" si="10"/>
        <v>0.15</v>
      </c>
      <c r="P15" s="3">
        <f t="shared" si="13"/>
        <v>0</v>
      </c>
      <c r="Q15" s="3">
        <f t="shared" si="14"/>
        <v>0</v>
      </c>
      <c r="R15" s="3">
        <f t="shared" si="15"/>
        <v>0</v>
      </c>
      <c r="S15" s="3">
        <f t="shared" si="16"/>
        <v>0</v>
      </c>
      <c r="T15" s="3">
        <f t="shared" si="17"/>
        <v>0</v>
      </c>
      <c r="U15" s="3">
        <f t="shared" si="18"/>
        <v>0</v>
      </c>
      <c r="V15" s="13">
        <f t="shared" si="19"/>
        <v>0</v>
      </c>
      <c r="X15">
        <f t="shared" si="20"/>
        <v>0</v>
      </c>
    </row>
    <row r="16" spans="1:24" x14ac:dyDescent="0.25">
      <c r="A16" s="18">
        <v>7471</v>
      </c>
      <c r="B16" t="s">
        <v>7</v>
      </c>
      <c r="C16" t="s">
        <v>10</v>
      </c>
      <c r="D16">
        <v>32</v>
      </c>
      <c r="E16">
        <v>10.5</v>
      </c>
      <c r="F16">
        <v>10.6</v>
      </c>
      <c r="G16">
        <v>11.6</v>
      </c>
      <c r="H16">
        <v>6.2</v>
      </c>
      <c r="I16">
        <v>2.6</v>
      </c>
      <c r="J16">
        <v>3.1</v>
      </c>
      <c r="K16">
        <v>1.4</v>
      </c>
      <c r="L16">
        <v>54</v>
      </c>
      <c r="M16" s="9">
        <f t="shared" si="11"/>
        <v>2.2229540589494481</v>
      </c>
      <c r="N16">
        <f t="shared" si="12"/>
        <v>1.552424473369709E-3</v>
      </c>
      <c r="O16">
        <f t="shared" si="10"/>
        <v>0.15</v>
      </c>
      <c r="P16" s="3">
        <f t="shared" si="13"/>
        <v>428.32020000000006</v>
      </c>
      <c r="Q16" s="3">
        <f t="shared" si="14"/>
        <v>432.39944000000003</v>
      </c>
      <c r="R16" s="3">
        <f t="shared" si="15"/>
        <v>473.19184000000007</v>
      </c>
      <c r="S16" s="3">
        <f t="shared" si="16"/>
        <v>252.91288000000003</v>
      </c>
      <c r="T16" s="3">
        <f t="shared" si="17"/>
        <v>106.06024000000002</v>
      </c>
      <c r="U16" s="3">
        <f t="shared" si="18"/>
        <v>126.45644000000001</v>
      </c>
      <c r="V16" s="13">
        <f t="shared" si="19"/>
        <v>2.9447110840681235E-2</v>
      </c>
      <c r="X16">
        <f t="shared" si="20"/>
        <v>0.19631407227120823</v>
      </c>
    </row>
    <row r="17" spans="1:24" x14ac:dyDescent="0.25">
      <c r="A17" s="18">
        <v>7472</v>
      </c>
      <c r="B17" t="s">
        <v>7</v>
      </c>
      <c r="C17" t="s">
        <v>10</v>
      </c>
      <c r="D17">
        <v>29.8</v>
      </c>
      <c r="E17">
        <v>11.6</v>
      </c>
      <c r="F17">
        <v>11.6</v>
      </c>
      <c r="G17">
        <v>13</v>
      </c>
      <c r="H17">
        <v>7</v>
      </c>
      <c r="I17">
        <v>3.3</v>
      </c>
      <c r="J17">
        <v>3.7</v>
      </c>
      <c r="K17">
        <v>1.6</v>
      </c>
      <c r="L17">
        <v>53</v>
      </c>
      <c r="M17" s="9">
        <f t="shared" si="11"/>
        <v>2.1817882430429769</v>
      </c>
      <c r="N17">
        <f t="shared" si="12"/>
        <v>1.4954596521589553E-3</v>
      </c>
      <c r="O17">
        <f t="shared" si="10"/>
        <v>0.15</v>
      </c>
      <c r="P17" s="3">
        <f t="shared" si="13"/>
        <v>473.19184000000007</v>
      </c>
      <c r="Q17" s="3">
        <f t="shared" si="14"/>
        <v>473.19184000000007</v>
      </c>
      <c r="R17" s="3">
        <f t="shared" si="15"/>
        <v>530.30119999999999</v>
      </c>
      <c r="S17" s="3">
        <f t="shared" si="16"/>
        <v>285.54680000000002</v>
      </c>
      <c r="T17" s="3">
        <f t="shared" si="17"/>
        <v>134.61492000000001</v>
      </c>
      <c r="U17" s="3">
        <f t="shared" si="18"/>
        <v>150.93188000000004</v>
      </c>
      <c r="V17" s="13">
        <f t="shared" si="19"/>
        <v>3.385688051467458E-2</v>
      </c>
      <c r="X17">
        <f t="shared" si="20"/>
        <v>0.22571253676449723</v>
      </c>
    </row>
    <row r="18" spans="1:24" x14ac:dyDescent="0.25">
      <c r="A18" s="18">
        <v>7473</v>
      </c>
      <c r="B18" t="s">
        <v>7</v>
      </c>
      <c r="C18" t="s">
        <v>10</v>
      </c>
      <c r="D18">
        <v>29.8</v>
      </c>
      <c r="E18">
        <v>11.4</v>
      </c>
      <c r="F18">
        <v>12</v>
      </c>
      <c r="G18">
        <v>12.2</v>
      </c>
      <c r="H18">
        <v>6.9</v>
      </c>
      <c r="I18">
        <v>3.6</v>
      </c>
      <c r="J18">
        <v>3.7</v>
      </c>
      <c r="K18">
        <v>1.8</v>
      </c>
      <c r="L18">
        <v>53</v>
      </c>
      <c r="M18" s="9">
        <f t="shared" si="11"/>
        <v>2.1817882430429769</v>
      </c>
      <c r="N18">
        <f t="shared" si="12"/>
        <v>1.4954596521589553E-3</v>
      </c>
      <c r="O18">
        <f t="shared" si="10"/>
        <v>0.15</v>
      </c>
      <c r="P18" s="3">
        <f t="shared" si="13"/>
        <v>465.03336000000002</v>
      </c>
      <c r="Q18" s="3">
        <f t="shared" si="14"/>
        <v>489.50880000000006</v>
      </c>
      <c r="R18" s="3">
        <f t="shared" si="15"/>
        <v>497.66728000000001</v>
      </c>
      <c r="S18" s="3">
        <f t="shared" si="16"/>
        <v>281.46756000000005</v>
      </c>
      <c r="T18" s="3">
        <f t="shared" si="17"/>
        <v>146.85264000000001</v>
      </c>
      <c r="U18" s="3">
        <f t="shared" si="18"/>
        <v>150.93188000000004</v>
      </c>
      <c r="V18" s="13">
        <f t="shared" si="19"/>
        <v>3.385688051467458E-2</v>
      </c>
      <c r="X18">
        <f t="shared" si="20"/>
        <v>0.22571253676449723</v>
      </c>
    </row>
    <row r="19" spans="1:24" x14ac:dyDescent="0.25">
      <c r="A19" s="18">
        <v>7474</v>
      </c>
      <c r="B19" t="s">
        <v>7</v>
      </c>
      <c r="C19" t="s">
        <v>10</v>
      </c>
      <c r="D19">
        <v>31</v>
      </c>
      <c r="E19">
        <v>12</v>
      </c>
      <c r="F19">
        <v>11.8</v>
      </c>
      <c r="G19">
        <v>12.7</v>
      </c>
      <c r="H19">
        <v>7</v>
      </c>
      <c r="I19">
        <v>3.2</v>
      </c>
      <c r="J19">
        <v>3.8</v>
      </c>
      <c r="K19">
        <v>1.9</v>
      </c>
      <c r="L19">
        <v>53</v>
      </c>
      <c r="M19" s="9">
        <f t="shared" si="11"/>
        <v>2.1817882430429769</v>
      </c>
      <c r="N19">
        <f t="shared" si="12"/>
        <v>1.4954596521589553E-3</v>
      </c>
      <c r="O19">
        <f t="shared" si="10"/>
        <v>0.15</v>
      </c>
      <c r="P19" s="3">
        <f t="shared" si="13"/>
        <v>489.50880000000006</v>
      </c>
      <c r="Q19" s="3">
        <f t="shared" si="14"/>
        <v>481.35032000000012</v>
      </c>
      <c r="R19" s="3">
        <f t="shared" si="15"/>
        <v>518.06348000000003</v>
      </c>
      <c r="S19" s="3">
        <f t="shared" si="16"/>
        <v>285.54680000000002</v>
      </c>
      <c r="T19" s="3">
        <f t="shared" si="17"/>
        <v>130.53568000000001</v>
      </c>
      <c r="U19" s="3">
        <f t="shared" si="18"/>
        <v>155.01112000000001</v>
      </c>
      <c r="V19" s="13">
        <f t="shared" si="19"/>
        <v>3.4771931339395511E-2</v>
      </c>
      <c r="X19">
        <f t="shared" si="20"/>
        <v>0.23181287559597008</v>
      </c>
    </row>
    <row r="20" spans="1:24" x14ac:dyDescent="0.25">
      <c r="A20" s="18">
        <v>7475</v>
      </c>
      <c r="B20" t="s">
        <v>7</v>
      </c>
      <c r="C20" t="s">
        <v>10</v>
      </c>
      <c r="D20">
        <v>31.4</v>
      </c>
      <c r="E20">
        <v>12.3</v>
      </c>
      <c r="F20">
        <v>12.2</v>
      </c>
      <c r="G20">
        <v>13.4</v>
      </c>
      <c r="H20">
        <v>6.9</v>
      </c>
      <c r="I20">
        <v>3.3</v>
      </c>
      <c r="J20">
        <v>3.9</v>
      </c>
      <c r="K20">
        <v>2.1</v>
      </c>
      <c r="L20">
        <v>53</v>
      </c>
      <c r="M20" s="9">
        <f t="shared" si="11"/>
        <v>2.1817882430429769</v>
      </c>
      <c r="N20">
        <f t="shared" si="12"/>
        <v>1.4954596521589553E-3</v>
      </c>
      <c r="O20">
        <f t="shared" si="10"/>
        <v>0.15</v>
      </c>
      <c r="P20" s="3">
        <f t="shared" si="13"/>
        <v>501.74652000000009</v>
      </c>
      <c r="Q20" s="3">
        <f t="shared" si="14"/>
        <v>497.66728000000001</v>
      </c>
      <c r="R20" s="3">
        <f t="shared" si="15"/>
        <v>546.61815999999999</v>
      </c>
      <c r="S20" s="3">
        <f t="shared" si="16"/>
        <v>281.46756000000005</v>
      </c>
      <c r="T20" s="3">
        <f t="shared" si="17"/>
        <v>134.61492000000001</v>
      </c>
      <c r="U20" s="3">
        <f t="shared" si="18"/>
        <v>159.09036000000003</v>
      </c>
      <c r="V20" s="13">
        <f t="shared" si="19"/>
        <v>3.5686982164116456E-2</v>
      </c>
      <c r="X20">
        <f t="shared" si="20"/>
        <v>0.23791321442744301</v>
      </c>
    </row>
    <row r="21" spans="1:24" x14ac:dyDescent="0.25">
      <c r="A21" s="18">
        <v>7476</v>
      </c>
      <c r="B21" t="s">
        <v>7</v>
      </c>
      <c r="C21" t="s">
        <v>10</v>
      </c>
      <c r="D21">
        <v>32.299999999999997</v>
      </c>
      <c r="E21">
        <v>9.3000000000000007</v>
      </c>
      <c r="F21">
        <v>8.6</v>
      </c>
      <c r="G21">
        <v>9.6999999999999993</v>
      </c>
      <c r="H21">
        <v>3.4</v>
      </c>
      <c r="I21">
        <v>3.7</v>
      </c>
      <c r="J21">
        <v>3.1</v>
      </c>
      <c r="K21">
        <v>1.7</v>
      </c>
      <c r="L21">
        <v>53</v>
      </c>
      <c r="M21" s="9">
        <f t="shared" si="11"/>
        <v>2.1817882430429769</v>
      </c>
      <c r="N21">
        <f t="shared" si="12"/>
        <v>1.4954596521589553E-3</v>
      </c>
      <c r="O21">
        <f t="shared" si="10"/>
        <v>0.15</v>
      </c>
      <c r="P21" s="3">
        <f t="shared" si="13"/>
        <v>379.36932000000007</v>
      </c>
      <c r="Q21" s="3">
        <f t="shared" si="14"/>
        <v>350.81464000000005</v>
      </c>
      <c r="R21" s="3">
        <f t="shared" si="15"/>
        <v>395.68627999999995</v>
      </c>
      <c r="S21" s="3">
        <f t="shared" si="16"/>
        <v>138.69416000000001</v>
      </c>
      <c r="T21" s="3">
        <f t="shared" si="17"/>
        <v>150.93188000000004</v>
      </c>
      <c r="U21" s="3">
        <f t="shared" si="18"/>
        <v>126.45644000000001</v>
      </c>
      <c r="V21" s="13">
        <f t="shared" si="19"/>
        <v>2.8366575566348976E-2</v>
      </c>
      <c r="X21">
        <f t="shared" si="20"/>
        <v>0.18911050377565983</v>
      </c>
    </row>
    <row r="22" spans="1:24" x14ac:dyDescent="0.25">
      <c r="A22" s="18">
        <v>7477</v>
      </c>
      <c r="B22" t="s">
        <v>7</v>
      </c>
      <c r="C22" t="s">
        <v>10</v>
      </c>
      <c r="D22">
        <v>32.4</v>
      </c>
      <c r="E22">
        <v>12.6</v>
      </c>
      <c r="F22">
        <v>12</v>
      </c>
      <c r="G22">
        <v>15</v>
      </c>
      <c r="H22">
        <v>3</v>
      </c>
      <c r="I22">
        <v>3.1</v>
      </c>
      <c r="J22">
        <v>3.9</v>
      </c>
      <c r="K22">
        <v>1.7</v>
      </c>
      <c r="L22">
        <v>38</v>
      </c>
      <c r="M22" s="9">
        <f t="shared" si="11"/>
        <v>1.564301004445908</v>
      </c>
      <c r="N22">
        <f t="shared" si="12"/>
        <v>7.6875889559185884E-4</v>
      </c>
      <c r="O22">
        <f t="shared" si="10"/>
        <v>0.15</v>
      </c>
      <c r="P22" s="3">
        <f t="shared" si="13"/>
        <v>513.98424</v>
      </c>
      <c r="Q22" s="3">
        <f t="shared" si="14"/>
        <v>489.50880000000006</v>
      </c>
      <c r="R22" s="3">
        <f t="shared" si="15"/>
        <v>611.88600000000008</v>
      </c>
      <c r="S22" s="3">
        <f t="shared" si="16"/>
        <v>122.37720000000002</v>
      </c>
      <c r="T22" s="3">
        <f t="shared" si="17"/>
        <v>126.45644000000001</v>
      </c>
      <c r="U22" s="3">
        <f t="shared" si="18"/>
        <v>159.09036000000003</v>
      </c>
      <c r="V22" s="13">
        <f t="shared" si="19"/>
        <v>1.8345319417936688E-2</v>
      </c>
      <c r="X22">
        <f t="shared" si="20"/>
        <v>0.12230212945291126</v>
      </c>
    </row>
    <row r="23" spans="1:24" x14ac:dyDescent="0.25">
      <c r="A23" s="18">
        <v>7478</v>
      </c>
      <c r="B23" t="s">
        <v>7</v>
      </c>
      <c r="C23" t="s">
        <v>74</v>
      </c>
      <c r="M23" s="9">
        <f t="shared" si="11"/>
        <v>0</v>
      </c>
      <c r="N23">
        <f t="shared" si="12"/>
        <v>0</v>
      </c>
      <c r="O23">
        <f t="shared" si="10"/>
        <v>0.15</v>
      </c>
      <c r="P23" s="3">
        <f t="shared" si="13"/>
        <v>0</v>
      </c>
      <c r="Q23" s="3">
        <f t="shared" si="14"/>
        <v>0</v>
      </c>
      <c r="R23" s="3">
        <f t="shared" si="15"/>
        <v>0</v>
      </c>
      <c r="S23" s="3">
        <f t="shared" si="16"/>
        <v>0</v>
      </c>
      <c r="T23" s="3">
        <f t="shared" si="17"/>
        <v>0</v>
      </c>
      <c r="U23" s="3">
        <f t="shared" si="18"/>
        <v>0</v>
      </c>
      <c r="V23" s="13">
        <f t="shared" si="19"/>
        <v>0</v>
      </c>
      <c r="X23">
        <f t="shared" si="20"/>
        <v>0</v>
      </c>
    </row>
    <row r="24" spans="1:24" x14ac:dyDescent="0.25">
      <c r="A24" s="18">
        <v>7479</v>
      </c>
      <c r="B24" t="s">
        <v>7</v>
      </c>
      <c r="C24" t="s">
        <v>74</v>
      </c>
      <c r="M24" s="9">
        <f t="shared" si="11"/>
        <v>0</v>
      </c>
      <c r="N24">
        <f t="shared" si="12"/>
        <v>0</v>
      </c>
      <c r="O24">
        <f t="shared" si="10"/>
        <v>0.15</v>
      </c>
      <c r="P24" s="3">
        <f t="shared" si="13"/>
        <v>0</v>
      </c>
      <c r="Q24" s="3">
        <f t="shared" si="14"/>
        <v>0</v>
      </c>
      <c r="R24" s="3">
        <f t="shared" si="15"/>
        <v>0</v>
      </c>
      <c r="S24" s="3">
        <f t="shared" si="16"/>
        <v>0</v>
      </c>
      <c r="T24" s="3">
        <f t="shared" si="17"/>
        <v>0</v>
      </c>
      <c r="U24" s="3">
        <f t="shared" si="18"/>
        <v>0</v>
      </c>
      <c r="V24" s="13">
        <f t="shared" si="19"/>
        <v>0</v>
      </c>
      <c r="X24">
        <f t="shared" si="20"/>
        <v>0</v>
      </c>
    </row>
    <row r="25" spans="1:24" x14ac:dyDescent="0.25">
      <c r="A25" s="18">
        <v>7480</v>
      </c>
      <c r="B25" t="s">
        <v>7</v>
      </c>
      <c r="C25" t="s">
        <v>74</v>
      </c>
      <c r="M25" s="9">
        <f t="shared" si="11"/>
        <v>0</v>
      </c>
      <c r="N25">
        <f t="shared" si="12"/>
        <v>0</v>
      </c>
      <c r="O25">
        <f t="shared" si="10"/>
        <v>0.15</v>
      </c>
      <c r="P25" s="3">
        <f t="shared" si="13"/>
        <v>0</v>
      </c>
      <c r="Q25" s="3">
        <f t="shared" si="14"/>
        <v>0</v>
      </c>
      <c r="R25" s="3">
        <f t="shared" si="15"/>
        <v>0</v>
      </c>
      <c r="S25" s="3">
        <f t="shared" si="16"/>
        <v>0</v>
      </c>
      <c r="T25" s="3">
        <f t="shared" si="17"/>
        <v>0</v>
      </c>
      <c r="U25" s="3">
        <f t="shared" si="18"/>
        <v>0</v>
      </c>
      <c r="V25" s="13">
        <f t="shared" si="19"/>
        <v>0</v>
      </c>
      <c r="X25">
        <f t="shared" si="20"/>
        <v>0</v>
      </c>
    </row>
    <row r="26" spans="1:24" x14ac:dyDescent="0.25">
      <c r="A26" s="18">
        <v>7481</v>
      </c>
      <c r="B26" t="s">
        <v>7</v>
      </c>
      <c r="C26" t="s">
        <v>74</v>
      </c>
      <c r="M26" s="9">
        <f t="shared" si="11"/>
        <v>0</v>
      </c>
      <c r="N26">
        <f t="shared" si="12"/>
        <v>0</v>
      </c>
      <c r="O26">
        <f t="shared" si="10"/>
        <v>0.15</v>
      </c>
      <c r="P26" s="3">
        <f t="shared" si="13"/>
        <v>0</v>
      </c>
      <c r="Q26" s="3">
        <f t="shared" si="14"/>
        <v>0</v>
      </c>
      <c r="R26" s="3">
        <f t="shared" si="15"/>
        <v>0</v>
      </c>
      <c r="S26" s="3">
        <f t="shared" si="16"/>
        <v>0</v>
      </c>
      <c r="T26" s="3">
        <f t="shared" si="17"/>
        <v>0</v>
      </c>
      <c r="U26" s="3">
        <f t="shared" si="18"/>
        <v>0</v>
      </c>
      <c r="V26" s="13">
        <f t="shared" si="19"/>
        <v>0</v>
      </c>
      <c r="X26">
        <f t="shared" si="20"/>
        <v>0</v>
      </c>
    </row>
    <row r="27" spans="1:24" x14ac:dyDescent="0.25">
      <c r="A27" s="18">
        <v>7482</v>
      </c>
      <c r="B27" t="s">
        <v>7</v>
      </c>
      <c r="C27" t="s">
        <v>74</v>
      </c>
      <c r="M27" s="9">
        <f t="shared" si="11"/>
        <v>0</v>
      </c>
      <c r="N27">
        <f t="shared" si="12"/>
        <v>0</v>
      </c>
      <c r="O27">
        <f t="shared" si="10"/>
        <v>0.15</v>
      </c>
      <c r="P27" s="3">
        <f t="shared" si="13"/>
        <v>0</v>
      </c>
      <c r="Q27" s="3">
        <f t="shared" si="14"/>
        <v>0</v>
      </c>
      <c r="R27" s="3">
        <f t="shared" si="15"/>
        <v>0</v>
      </c>
      <c r="S27" s="3">
        <f t="shared" si="16"/>
        <v>0</v>
      </c>
      <c r="T27" s="3">
        <f t="shared" si="17"/>
        <v>0</v>
      </c>
      <c r="U27" s="3">
        <f t="shared" si="18"/>
        <v>0</v>
      </c>
      <c r="V27" s="13">
        <f t="shared" si="19"/>
        <v>0</v>
      </c>
      <c r="X27">
        <f t="shared" si="20"/>
        <v>0</v>
      </c>
    </row>
    <row r="28" spans="1:24" x14ac:dyDescent="0.25">
      <c r="A28" s="18">
        <v>7483</v>
      </c>
      <c r="B28" t="s">
        <v>7</v>
      </c>
      <c r="C28" t="s">
        <v>74</v>
      </c>
      <c r="M28" s="9">
        <f t="shared" si="11"/>
        <v>0</v>
      </c>
      <c r="N28">
        <f t="shared" si="12"/>
        <v>0</v>
      </c>
      <c r="O28">
        <f t="shared" si="10"/>
        <v>0.15</v>
      </c>
      <c r="P28" s="3">
        <f t="shared" si="13"/>
        <v>0</v>
      </c>
      <c r="Q28" s="3">
        <f t="shared" si="14"/>
        <v>0</v>
      </c>
      <c r="R28" s="3">
        <f t="shared" si="15"/>
        <v>0</v>
      </c>
      <c r="S28" s="3">
        <f t="shared" si="16"/>
        <v>0</v>
      </c>
      <c r="T28" s="3">
        <f t="shared" si="17"/>
        <v>0</v>
      </c>
      <c r="U28" s="3">
        <f t="shared" si="18"/>
        <v>0</v>
      </c>
      <c r="V28" s="13">
        <f t="shared" si="19"/>
        <v>0</v>
      </c>
      <c r="X28">
        <f t="shared" si="20"/>
        <v>0</v>
      </c>
    </row>
    <row r="29" spans="1:24" x14ac:dyDescent="0.25">
      <c r="A29" s="18">
        <v>7484</v>
      </c>
      <c r="B29" t="s">
        <v>7</v>
      </c>
      <c r="C29" t="s">
        <v>19</v>
      </c>
      <c r="D29">
        <v>35.5</v>
      </c>
      <c r="M29" s="9">
        <f t="shared" si="11"/>
        <v>0</v>
      </c>
      <c r="N29">
        <f t="shared" si="12"/>
        <v>0</v>
      </c>
      <c r="O29">
        <f t="shared" si="10"/>
        <v>0.15</v>
      </c>
      <c r="P29" s="3">
        <f t="shared" si="13"/>
        <v>0</v>
      </c>
      <c r="Q29" s="3">
        <f t="shared" si="14"/>
        <v>0</v>
      </c>
      <c r="R29" s="3">
        <f t="shared" si="15"/>
        <v>0</v>
      </c>
      <c r="S29" s="3">
        <f t="shared" si="16"/>
        <v>0</v>
      </c>
      <c r="T29" s="3">
        <f t="shared" si="17"/>
        <v>0</v>
      </c>
      <c r="U29" s="3">
        <f t="shared" si="18"/>
        <v>0</v>
      </c>
      <c r="V29" s="13">
        <f t="shared" si="19"/>
        <v>0</v>
      </c>
      <c r="X29">
        <f t="shared" si="20"/>
        <v>0</v>
      </c>
    </row>
    <row r="30" spans="1:24" x14ac:dyDescent="0.25">
      <c r="A30" s="18">
        <v>7485</v>
      </c>
      <c r="B30" t="s">
        <v>7</v>
      </c>
      <c r="C30" t="s">
        <v>10</v>
      </c>
      <c r="D30">
        <v>35.299999999999997</v>
      </c>
      <c r="E30">
        <v>14.1</v>
      </c>
      <c r="F30">
        <v>15.2</v>
      </c>
      <c r="G30">
        <v>18.100000000000001</v>
      </c>
      <c r="H30">
        <v>5.2</v>
      </c>
      <c r="I30">
        <v>6</v>
      </c>
      <c r="J30">
        <v>4.5999999999999996</v>
      </c>
      <c r="K30">
        <v>1.7</v>
      </c>
      <c r="L30">
        <v>43</v>
      </c>
      <c r="M30" s="9">
        <f t="shared" si="11"/>
        <v>1.7701300839782643</v>
      </c>
      <c r="N30">
        <f t="shared" si="12"/>
        <v>9.8437340578209627E-4</v>
      </c>
      <c r="O30">
        <f t="shared" si="10"/>
        <v>0.15</v>
      </c>
      <c r="P30" s="3">
        <f t="shared" si="13"/>
        <v>575.17284000000006</v>
      </c>
      <c r="Q30" s="3">
        <f t="shared" si="14"/>
        <v>620.04448000000002</v>
      </c>
      <c r="R30" s="3">
        <f t="shared" si="15"/>
        <v>738.34244000000012</v>
      </c>
      <c r="S30" s="3">
        <f t="shared" si="16"/>
        <v>212.12048000000004</v>
      </c>
      <c r="T30" s="3">
        <f t="shared" si="17"/>
        <v>244.75440000000003</v>
      </c>
      <c r="U30" s="3">
        <f t="shared" si="18"/>
        <v>187.64504000000002</v>
      </c>
      <c r="V30" s="13">
        <f t="shared" si="19"/>
        <v>2.7706918065437656E-2</v>
      </c>
      <c r="X30">
        <f t="shared" si="20"/>
        <v>0.18471278710291772</v>
      </c>
    </row>
    <row r="31" spans="1:24" x14ac:dyDescent="0.25">
      <c r="A31" s="18">
        <v>7486</v>
      </c>
      <c r="B31" t="s">
        <v>7</v>
      </c>
      <c r="C31" t="s">
        <v>10</v>
      </c>
      <c r="D31">
        <v>36</v>
      </c>
      <c r="E31">
        <v>15.3</v>
      </c>
      <c r="F31">
        <v>16</v>
      </c>
      <c r="G31">
        <v>19.3</v>
      </c>
      <c r="H31">
        <v>5.5</v>
      </c>
      <c r="I31">
        <v>6.4</v>
      </c>
      <c r="J31">
        <v>5</v>
      </c>
      <c r="K31">
        <v>1.8</v>
      </c>
      <c r="L31">
        <v>44</v>
      </c>
      <c r="M31" s="9">
        <f t="shared" si="11"/>
        <v>1.8112958998847355</v>
      </c>
      <c r="N31">
        <f t="shared" si="12"/>
        <v>1.030690596859999E-3</v>
      </c>
      <c r="O31">
        <f t="shared" si="10"/>
        <v>0.15</v>
      </c>
      <c r="P31" s="3">
        <f t="shared" si="13"/>
        <v>624.12372000000005</v>
      </c>
      <c r="Q31" s="3">
        <f t="shared" si="14"/>
        <v>652.67840000000001</v>
      </c>
      <c r="R31" s="3">
        <f t="shared" si="15"/>
        <v>787.29332000000011</v>
      </c>
      <c r="S31" s="3">
        <f t="shared" si="16"/>
        <v>224.35820000000004</v>
      </c>
      <c r="T31" s="3">
        <f t="shared" si="17"/>
        <v>261.07136000000003</v>
      </c>
      <c r="U31" s="3">
        <f t="shared" si="18"/>
        <v>203.96200000000005</v>
      </c>
      <c r="V31" s="13">
        <f t="shared" si="19"/>
        <v>3.1533257327513872E-2</v>
      </c>
      <c r="X31">
        <f t="shared" si="20"/>
        <v>0.21022171551675917</v>
      </c>
    </row>
    <row r="32" spans="1:24" x14ac:dyDescent="0.25">
      <c r="A32" s="18">
        <v>7487</v>
      </c>
      <c r="B32" t="s">
        <v>7</v>
      </c>
      <c r="C32" t="s">
        <v>10</v>
      </c>
      <c r="D32">
        <v>36.700000000000003</v>
      </c>
      <c r="E32">
        <v>15</v>
      </c>
      <c r="F32">
        <v>16</v>
      </c>
      <c r="G32">
        <v>19</v>
      </c>
      <c r="H32">
        <v>5.3</v>
      </c>
      <c r="I32">
        <v>6.2</v>
      </c>
      <c r="J32">
        <v>4.9000000000000004</v>
      </c>
      <c r="K32">
        <v>1.7</v>
      </c>
      <c r="L32">
        <v>44</v>
      </c>
      <c r="M32" s="9">
        <f t="shared" si="11"/>
        <v>1.8112958998847355</v>
      </c>
      <c r="N32">
        <f t="shared" si="12"/>
        <v>1.030690596859999E-3</v>
      </c>
      <c r="O32">
        <f t="shared" si="10"/>
        <v>0.15</v>
      </c>
      <c r="P32" s="3">
        <f t="shared" si="13"/>
        <v>611.88600000000008</v>
      </c>
      <c r="Q32" s="3">
        <f t="shared" si="14"/>
        <v>652.67840000000001</v>
      </c>
      <c r="R32" s="3">
        <f t="shared" si="15"/>
        <v>775.05560000000014</v>
      </c>
      <c r="S32" s="3">
        <f t="shared" si="16"/>
        <v>216.19972000000001</v>
      </c>
      <c r="T32" s="3">
        <f t="shared" si="17"/>
        <v>252.91288000000003</v>
      </c>
      <c r="U32" s="3">
        <f t="shared" si="18"/>
        <v>199.88276000000002</v>
      </c>
      <c r="V32" s="13">
        <f t="shared" si="19"/>
        <v>3.0902592180963594E-2</v>
      </c>
      <c r="X32">
        <f t="shared" si="20"/>
        <v>0.20601728120642396</v>
      </c>
    </row>
    <row r="33" spans="1:24" x14ac:dyDescent="0.25">
      <c r="A33" s="18">
        <v>7488</v>
      </c>
      <c r="B33" t="s">
        <v>7</v>
      </c>
      <c r="C33" t="s">
        <v>10</v>
      </c>
      <c r="D33">
        <v>37.1</v>
      </c>
      <c r="E33">
        <v>17.3</v>
      </c>
      <c r="F33">
        <v>17</v>
      </c>
      <c r="G33">
        <v>19.600000000000001</v>
      </c>
      <c r="H33">
        <v>7.1</v>
      </c>
      <c r="I33">
        <v>5.6</v>
      </c>
      <c r="J33">
        <v>5.0999999999999996</v>
      </c>
      <c r="K33">
        <v>2</v>
      </c>
      <c r="L33">
        <v>45</v>
      </c>
      <c r="M33" s="9">
        <f t="shared" si="11"/>
        <v>1.8524617157912069</v>
      </c>
      <c r="N33">
        <f t="shared" si="12"/>
        <v>1.078072550951187E-3</v>
      </c>
      <c r="O33">
        <f t="shared" si="10"/>
        <v>0.15</v>
      </c>
      <c r="P33" s="3">
        <f t="shared" si="13"/>
        <v>705.70852000000014</v>
      </c>
      <c r="Q33" s="3">
        <f t="shared" si="14"/>
        <v>693.47080000000005</v>
      </c>
      <c r="R33" s="3">
        <f t="shared" si="15"/>
        <v>799.53104000000008</v>
      </c>
      <c r="S33" s="3">
        <f t="shared" si="16"/>
        <v>289.62603999999999</v>
      </c>
      <c r="T33" s="3">
        <f t="shared" si="17"/>
        <v>228.43744000000001</v>
      </c>
      <c r="U33" s="3">
        <f t="shared" si="18"/>
        <v>208.04123999999999</v>
      </c>
      <c r="V33" s="13">
        <f t="shared" si="19"/>
        <v>3.3642532546477213E-2</v>
      </c>
      <c r="X33">
        <f t="shared" si="20"/>
        <v>0.22428355030984812</v>
      </c>
    </row>
    <row r="34" spans="1:24" x14ac:dyDescent="0.25">
      <c r="A34" s="18">
        <v>7489</v>
      </c>
      <c r="B34" t="s">
        <v>7</v>
      </c>
      <c r="C34" t="s">
        <v>10</v>
      </c>
      <c r="D34">
        <v>37.299999999999997</v>
      </c>
      <c r="E34">
        <v>15.8</v>
      </c>
      <c r="F34">
        <v>14.2</v>
      </c>
      <c r="G34">
        <v>17</v>
      </c>
      <c r="H34">
        <v>8.6999999999999993</v>
      </c>
      <c r="I34">
        <v>5</v>
      </c>
      <c r="J34">
        <v>4.5999999999999996</v>
      </c>
      <c r="K34">
        <v>2</v>
      </c>
      <c r="L34">
        <v>47</v>
      </c>
      <c r="M34" s="9">
        <f t="shared" si="11"/>
        <v>1.9347933476041494</v>
      </c>
      <c r="N34">
        <f t="shared" si="12"/>
        <v>1.1760307481734184E-3</v>
      </c>
      <c r="O34">
        <f t="shared" si="10"/>
        <v>0.15</v>
      </c>
      <c r="P34" s="3">
        <f t="shared" si="13"/>
        <v>644.51992000000018</v>
      </c>
      <c r="Q34" s="3">
        <f t="shared" si="14"/>
        <v>579.25207999999998</v>
      </c>
      <c r="R34" s="3">
        <f t="shared" si="15"/>
        <v>693.47080000000005</v>
      </c>
      <c r="S34" s="3">
        <f t="shared" si="16"/>
        <v>354.89388000000008</v>
      </c>
      <c r="T34" s="3">
        <f t="shared" si="17"/>
        <v>203.96200000000005</v>
      </c>
      <c r="U34" s="3">
        <f t="shared" si="18"/>
        <v>187.64504000000002</v>
      </c>
      <c r="V34" s="13">
        <f t="shared" si="19"/>
        <v>3.3101450517334659E-2</v>
      </c>
      <c r="X34">
        <f t="shared" si="20"/>
        <v>0.22067633678223106</v>
      </c>
    </row>
    <row r="35" spans="1:24" x14ac:dyDescent="0.25">
      <c r="A35" s="18">
        <v>7490</v>
      </c>
      <c r="B35" t="s">
        <v>7</v>
      </c>
      <c r="C35" t="s">
        <v>19</v>
      </c>
      <c r="D35">
        <v>37.1</v>
      </c>
      <c r="M35" s="9">
        <f t="shared" si="11"/>
        <v>0</v>
      </c>
      <c r="N35">
        <f t="shared" si="12"/>
        <v>0</v>
      </c>
      <c r="O35">
        <f t="shared" si="10"/>
        <v>0.15</v>
      </c>
      <c r="P35" s="3">
        <f t="shared" si="13"/>
        <v>0</v>
      </c>
      <c r="Q35" s="3">
        <f t="shared" si="14"/>
        <v>0</v>
      </c>
      <c r="R35" s="3">
        <f t="shared" si="15"/>
        <v>0</v>
      </c>
      <c r="S35" s="3">
        <f t="shared" si="16"/>
        <v>0</v>
      </c>
      <c r="T35" s="3">
        <f t="shared" si="17"/>
        <v>0</v>
      </c>
      <c r="U35" s="3">
        <f t="shared" si="18"/>
        <v>0</v>
      </c>
      <c r="V35" s="13">
        <f t="shared" si="19"/>
        <v>0</v>
      </c>
      <c r="X35">
        <f t="shared" si="20"/>
        <v>0</v>
      </c>
    </row>
    <row r="36" spans="1:24" x14ac:dyDescent="0.25">
      <c r="A36" s="18">
        <v>7491</v>
      </c>
      <c r="B36" t="s">
        <v>7</v>
      </c>
      <c r="C36" t="s">
        <v>10</v>
      </c>
      <c r="D36">
        <v>35.4</v>
      </c>
      <c r="E36">
        <v>12.5</v>
      </c>
      <c r="F36">
        <v>11.3</v>
      </c>
      <c r="G36">
        <v>13.4</v>
      </c>
      <c r="H36">
        <v>7</v>
      </c>
      <c r="I36">
        <v>4.2</v>
      </c>
      <c r="J36">
        <v>3.7</v>
      </c>
      <c r="K36">
        <v>1.6</v>
      </c>
      <c r="L36">
        <v>48</v>
      </c>
      <c r="M36" s="9">
        <f t="shared" si="11"/>
        <v>1.9759591635106206</v>
      </c>
      <c r="N36">
        <f t="shared" si="12"/>
        <v>1.2266069913044618E-3</v>
      </c>
      <c r="O36">
        <f t="shared" si="10"/>
        <v>0.15</v>
      </c>
      <c r="P36" s="3">
        <f t="shared" si="13"/>
        <v>509.90500000000003</v>
      </c>
      <c r="Q36" s="3">
        <f t="shared" si="14"/>
        <v>460.9541200000001</v>
      </c>
      <c r="R36" s="3">
        <f t="shared" si="15"/>
        <v>546.61815999999999</v>
      </c>
      <c r="S36" s="3">
        <f t="shared" si="16"/>
        <v>285.54680000000002</v>
      </c>
      <c r="T36" s="3">
        <f t="shared" si="17"/>
        <v>171.32808000000006</v>
      </c>
      <c r="U36" s="3">
        <f t="shared" si="18"/>
        <v>150.93188000000004</v>
      </c>
      <c r="V36" s="13">
        <f t="shared" si="19"/>
        <v>2.7770114882808915E-2</v>
      </c>
      <c r="X36">
        <f t="shared" si="20"/>
        <v>0.18513409921872612</v>
      </c>
    </row>
    <row r="37" spans="1:24" x14ac:dyDescent="0.25">
      <c r="A37" s="18">
        <v>7492</v>
      </c>
      <c r="B37" t="s">
        <v>7</v>
      </c>
      <c r="C37" t="s">
        <v>10</v>
      </c>
      <c r="D37">
        <v>34.700000000000003</v>
      </c>
      <c r="E37">
        <v>19</v>
      </c>
      <c r="F37">
        <v>16.600000000000001</v>
      </c>
      <c r="G37">
        <v>19.899999999999999</v>
      </c>
      <c r="H37">
        <v>10.3</v>
      </c>
      <c r="I37">
        <v>6</v>
      </c>
      <c r="J37">
        <v>5.6</v>
      </c>
      <c r="K37">
        <v>2.4</v>
      </c>
      <c r="L37">
        <v>48</v>
      </c>
      <c r="M37" s="9">
        <f t="shared" si="11"/>
        <v>1.9759591635106206</v>
      </c>
      <c r="N37">
        <f t="shared" si="12"/>
        <v>1.2266069913044618E-3</v>
      </c>
      <c r="O37">
        <f t="shared" si="10"/>
        <v>0.15</v>
      </c>
      <c r="P37" s="3">
        <f t="shared" si="13"/>
        <v>775.05560000000014</v>
      </c>
      <c r="Q37" s="3">
        <f t="shared" si="14"/>
        <v>677.15384000000017</v>
      </c>
      <c r="R37" s="3">
        <f t="shared" si="15"/>
        <v>811.76876000000004</v>
      </c>
      <c r="S37" s="3">
        <f t="shared" si="16"/>
        <v>420.16172000000006</v>
      </c>
      <c r="T37" s="3">
        <f t="shared" si="17"/>
        <v>244.75440000000003</v>
      </c>
      <c r="U37" s="3">
        <f t="shared" si="18"/>
        <v>228.43744000000001</v>
      </c>
      <c r="V37" s="13">
        <f t="shared" si="19"/>
        <v>4.2030444146954025E-2</v>
      </c>
      <c r="X37">
        <f t="shared" si="20"/>
        <v>0.28020296097969355</v>
      </c>
    </row>
    <row r="38" spans="1:24" x14ac:dyDescent="0.25">
      <c r="A38" s="18">
        <v>7493</v>
      </c>
      <c r="B38" t="s">
        <v>7</v>
      </c>
      <c r="C38" t="s">
        <v>10</v>
      </c>
      <c r="D38">
        <v>35.200000000000003</v>
      </c>
      <c r="E38">
        <v>18.2</v>
      </c>
      <c r="F38">
        <v>16.600000000000001</v>
      </c>
      <c r="G38">
        <v>19.100000000000001</v>
      </c>
      <c r="H38">
        <v>10.5</v>
      </c>
      <c r="I38">
        <v>5.4</v>
      </c>
      <c r="J38">
        <v>5.4</v>
      </c>
      <c r="K38">
        <v>2.5</v>
      </c>
      <c r="L38">
        <v>49</v>
      </c>
      <c r="M38" s="9">
        <f t="shared" si="11"/>
        <v>2.0171249794170918</v>
      </c>
      <c r="N38">
        <f t="shared" si="12"/>
        <v>1.2782479974487902E-3</v>
      </c>
      <c r="O38">
        <f t="shared" si="10"/>
        <v>0.15</v>
      </c>
      <c r="P38" s="3">
        <f t="shared" si="13"/>
        <v>742.42168000000004</v>
      </c>
      <c r="Q38" s="3">
        <f t="shared" si="14"/>
        <v>677.15384000000017</v>
      </c>
      <c r="R38" s="3">
        <f t="shared" si="15"/>
        <v>779.13484000000028</v>
      </c>
      <c r="S38" s="3">
        <f t="shared" si="16"/>
        <v>428.32020000000006</v>
      </c>
      <c r="T38" s="3">
        <f t="shared" si="17"/>
        <v>220.27896000000004</v>
      </c>
      <c r="U38" s="3">
        <f t="shared" si="18"/>
        <v>220.27896000000004</v>
      </c>
      <c r="V38" s="13">
        <f t="shared" si="19"/>
        <v>4.2235670925015331E-2</v>
      </c>
      <c r="X38">
        <f t="shared" si="20"/>
        <v>0.28157113950010221</v>
      </c>
    </row>
    <row r="39" spans="1:24" x14ac:dyDescent="0.25">
      <c r="A39" s="18">
        <v>7494</v>
      </c>
      <c r="B39" t="s">
        <v>7</v>
      </c>
      <c r="C39" t="s">
        <v>10</v>
      </c>
      <c r="D39">
        <v>35.4</v>
      </c>
      <c r="E39">
        <v>15.4</v>
      </c>
      <c r="F39">
        <v>14.3</v>
      </c>
      <c r="G39">
        <v>16.2</v>
      </c>
      <c r="H39">
        <v>8</v>
      </c>
      <c r="I39">
        <v>3.4</v>
      </c>
      <c r="J39">
        <v>4.5999999999999996</v>
      </c>
      <c r="K39">
        <v>2.2999999999999998</v>
      </c>
      <c r="L39">
        <v>50</v>
      </c>
      <c r="M39" s="9">
        <f t="shared" si="11"/>
        <v>2.058290795323563</v>
      </c>
      <c r="N39">
        <f t="shared" si="12"/>
        <v>1.3309537666064035E-3</v>
      </c>
      <c r="O39">
        <f t="shared" si="10"/>
        <v>0.15</v>
      </c>
      <c r="P39" s="3">
        <f t="shared" si="13"/>
        <v>628.20296000000008</v>
      </c>
      <c r="Q39" s="3">
        <f t="shared" si="14"/>
        <v>583.33132000000001</v>
      </c>
      <c r="R39" s="3">
        <f t="shared" si="15"/>
        <v>660.83687999999995</v>
      </c>
      <c r="S39" s="3">
        <f t="shared" si="16"/>
        <v>326.33920000000001</v>
      </c>
      <c r="T39" s="3">
        <f t="shared" si="17"/>
        <v>138.69416000000001</v>
      </c>
      <c r="U39" s="3">
        <f t="shared" si="18"/>
        <v>187.64504000000002</v>
      </c>
      <c r="V39" s="13">
        <f t="shared" si="19"/>
        <v>3.7462030915951391E-2</v>
      </c>
      <c r="X39">
        <f t="shared" si="20"/>
        <v>0.24974687277300928</v>
      </c>
    </row>
    <row r="40" spans="1:24" x14ac:dyDescent="0.25">
      <c r="A40" s="18">
        <v>7495</v>
      </c>
      <c r="B40" t="s">
        <v>7</v>
      </c>
      <c r="C40" t="s">
        <v>10</v>
      </c>
      <c r="D40">
        <v>33.9</v>
      </c>
      <c r="E40">
        <v>10.6</v>
      </c>
      <c r="F40">
        <v>9.1</v>
      </c>
      <c r="G40">
        <v>10.3</v>
      </c>
      <c r="H40">
        <v>4</v>
      </c>
      <c r="I40">
        <v>2.7</v>
      </c>
      <c r="J40">
        <v>3.6</v>
      </c>
      <c r="K40">
        <v>2.1</v>
      </c>
      <c r="L40">
        <v>51</v>
      </c>
      <c r="M40" s="9">
        <f t="shared" si="11"/>
        <v>2.0994566112300346</v>
      </c>
      <c r="N40">
        <f t="shared" si="12"/>
        <v>1.3847242987773027E-3</v>
      </c>
      <c r="O40">
        <f t="shared" si="10"/>
        <v>0.15</v>
      </c>
      <c r="P40" s="3">
        <f t="shared" si="13"/>
        <v>432.39944000000003</v>
      </c>
      <c r="Q40" s="3">
        <f t="shared" si="14"/>
        <v>371.21084000000002</v>
      </c>
      <c r="R40" s="3">
        <f t="shared" si="15"/>
        <v>420.16172000000006</v>
      </c>
      <c r="S40" s="3">
        <f t="shared" si="16"/>
        <v>163.1696</v>
      </c>
      <c r="T40" s="3">
        <f t="shared" si="17"/>
        <v>110.13948000000002</v>
      </c>
      <c r="U40" s="3">
        <f t="shared" si="18"/>
        <v>146.85264000000001</v>
      </c>
      <c r="V40" s="13">
        <f t="shared" si="19"/>
        <v>3.0502562842139355E-2</v>
      </c>
      <c r="X40">
        <f t="shared" si="20"/>
        <v>0.2033504189475957</v>
      </c>
    </row>
    <row r="41" spans="1:24" x14ac:dyDescent="0.25">
      <c r="A41" s="18">
        <v>7496</v>
      </c>
      <c r="B41" t="s">
        <v>7</v>
      </c>
      <c r="C41" t="s">
        <v>10</v>
      </c>
      <c r="D41">
        <v>36.299999999999997</v>
      </c>
      <c r="E41">
        <v>9.6</v>
      </c>
      <c r="F41">
        <v>7.4</v>
      </c>
      <c r="G41">
        <v>8.6</v>
      </c>
      <c r="H41">
        <v>3.3</v>
      </c>
      <c r="I41">
        <v>3.7</v>
      </c>
      <c r="J41">
        <v>3.3</v>
      </c>
      <c r="K41">
        <v>1.8</v>
      </c>
      <c r="L41">
        <v>53</v>
      </c>
      <c r="M41" s="9">
        <f t="shared" si="11"/>
        <v>2.1817882430429769</v>
      </c>
      <c r="N41">
        <f t="shared" si="12"/>
        <v>1.4954596521589553E-3</v>
      </c>
      <c r="O41">
        <f t="shared" si="10"/>
        <v>0.15</v>
      </c>
      <c r="P41" s="3">
        <f t="shared" si="13"/>
        <v>391.60704000000004</v>
      </c>
      <c r="Q41" s="3">
        <f t="shared" si="14"/>
        <v>301.86376000000007</v>
      </c>
      <c r="R41" s="3">
        <f t="shared" si="15"/>
        <v>350.81464000000005</v>
      </c>
      <c r="S41" s="3">
        <f t="shared" si="16"/>
        <v>134.61492000000001</v>
      </c>
      <c r="T41" s="3">
        <f t="shared" si="17"/>
        <v>150.93188000000004</v>
      </c>
      <c r="U41" s="3">
        <f t="shared" si="18"/>
        <v>134.61492000000001</v>
      </c>
      <c r="V41" s="13">
        <f t="shared" si="19"/>
        <v>3.0196677215790838E-2</v>
      </c>
      <c r="X41">
        <f t="shared" si="20"/>
        <v>0.2013111814386056</v>
      </c>
    </row>
    <row r="42" spans="1:24" x14ac:dyDescent="0.25">
      <c r="A42" s="18">
        <v>7497</v>
      </c>
      <c r="B42" t="s">
        <v>7</v>
      </c>
      <c r="C42" t="s">
        <v>10</v>
      </c>
      <c r="D42">
        <v>35.4</v>
      </c>
      <c r="E42">
        <v>9.1999999999999993</v>
      </c>
      <c r="F42">
        <v>7.2</v>
      </c>
      <c r="G42">
        <v>8.6</v>
      </c>
      <c r="H42">
        <v>3.1</v>
      </c>
      <c r="I42">
        <v>2.1</v>
      </c>
      <c r="J42">
        <v>2.9</v>
      </c>
      <c r="K42">
        <v>1.6</v>
      </c>
      <c r="L42">
        <v>55</v>
      </c>
      <c r="M42" s="9">
        <f t="shared" si="11"/>
        <v>2.2641198748559197</v>
      </c>
      <c r="N42">
        <f t="shared" si="12"/>
        <v>1.6104540575937489E-3</v>
      </c>
      <c r="O42">
        <f t="shared" si="10"/>
        <v>0.15</v>
      </c>
      <c r="P42" s="3">
        <f t="shared" si="13"/>
        <v>375.29008000000005</v>
      </c>
      <c r="Q42" s="3">
        <f t="shared" si="14"/>
        <v>293.70528000000002</v>
      </c>
      <c r="R42" s="3">
        <f t="shared" si="15"/>
        <v>350.81464000000005</v>
      </c>
      <c r="S42" s="3">
        <f t="shared" si="16"/>
        <v>126.45644000000001</v>
      </c>
      <c r="T42" s="3">
        <f t="shared" si="17"/>
        <v>85.664040000000028</v>
      </c>
      <c r="U42" s="3">
        <f t="shared" si="18"/>
        <v>118.29796000000002</v>
      </c>
      <c r="V42" s="13">
        <f t="shared" si="19"/>
        <v>2.8577014453059456E-2</v>
      </c>
      <c r="X42">
        <f t="shared" si="20"/>
        <v>0.19051342968706303</v>
      </c>
    </row>
    <row r="43" spans="1:24" x14ac:dyDescent="0.25">
      <c r="A43" s="18">
        <v>7498</v>
      </c>
      <c r="B43" t="s">
        <v>7</v>
      </c>
      <c r="C43" t="s">
        <v>10</v>
      </c>
      <c r="D43">
        <v>35.5</v>
      </c>
      <c r="E43">
        <v>8.6999999999999993</v>
      </c>
      <c r="F43">
        <v>7.4</v>
      </c>
      <c r="G43">
        <v>8.4</v>
      </c>
      <c r="H43">
        <v>3.7</v>
      </c>
      <c r="I43">
        <v>1.5</v>
      </c>
      <c r="J43">
        <v>2.7</v>
      </c>
      <c r="K43">
        <v>1.4</v>
      </c>
      <c r="L43">
        <v>58</v>
      </c>
      <c r="M43" s="9">
        <f t="shared" si="11"/>
        <v>2.3876173225753332</v>
      </c>
      <c r="N43">
        <f t="shared" si="12"/>
        <v>1.7909313883455766E-3</v>
      </c>
      <c r="O43">
        <f t="shared" si="10"/>
        <v>0.15</v>
      </c>
      <c r="P43" s="3">
        <f t="shared" si="13"/>
        <v>354.89388000000008</v>
      </c>
      <c r="Q43" s="3">
        <f t="shared" si="14"/>
        <v>301.86376000000007</v>
      </c>
      <c r="R43" s="3">
        <f t="shared" si="15"/>
        <v>342.65616000000011</v>
      </c>
      <c r="S43" s="3">
        <f t="shared" si="16"/>
        <v>150.93188000000004</v>
      </c>
      <c r="T43" s="3">
        <f t="shared" si="17"/>
        <v>61.188600000000008</v>
      </c>
      <c r="U43" s="3">
        <f t="shared" si="18"/>
        <v>110.13948000000002</v>
      </c>
      <c r="V43" s="13">
        <f t="shared" si="19"/>
        <v>2.9587837774208984E-2</v>
      </c>
      <c r="X43">
        <f t="shared" si="20"/>
        <v>0.19725225182805989</v>
      </c>
    </row>
    <row r="44" spans="1:24" x14ac:dyDescent="0.25">
      <c r="A44" s="18">
        <v>7499</v>
      </c>
      <c r="B44" t="s">
        <v>7</v>
      </c>
      <c r="C44" t="s">
        <v>19</v>
      </c>
      <c r="D44">
        <v>35.799999999999997</v>
      </c>
      <c r="M44" s="9">
        <f t="shared" si="11"/>
        <v>0</v>
      </c>
      <c r="N44">
        <f t="shared" si="12"/>
        <v>0</v>
      </c>
      <c r="O44">
        <f t="shared" si="10"/>
        <v>0.15</v>
      </c>
      <c r="P44" s="3">
        <f t="shared" si="13"/>
        <v>0</v>
      </c>
      <c r="Q44" s="3">
        <f t="shared" si="14"/>
        <v>0</v>
      </c>
      <c r="R44" s="3">
        <f t="shared" si="15"/>
        <v>0</v>
      </c>
      <c r="S44" s="3">
        <f t="shared" si="16"/>
        <v>0</v>
      </c>
      <c r="T44" s="3">
        <f t="shared" si="17"/>
        <v>0</v>
      </c>
      <c r="U44" s="3">
        <f t="shared" si="18"/>
        <v>0</v>
      </c>
      <c r="V44" s="13">
        <f t="shared" si="19"/>
        <v>0</v>
      </c>
      <c r="X44">
        <f t="shared" si="20"/>
        <v>0</v>
      </c>
    </row>
    <row r="45" spans="1:24" x14ac:dyDescent="0.25">
      <c r="A45" s="18">
        <v>7500</v>
      </c>
      <c r="B45" t="s">
        <v>7</v>
      </c>
      <c r="C45" t="s">
        <v>167</v>
      </c>
      <c r="D45">
        <v>35.200000000000003</v>
      </c>
      <c r="E45" t="s">
        <v>171</v>
      </c>
      <c r="G45">
        <v>5</v>
      </c>
      <c r="H45">
        <v>1.3</v>
      </c>
      <c r="J45">
        <v>1.5</v>
      </c>
      <c r="L45">
        <v>58</v>
      </c>
      <c r="M45" s="9">
        <f t="shared" si="11"/>
        <v>2.3876173225753332</v>
      </c>
      <c r="N45">
        <f t="shared" si="12"/>
        <v>1.7909313883455766E-3</v>
      </c>
      <c r="O45">
        <f t="shared" si="10"/>
        <v>0.15</v>
      </c>
      <c r="P45" s="3" t="e">
        <f t="shared" si="13"/>
        <v>#VALUE!</v>
      </c>
      <c r="Q45" s="3">
        <f t="shared" si="14"/>
        <v>0</v>
      </c>
      <c r="R45" s="3">
        <f t="shared" si="15"/>
        <v>203.96200000000005</v>
      </c>
      <c r="S45" s="3">
        <f t="shared" si="16"/>
        <v>53.030120000000011</v>
      </c>
      <c r="T45" s="3">
        <f t="shared" si="17"/>
        <v>0</v>
      </c>
      <c r="U45" s="3">
        <f t="shared" si="18"/>
        <v>61.188600000000008</v>
      </c>
      <c r="V45" s="13">
        <f t="shared" si="19"/>
        <v>1.6437687652338322E-2</v>
      </c>
      <c r="X45">
        <f t="shared" si="20"/>
        <v>0.10958458434892215</v>
      </c>
    </row>
    <row r="46" spans="1:24" x14ac:dyDescent="0.25">
      <c r="A46" s="18">
        <v>7501</v>
      </c>
      <c r="B46" t="s">
        <v>7</v>
      </c>
      <c r="C46" t="s">
        <v>167</v>
      </c>
      <c r="D46">
        <v>35.4</v>
      </c>
      <c r="E46" t="s">
        <v>172</v>
      </c>
      <c r="G46">
        <v>2.1</v>
      </c>
      <c r="H46">
        <v>0.8</v>
      </c>
      <c r="J46">
        <v>1</v>
      </c>
      <c r="M46" s="9">
        <f t="shared" si="11"/>
        <v>0</v>
      </c>
      <c r="N46">
        <f t="shared" si="12"/>
        <v>0</v>
      </c>
      <c r="O46">
        <f t="shared" si="10"/>
        <v>0.15</v>
      </c>
      <c r="P46" s="3" t="e">
        <f t="shared" si="13"/>
        <v>#VALUE!</v>
      </c>
      <c r="Q46" s="3">
        <f t="shared" si="14"/>
        <v>0</v>
      </c>
      <c r="R46" s="3">
        <f t="shared" si="15"/>
        <v>85.664040000000028</v>
      </c>
      <c r="S46" s="3">
        <f t="shared" si="16"/>
        <v>32.633920000000003</v>
      </c>
      <c r="T46" s="3">
        <f t="shared" si="17"/>
        <v>0</v>
      </c>
      <c r="U46" s="3">
        <f t="shared" si="18"/>
        <v>40.792400000000001</v>
      </c>
      <c r="V46" s="13">
        <f t="shared" si="19"/>
        <v>0</v>
      </c>
      <c r="X46">
        <f t="shared" si="20"/>
        <v>0</v>
      </c>
    </row>
    <row r="47" spans="1:24" x14ac:dyDescent="0.25">
      <c r="A47" s="18">
        <v>7502</v>
      </c>
      <c r="B47" t="s">
        <v>7</v>
      </c>
      <c r="C47" t="s">
        <v>19</v>
      </c>
      <c r="D47">
        <v>35.200000000000003</v>
      </c>
      <c r="M47" s="9">
        <f t="shared" si="11"/>
        <v>0</v>
      </c>
      <c r="N47">
        <f t="shared" si="12"/>
        <v>0</v>
      </c>
      <c r="O47">
        <f t="shared" si="10"/>
        <v>0.15</v>
      </c>
      <c r="P47" s="3">
        <f t="shared" si="13"/>
        <v>0</v>
      </c>
      <c r="Q47" s="3">
        <f t="shared" si="14"/>
        <v>0</v>
      </c>
      <c r="R47" s="3">
        <f t="shared" si="15"/>
        <v>0</v>
      </c>
      <c r="S47" s="3">
        <f t="shared" si="16"/>
        <v>0</v>
      </c>
      <c r="T47" s="3">
        <f t="shared" si="17"/>
        <v>0</v>
      </c>
      <c r="U47" s="3">
        <f t="shared" si="18"/>
        <v>0</v>
      </c>
      <c r="V47" s="13">
        <f t="shared" si="19"/>
        <v>0</v>
      </c>
      <c r="X47">
        <f t="shared" si="20"/>
        <v>0</v>
      </c>
    </row>
    <row r="48" spans="1:24" x14ac:dyDescent="0.25">
      <c r="A48" s="18">
        <v>7503</v>
      </c>
      <c r="B48" t="s">
        <v>7</v>
      </c>
      <c r="C48" t="s">
        <v>167</v>
      </c>
      <c r="D48">
        <v>35</v>
      </c>
      <c r="E48" t="s">
        <v>173</v>
      </c>
      <c r="G48">
        <v>2.8</v>
      </c>
      <c r="H48">
        <v>1.2</v>
      </c>
      <c r="J48">
        <v>1.3</v>
      </c>
      <c r="M48" s="9">
        <f t="shared" si="11"/>
        <v>0</v>
      </c>
      <c r="N48">
        <f t="shared" si="12"/>
        <v>0</v>
      </c>
      <c r="O48">
        <f t="shared" si="10"/>
        <v>0.15</v>
      </c>
      <c r="P48" s="3" t="e">
        <f t="shared" si="13"/>
        <v>#VALUE!</v>
      </c>
      <c r="Q48" s="3">
        <f t="shared" si="14"/>
        <v>0</v>
      </c>
      <c r="R48" s="3">
        <f t="shared" si="15"/>
        <v>114.21872</v>
      </c>
      <c r="S48" s="3">
        <f t="shared" si="16"/>
        <v>48.950880000000005</v>
      </c>
      <c r="T48" s="3">
        <f t="shared" si="17"/>
        <v>0</v>
      </c>
      <c r="U48" s="3">
        <f t="shared" si="18"/>
        <v>53.030120000000011</v>
      </c>
      <c r="V48" s="13">
        <f t="shared" si="19"/>
        <v>0</v>
      </c>
      <c r="X48">
        <f t="shared" si="20"/>
        <v>0</v>
      </c>
    </row>
    <row r="49" spans="1:24" x14ac:dyDescent="0.25">
      <c r="A49" s="18">
        <v>7504</v>
      </c>
      <c r="B49" t="s">
        <v>7</v>
      </c>
      <c r="C49" t="s">
        <v>10</v>
      </c>
      <c r="D49">
        <v>34.4</v>
      </c>
      <c r="E49">
        <v>13.4</v>
      </c>
      <c r="F49">
        <v>13</v>
      </c>
      <c r="G49">
        <v>14.7</v>
      </c>
      <c r="H49">
        <v>7.7</v>
      </c>
      <c r="I49">
        <v>4.0999999999999996</v>
      </c>
      <c r="J49">
        <v>4.2</v>
      </c>
      <c r="K49">
        <v>2.1</v>
      </c>
      <c r="L49">
        <v>48</v>
      </c>
      <c r="M49" s="9">
        <f t="shared" si="11"/>
        <v>1.9759591635106206</v>
      </c>
      <c r="N49">
        <f t="shared" si="12"/>
        <v>1.2266069913044618E-3</v>
      </c>
      <c r="O49">
        <f t="shared" si="10"/>
        <v>0.15</v>
      </c>
      <c r="P49" s="3">
        <f t="shared" si="13"/>
        <v>546.61815999999999</v>
      </c>
      <c r="Q49" s="3">
        <f t="shared" si="14"/>
        <v>530.30119999999999</v>
      </c>
      <c r="R49" s="3">
        <f t="shared" si="15"/>
        <v>599.64828</v>
      </c>
      <c r="S49" s="3">
        <f t="shared" si="16"/>
        <v>314.10148000000004</v>
      </c>
      <c r="T49" s="3">
        <f t="shared" si="17"/>
        <v>167.24884000000003</v>
      </c>
      <c r="U49" s="3">
        <f t="shared" si="18"/>
        <v>171.32808000000006</v>
      </c>
      <c r="V49" s="13">
        <f t="shared" si="19"/>
        <v>3.1522833110215531E-2</v>
      </c>
      <c r="X49">
        <f t="shared" si="20"/>
        <v>0.21015222073477019</v>
      </c>
    </row>
    <row r="50" spans="1:24" x14ac:dyDescent="0.25">
      <c r="A50" s="18">
        <v>7505</v>
      </c>
      <c r="B50" t="s">
        <v>7</v>
      </c>
      <c r="C50" t="s">
        <v>10</v>
      </c>
      <c r="D50">
        <v>35.6</v>
      </c>
      <c r="E50">
        <v>16.2</v>
      </c>
      <c r="F50">
        <v>15.5</v>
      </c>
      <c r="G50">
        <v>17.5</v>
      </c>
      <c r="H50">
        <v>9.3000000000000007</v>
      </c>
      <c r="I50">
        <v>5</v>
      </c>
      <c r="J50">
        <v>4.9000000000000004</v>
      </c>
      <c r="K50">
        <v>2.2999999999999998</v>
      </c>
      <c r="L50">
        <v>49</v>
      </c>
      <c r="M50" s="9">
        <f t="shared" si="11"/>
        <v>2.0171249794170918</v>
      </c>
      <c r="N50">
        <f t="shared" si="12"/>
        <v>1.2782479974487902E-3</v>
      </c>
      <c r="O50">
        <f t="shared" si="10"/>
        <v>0.15</v>
      </c>
      <c r="P50" s="3">
        <f t="shared" si="13"/>
        <v>660.83687999999995</v>
      </c>
      <c r="Q50" s="3">
        <f t="shared" si="14"/>
        <v>632.2822000000001</v>
      </c>
      <c r="R50" s="3">
        <f t="shared" si="15"/>
        <v>713.86700000000008</v>
      </c>
      <c r="S50" s="3">
        <f t="shared" si="16"/>
        <v>379.36932000000007</v>
      </c>
      <c r="T50" s="3">
        <f t="shared" si="17"/>
        <v>203.96200000000005</v>
      </c>
      <c r="U50" s="3">
        <f t="shared" si="18"/>
        <v>199.88276000000002</v>
      </c>
      <c r="V50" s="13">
        <f t="shared" si="19"/>
        <v>3.8324960654180576E-2</v>
      </c>
      <c r="X50">
        <f t="shared" si="20"/>
        <v>0.25549973769453715</v>
      </c>
    </row>
    <row r="51" spans="1:24" x14ac:dyDescent="0.25">
      <c r="A51" s="18">
        <v>7506</v>
      </c>
      <c r="B51" t="s">
        <v>7</v>
      </c>
      <c r="C51" t="s">
        <v>10</v>
      </c>
      <c r="D51">
        <v>34.4</v>
      </c>
      <c r="E51">
        <v>13</v>
      </c>
      <c r="F51">
        <v>13.1</v>
      </c>
      <c r="G51">
        <v>14.5</v>
      </c>
      <c r="H51">
        <v>7.2</v>
      </c>
      <c r="I51">
        <v>4.4000000000000004</v>
      </c>
      <c r="J51">
        <v>3.8</v>
      </c>
      <c r="K51">
        <v>1.7</v>
      </c>
      <c r="L51">
        <v>49</v>
      </c>
      <c r="M51" s="9">
        <f t="shared" si="11"/>
        <v>2.0171249794170918</v>
      </c>
      <c r="N51">
        <f t="shared" si="12"/>
        <v>1.2782479974487902E-3</v>
      </c>
      <c r="O51">
        <f t="shared" si="10"/>
        <v>0.15</v>
      </c>
      <c r="P51" s="3">
        <f t="shared" si="13"/>
        <v>530.30119999999999</v>
      </c>
      <c r="Q51" s="3">
        <f t="shared" si="14"/>
        <v>534.38044000000002</v>
      </c>
      <c r="R51" s="3">
        <f t="shared" si="15"/>
        <v>591.48980000000006</v>
      </c>
      <c r="S51" s="3">
        <f t="shared" si="16"/>
        <v>293.70528000000002</v>
      </c>
      <c r="T51" s="3">
        <f t="shared" si="17"/>
        <v>179.48656000000003</v>
      </c>
      <c r="U51" s="3">
        <f t="shared" si="18"/>
        <v>155.01112000000001</v>
      </c>
      <c r="V51" s="13">
        <f t="shared" si="19"/>
        <v>2.9721398058344114E-2</v>
      </c>
      <c r="X51">
        <f t="shared" si="20"/>
        <v>0.19814265372229412</v>
      </c>
    </row>
    <row r="52" spans="1:24" x14ac:dyDescent="0.25">
      <c r="A52" s="18">
        <v>7507</v>
      </c>
      <c r="B52" t="s">
        <v>7</v>
      </c>
      <c r="C52" t="s">
        <v>10</v>
      </c>
      <c r="E52">
        <v>13.9</v>
      </c>
      <c r="F52">
        <v>14</v>
      </c>
      <c r="G52">
        <v>15.8</v>
      </c>
      <c r="H52">
        <v>7.6</v>
      </c>
      <c r="I52">
        <v>4.5</v>
      </c>
      <c r="J52">
        <v>3.9</v>
      </c>
      <c r="K52">
        <v>1.7</v>
      </c>
      <c r="L52">
        <v>49</v>
      </c>
      <c r="M52" s="9">
        <f t="shared" si="11"/>
        <v>2.0171249794170918</v>
      </c>
      <c r="N52">
        <f t="shared" si="12"/>
        <v>1.2782479974487902E-3</v>
      </c>
      <c r="O52">
        <f t="shared" si="10"/>
        <v>0.15</v>
      </c>
      <c r="P52" s="3">
        <f t="shared" si="13"/>
        <v>567.01436000000012</v>
      </c>
      <c r="Q52" s="3">
        <f t="shared" si="14"/>
        <v>571.09360000000004</v>
      </c>
      <c r="R52" s="3">
        <f t="shared" si="15"/>
        <v>644.51992000000018</v>
      </c>
      <c r="S52" s="3">
        <f t="shared" si="16"/>
        <v>310.02224000000001</v>
      </c>
      <c r="T52" s="3">
        <f t="shared" si="17"/>
        <v>183.56580000000002</v>
      </c>
      <c r="U52" s="3">
        <f t="shared" si="18"/>
        <v>159.09036000000003</v>
      </c>
      <c r="V52" s="13">
        <f t="shared" si="19"/>
        <v>3.0503540112511073E-2</v>
      </c>
      <c r="X52">
        <f t="shared" si="20"/>
        <v>0.20335693408340716</v>
      </c>
    </row>
    <row r="53" spans="1:24" x14ac:dyDescent="0.25">
      <c r="A53" s="18">
        <v>7508</v>
      </c>
      <c r="B53" t="s">
        <v>7</v>
      </c>
      <c r="C53" t="s">
        <v>10</v>
      </c>
      <c r="D53">
        <v>35.700000000000003</v>
      </c>
      <c r="E53">
        <v>13.9</v>
      </c>
      <c r="F53">
        <v>13.9</v>
      </c>
      <c r="G53">
        <v>15.5</v>
      </c>
      <c r="H53">
        <v>7.5</v>
      </c>
      <c r="I53">
        <v>4.5</v>
      </c>
      <c r="J53">
        <v>4</v>
      </c>
      <c r="K53">
        <v>1.8</v>
      </c>
      <c r="L53">
        <v>49</v>
      </c>
      <c r="M53" s="9">
        <f>L53*0.5/12.146</f>
        <v>2.0171249794170918</v>
      </c>
      <c r="N53">
        <f t="shared" ref="N53:N79" si="21">3.14159*(M53^2)/10000</f>
        <v>1.2782479974487902E-3</v>
      </c>
      <c r="O53">
        <f t="shared" si="10"/>
        <v>0.15</v>
      </c>
      <c r="P53" s="3">
        <f t="shared" ref="P53:P79" si="22">0.611886*E53/O53*10</f>
        <v>567.01436000000012</v>
      </c>
      <c r="Q53" s="3">
        <f t="shared" ref="Q53:Q79" si="23">0.611886*F53/O53*10</f>
        <v>567.01436000000012</v>
      </c>
      <c r="R53" s="3">
        <f t="shared" ref="R53:R79" si="24">0.611886*G53/O53*10</f>
        <v>632.2822000000001</v>
      </c>
      <c r="S53" s="3">
        <f t="shared" ref="S53:S79" si="25">0.611886*H53/O53*10</f>
        <v>305.94300000000004</v>
      </c>
      <c r="T53" s="3">
        <f t="shared" ref="T53:T79" si="26">0.611886*I53/O53*10</f>
        <v>183.56580000000002</v>
      </c>
      <c r="U53" s="3">
        <f t="shared" ref="U53:U79" si="27">0.611886*J53/O53*10</f>
        <v>163.1696</v>
      </c>
      <c r="V53" s="13">
        <f t="shared" ref="V53:V79" si="28">U53*O53*N53</f>
        <v>3.1285682166678014E-2</v>
      </c>
      <c r="X53">
        <f t="shared" ref="X53:X79" si="29">U53*N53</f>
        <v>0.20857121444452012</v>
      </c>
    </row>
    <row r="54" spans="1:24" x14ac:dyDescent="0.25">
      <c r="A54" s="18">
        <v>7509</v>
      </c>
      <c r="B54" t="s">
        <v>7</v>
      </c>
      <c r="C54" t="s">
        <v>10</v>
      </c>
      <c r="D54">
        <v>35.1</v>
      </c>
      <c r="E54">
        <v>13.2</v>
      </c>
      <c r="F54">
        <v>13.8</v>
      </c>
      <c r="G54">
        <v>15.2</v>
      </c>
      <c r="H54">
        <v>6.7</v>
      </c>
      <c r="I54">
        <v>4.2</v>
      </c>
      <c r="J54">
        <v>3.7</v>
      </c>
      <c r="K54">
        <v>1.6</v>
      </c>
      <c r="L54">
        <v>49</v>
      </c>
      <c r="M54" s="9">
        <f>L54*0.5/12.146</f>
        <v>2.0171249794170918</v>
      </c>
      <c r="N54">
        <f t="shared" si="21"/>
        <v>1.2782479974487902E-3</v>
      </c>
      <c r="O54">
        <f t="shared" si="10"/>
        <v>0.15</v>
      </c>
      <c r="P54" s="3">
        <f t="shared" si="22"/>
        <v>538.45968000000005</v>
      </c>
      <c r="Q54" s="3">
        <f t="shared" si="23"/>
        <v>562.9351200000001</v>
      </c>
      <c r="R54" s="3">
        <f t="shared" si="24"/>
        <v>620.04448000000002</v>
      </c>
      <c r="S54" s="3">
        <f t="shared" si="25"/>
        <v>273.30907999999999</v>
      </c>
      <c r="T54" s="3">
        <f t="shared" si="26"/>
        <v>171.32808000000006</v>
      </c>
      <c r="U54" s="3">
        <f t="shared" si="27"/>
        <v>150.93188000000004</v>
      </c>
      <c r="V54" s="13">
        <f t="shared" si="28"/>
        <v>2.8939256004177169E-2</v>
      </c>
      <c r="X54">
        <f t="shared" si="29"/>
        <v>0.19292837336118115</v>
      </c>
    </row>
    <row r="55" spans="1:24" x14ac:dyDescent="0.25">
      <c r="A55" s="18">
        <v>7510</v>
      </c>
      <c r="B55" t="s">
        <v>7</v>
      </c>
      <c r="C55" t="s">
        <v>10</v>
      </c>
      <c r="D55">
        <v>35.200000000000003</v>
      </c>
      <c r="E55">
        <v>13.4</v>
      </c>
      <c r="F55">
        <v>14</v>
      </c>
      <c r="G55">
        <v>16.100000000000001</v>
      </c>
      <c r="H55">
        <v>7</v>
      </c>
      <c r="I55">
        <v>4.0999999999999996</v>
      </c>
      <c r="J55">
        <v>3.6</v>
      </c>
      <c r="K55">
        <v>1.5</v>
      </c>
      <c r="L55">
        <v>49</v>
      </c>
      <c r="M55" s="9">
        <f t="shared" ref="M55:M79" si="30">L55*0.5/12.146</f>
        <v>2.0171249794170918</v>
      </c>
      <c r="N55">
        <f t="shared" si="21"/>
        <v>1.2782479974487902E-3</v>
      </c>
      <c r="O55">
        <f t="shared" si="10"/>
        <v>0.15</v>
      </c>
      <c r="P55" s="3">
        <f t="shared" si="22"/>
        <v>546.61815999999999</v>
      </c>
      <c r="Q55" s="3">
        <f t="shared" si="23"/>
        <v>571.09360000000004</v>
      </c>
      <c r="R55" s="3">
        <f t="shared" si="24"/>
        <v>656.75764000000015</v>
      </c>
      <c r="S55" s="3">
        <f t="shared" si="25"/>
        <v>285.54680000000002</v>
      </c>
      <c r="T55" s="3">
        <f t="shared" si="26"/>
        <v>167.24884000000003</v>
      </c>
      <c r="U55" s="3">
        <f t="shared" si="27"/>
        <v>146.85264000000001</v>
      </c>
      <c r="V55" s="13">
        <f t="shared" si="28"/>
        <v>2.8157113950010217E-2</v>
      </c>
      <c r="X55">
        <f t="shared" si="29"/>
        <v>0.18771409300006811</v>
      </c>
    </row>
    <row r="56" spans="1:24" x14ac:dyDescent="0.25">
      <c r="A56" s="18">
        <v>7511</v>
      </c>
      <c r="B56" t="s">
        <v>7</v>
      </c>
      <c r="C56" t="s">
        <v>10</v>
      </c>
      <c r="D56">
        <v>35.1</v>
      </c>
      <c r="E56">
        <v>12.3</v>
      </c>
      <c r="F56">
        <v>13.3</v>
      </c>
      <c r="G56">
        <v>14.7</v>
      </c>
      <c r="H56">
        <v>6.2</v>
      </c>
      <c r="I56">
        <v>3.8</v>
      </c>
      <c r="J56">
        <v>3.3</v>
      </c>
      <c r="K56">
        <v>1.3</v>
      </c>
      <c r="L56">
        <v>49</v>
      </c>
      <c r="M56" s="9">
        <f t="shared" si="30"/>
        <v>2.0171249794170918</v>
      </c>
      <c r="N56">
        <f t="shared" si="21"/>
        <v>1.2782479974487902E-3</v>
      </c>
      <c r="O56">
        <f t="shared" si="10"/>
        <v>0.15</v>
      </c>
      <c r="P56" s="3">
        <f t="shared" si="22"/>
        <v>501.74652000000009</v>
      </c>
      <c r="Q56" s="3">
        <f t="shared" si="23"/>
        <v>542.53892000000008</v>
      </c>
      <c r="R56" s="3">
        <f t="shared" si="24"/>
        <v>599.64828</v>
      </c>
      <c r="S56" s="3">
        <f t="shared" si="25"/>
        <v>252.91288000000003</v>
      </c>
      <c r="T56" s="3">
        <f t="shared" si="26"/>
        <v>155.01112000000001</v>
      </c>
      <c r="U56" s="3">
        <f t="shared" si="27"/>
        <v>134.61492000000001</v>
      </c>
      <c r="V56" s="13">
        <f t="shared" si="28"/>
        <v>2.5810687787509362E-2</v>
      </c>
      <c r="X56">
        <f t="shared" si="29"/>
        <v>0.17207125191672912</v>
      </c>
    </row>
    <row r="57" spans="1:24" x14ac:dyDescent="0.25">
      <c r="A57" s="18">
        <v>7512</v>
      </c>
      <c r="B57" t="s">
        <v>7</v>
      </c>
      <c r="C57" t="s">
        <v>10</v>
      </c>
      <c r="D57">
        <v>34.4</v>
      </c>
      <c r="E57">
        <v>10.9</v>
      </c>
      <c r="F57">
        <v>11.9</v>
      </c>
      <c r="G57">
        <v>13</v>
      </c>
      <c r="H57">
        <v>4.5999999999999996</v>
      </c>
      <c r="I57">
        <v>3.2</v>
      </c>
      <c r="J57">
        <v>2.7</v>
      </c>
      <c r="K57">
        <v>1.1000000000000001</v>
      </c>
      <c r="L57">
        <v>49</v>
      </c>
      <c r="M57" s="9">
        <f t="shared" si="30"/>
        <v>2.0171249794170918</v>
      </c>
      <c r="N57">
        <f t="shared" si="21"/>
        <v>1.2782479974487902E-3</v>
      </c>
      <c r="O57">
        <f t="shared" si="10"/>
        <v>0.15</v>
      </c>
      <c r="P57" s="3">
        <f t="shared" si="22"/>
        <v>444.63716000000005</v>
      </c>
      <c r="Q57" s="3">
        <f t="shared" si="23"/>
        <v>485.42956000000004</v>
      </c>
      <c r="R57" s="3">
        <f t="shared" si="24"/>
        <v>530.30119999999999</v>
      </c>
      <c r="S57" s="3">
        <f t="shared" si="25"/>
        <v>187.64504000000002</v>
      </c>
      <c r="T57" s="3">
        <f t="shared" si="26"/>
        <v>130.53568000000001</v>
      </c>
      <c r="U57" s="3">
        <f t="shared" si="27"/>
        <v>110.13948000000002</v>
      </c>
      <c r="V57" s="13">
        <f t="shared" si="28"/>
        <v>2.1117835462507666E-2</v>
      </c>
      <c r="X57">
        <f t="shared" si="29"/>
        <v>0.1407855697500511</v>
      </c>
    </row>
    <row r="58" spans="1:24" x14ac:dyDescent="0.25">
      <c r="A58" s="18">
        <v>7513</v>
      </c>
      <c r="B58" t="s">
        <v>7</v>
      </c>
      <c r="C58" t="s">
        <v>10</v>
      </c>
      <c r="D58">
        <v>34.1</v>
      </c>
      <c r="E58">
        <v>22.1</v>
      </c>
      <c r="F58">
        <v>20.8</v>
      </c>
      <c r="G58">
        <v>24.1</v>
      </c>
      <c r="H58">
        <v>13.2</v>
      </c>
      <c r="I58">
        <v>6.7</v>
      </c>
      <c r="J58">
        <v>7</v>
      </c>
      <c r="K58">
        <v>3.2</v>
      </c>
      <c r="L58">
        <v>49</v>
      </c>
      <c r="M58" s="9">
        <f t="shared" si="30"/>
        <v>2.0171249794170918</v>
      </c>
      <c r="N58">
        <f t="shared" si="21"/>
        <v>1.2782479974487902E-3</v>
      </c>
      <c r="O58">
        <f t="shared" si="10"/>
        <v>0.15</v>
      </c>
      <c r="P58" s="3">
        <f t="shared" si="22"/>
        <v>901.51204000000007</v>
      </c>
      <c r="Q58" s="3">
        <f t="shared" si="23"/>
        <v>848.48192000000017</v>
      </c>
      <c r="R58" s="3">
        <f t="shared" si="24"/>
        <v>983.09684000000016</v>
      </c>
      <c r="S58" s="3">
        <f t="shared" si="25"/>
        <v>538.45968000000005</v>
      </c>
      <c r="T58" s="3">
        <f t="shared" si="26"/>
        <v>273.30907999999999</v>
      </c>
      <c r="U58" s="3">
        <f t="shared" si="27"/>
        <v>285.54680000000002</v>
      </c>
      <c r="V58" s="13">
        <f t="shared" si="28"/>
        <v>5.4749943791686531E-2</v>
      </c>
      <c r="X58">
        <f t="shared" si="29"/>
        <v>0.36499962527791024</v>
      </c>
    </row>
    <row r="59" spans="1:24" x14ac:dyDescent="0.25">
      <c r="A59" s="18">
        <v>7514</v>
      </c>
      <c r="B59" t="s">
        <v>7</v>
      </c>
      <c r="C59" t="s">
        <v>19</v>
      </c>
      <c r="D59">
        <v>34.799999999999997</v>
      </c>
      <c r="L59">
        <v>49</v>
      </c>
      <c r="M59" s="9">
        <f t="shared" si="30"/>
        <v>2.0171249794170918</v>
      </c>
      <c r="N59">
        <f t="shared" si="21"/>
        <v>1.2782479974487902E-3</v>
      </c>
      <c r="O59">
        <f t="shared" si="10"/>
        <v>0.15</v>
      </c>
      <c r="P59" s="3">
        <f t="shared" si="22"/>
        <v>0</v>
      </c>
      <c r="Q59" s="3">
        <f t="shared" si="23"/>
        <v>0</v>
      </c>
      <c r="R59" s="3">
        <f t="shared" si="24"/>
        <v>0</v>
      </c>
      <c r="S59" s="3">
        <f t="shared" si="25"/>
        <v>0</v>
      </c>
      <c r="T59" s="3">
        <f t="shared" si="26"/>
        <v>0</v>
      </c>
      <c r="U59" s="3">
        <f t="shared" si="27"/>
        <v>0</v>
      </c>
      <c r="V59" s="13">
        <f t="shared" si="28"/>
        <v>0</v>
      </c>
      <c r="X59">
        <f t="shared" si="29"/>
        <v>0</v>
      </c>
    </row>
    <row r="60" spans="1:24" x14ac:dyDescent="0.25">
      <c r="A60" s="18">
        <v>7515</v>
      </c>
      <c r="B60" t="s">
        <v>7</v>
      </c>
      <c r="C60" t="s">
        <v>19</v>
      </c>
      <c r="L60">
        <v>49</v>
      </c>
      <c r="M60" s="9">
        <f t="shared" si="30"/>
        <v>2.0171249794170918</v>
      </c>
      <c r="N60">
        <f t="shared" si="21"/>
        <v>1.2782479974487902E-3</v>
      </c>
      <c r="O60">
        <f t="shared" si="10"/>
        <v>0.15</v>
      </c>
      <c r="P60" s="3">
        <f t="shared" si="22"/>
        <v>0</v>
      </c>
      <c r="Q60" s="3">
        <f t="shared" si="23"/>
        <v>0</v>
      </c>
      <c r="R60" s="3">
        <f t="shared" si="24"/>
        <v>0</v>
      </c>
      <c r="S60" s="3">
        <f t="shared" si="25"/>
        <v>0</v>
      </c>
      <c r="T60" s="3">
        <f t="shared" si="26"/>
        <v>0</v>
      </c>
      <c r="U60" s="3">
        <f t="shared" si="27"/>
        <v>0</v>
      </c>
      <c r="V60" s="13">
        <f t="shared" si="28"/>
        <v>0</v>
      </c>
      <c r="X60">
        <f t="shared" si="29"/>
        <v>0</v>
      </c>
    </row>
    <row r="61" spans="1:24" x14ac:dyDescent="0.25">
      <c r="A61" s="18">
        <v>7516</v>
      </c>
      <c r="B61" t="s">
        <v>7</v>
      </c>
      <c r="C61" t="s">
        <v>10</v>
      </c>
      <c r="D61">
        <v>34.700000000000003</v>
      </c>
      <c r="E61">
        <v>23.1</v>
      </c>
      <c r="F61">
        <v>22</v>
      </c>
      <c r="G61">
        <v>25.1</v>
      </c>
      <c r="H61">
        <v>14</v>
      </c>
      <c r="I61">
        <v>7.1</v>
      </c>
      <c r="J61">
        <v>7.4</v>
      </c>
      <c r="K61">
        <v>3.3</v>
      </c>
      <c r="L61">
        <v>49</v>
      </c>
      <c r="M61" s="9">
        <f t="shared" si="30"/>
        <v>2.0171249794170918</v>
      </c>
      <c r="N61">
        <f t="shared" si="21"/>
        <v>1.2782479974487902E-3</v>
      </c>
      <c r="O61">
        <f t="shared" si="10"/>
        <v>0.15</v>
      </c>
      <c r="P61" s="3">
        <f t="shared" si="22"/>
        <v>942.30444000000011</v>
      </c>
      <c r="Q61" s="3">
        <f t="shared" si="23"/>
        <v>897.43280000000016</v>
      </c>
      <c r="R61" s="3">
        <f t="shared" si="24"/>
        <v>1023.8892400000002</v>
      </c>
      <c r="S61" s="3">
        <f t="shared" si="25"/>
        <v>571.09360000000004</v>
      </c>
      <c r="T61" s="3">
        <f t="shared" si="26"/>
        <v>289.62603999999999</v>
      </c>
      <c r="U61" s="3">
        <f t="shared" si="27"/>
        <v>301.86376000000007</v>
      </c>
      <c r="V61" s="13">
        <f t="shared" si="28"/>
        <v>5.7878512008354338E-2</v>
      </c>
      <c r="X61">
        <f t="shared" si="29"/>
        <v>0.38585674672236231</v>
      </c>
    </row>
    <row r="62" spans="1:24" x14ac:dyDescent="0.25">
      <c r="A62" s="18">
        <v>7517</v>
      </c>
      <c r="B62" t="s">
        <v>7</v>
      </c>
      <c r="C62" t="s">
        <v>10</v>
      </c>
      <c r="D62">
        <v>36</v>
      </c>
      <c r="E62">
        <v>28.3</v>
      </c>
      <c r="F62">
        <v>28.7</v>
      </c>
      <c r="G62">
        <v>32.299999999999997</v>
      </c>
      <c r="H62">
        <v>18.8</v>
      </c>
      <c r="I62">
        <v>8.9</v>
      </c>
      <c r="J62">
        <v>9.6999999999999993</v>
      </c>
      <c r="K62">
        <v>3.8</v>
      </c>
      <c r="L62">
        <v>49</v>
      </c>
      <c r="M62" s="9">
        <f t="shared" si="30"/>
        <v>2.0171249794170918</v>
      </c>
      <c r="N62">
        <f t="shared" si="21"/>
        <v>1.2782479974487902E-3</v>
      </c>
      <c r="O62">
        <f t="shared" si="10"/>
        <v>0.15</v>
      </c>
      <c r="P62" s="3">
        <f t="shared" si="22"/>
        <v>1154.4249200000002</v>
      </c>
      <c r="Q62" s="3">
        <f t="shared" si="23"/>
        <v>1170.7418800000003</v>
      </c>
      <c r="R62" s="3">
        <f t="shared" si="24"/>
        <v>1317.5945199999999</v>
      </c>
      <c r="S62" s="3">
        <f t="shared" si="25"/>
        <v>766.89711999999997</v>
      </c>
      <c r="T62" s="3">
        <f t="shared" si="26"/>
        <v>363.05236000000008</v>
      </c>
      <c r="U62" s="3">
        <f t="shared" si="27"/>
        <v>395.68627999999995</v>
      </c>
      <c r="V62" s="13">
        <f t="shared" si="28"/>
        <v>7.5867779254194176E-2</v>
      </c>
      <c r="X62">
        <f t="shared" si="29"/>
        <v>0.50578519502796127</v>
      </c>
    </row>
    <row r="63" spans="1:24" x14ac:dyDescent="0.25">
      <c r="A63" s="18">
        <v>7518</v>
      </c>
      <c r="B63" t="s">
        <v>7</v>
      </c>
      <c r="C63" t="s">
        <v>10</v>
      </c>
      <c r="D63">
        <v>37.1</v>
      </c>
      <c r="E63">
        <v>27.2</v>
      </c>
      <c r="F63">
        <v>27.7</v>
      </c>
      <c r="G63">
        <v>31.1</v>
      </c>
      <c r="H63">
        <v>17.899999999999999</v>
      </c>
      <c r="I63">
        <v>8.8000000000000007</v>
      </c>
      <c r="J63">
        <v>9.3000000000000007</v>
      </c>
      <c r="K63">
        <v>3.7</v>
      </c>
      <c r="L63">
        <v>49</v>
      </c>
      <c r="M63" s="9">
        <f t="shared" si="30"/>
        <v>2.0171249794170918</v>
      </c>
      <c r="N63">
        <f t="shared" si="21"/>
        <v>1.2782479974487902E-3</v>
      </c>
      <c r="O63">
        <f t="shared" si="10"/>
        <v>0.15</v>
      </c>
      <c r="P63" s="3">
        <f t="shared" si="22"/>
        <v>1109.5532800000001</v>
      </c>
      <c r="Q63" s="3">
        <f t="shared" si="23"/>
        <v>1129.94948</v>
      </c>
      <c r="R63" s="3">
        <f t="shared" si="24"/>
        <v>1268.64364</v>
      </c>
      <c r="S63" s="3">
        <f t="shared" si="25"/>
        <v>730.18395999999996</v>
      </c>
      <c r="T63" s="3">
        <f t="shared" si="26"/>
        <v>358.97312000000005</v>
      </c>
      <c r="U63" s="3">
        <f t="shared" si="27"/>
        <v>379.36932000000007</v>
      </c>
      <c r="V63" s="13">
        <f t="shared" si="28"/>
        <v>7.2739211037526411E-2</v>
      </c>
      <c r="X63">
        <f t="shared" si="29"/>
        <v>0.48492807358350937</v>
      </c>
    </row>
    <row r="64" spans="1:24" x14ac:dyDescent="0.25">
      <c r="A64" s="18">
        <v>7519</v>
      </c>
      <c r="B64" t="s">
        <v>7</v>
      </c>
      <c r="C64" t="s">
        <v>10</v>
      </c>
      <c r="D64">
        <v>37.200000000000003</v>
      </c>
      <c r="E64">
        <v>42</v>
      </c>
      <c r="F64">
        <v>51.2</v>
      </c>
      <c r="G64">
        <v>53.5</v>
      </c>
      <c r="H64">
        <v>34</v>
      </c>
      <c r="I64">
        <v>14</v>
      </c>
      <c r="J64">
        <v>16.7</v>
      </c>
      <c r="K64">
        <v>5.7</v>
      </c>
      <c r="L64">
        <v>49</v>
      </c>
      <c r="M64" s="9">
        <f t="shared" si="30"/>
        <v>2.0171249794170918</v>
      </c>
      <c r="N64">
        <f t="shared" si="21"/>
        <v>1.2782479974487902E-3</v>
      </c>
      <c r="O64">
        <f t="shared" si="10"/>
        <v>0.15</v>
      </c>
      <c r="P64" s="3">
        <f t="shared" si="22"/>
        <v>1713.2808000000002</v>
      </c>
      <c r="Q64" s="3">
        <f t="shared" si="23"/>
        <v>2088.5708800000002</v>
      </c>
      <c r="R64" s="3">
        <f t="shared" si="24"/>
        <v>2182.3934000000004</v>
      </c>
      <c r="S64" s="3">
        <f t="shared" si="25"/>
        <v>1386.9416000000001</v>
      </c>
      <c r="T64" s="3">
        <f t="shared" si="26"/>
        <v>571.09360000000004</v>
      </c>
      <c r="U64" s="3">
        <f t="shared" si="27"/>
        <v>681.23308000000009</v>
      </c>
      <c r="V64" s="13">
        <f t="shared" si="28"/>
        <v>0.13061772304588073</v>
      </c>
      <c r="X64">
        <f t="shared" si="29"/>
        <v>0.87078482030587157</v>
      </c>
    </row>
    <row r="65" spans="1:24" x14ac:dyDescent="0.25">
      <c r="A65" s="34">
        <v>7520</v>
      </c>
      <c r="B65" t="s">
        <v>7</v>
      </c>
      <c r="C65" t="s">
        <v>10</v>
      </c>
      <c r="D65">
        <v>39.1</v>
      </c>
      <c r="E65">
        <v>48.6</v>
      </c>
      <c r="F65">
        <v>58.7</v>
      </c>
      <c r="G65">
        <v>61.4</v>
      </c>
      <c r="H65">
        <v>41.5</v>
      </c>
      <c r="I65">
        <v>19.399999999999999</v>
      </c>
      <c r="J65">
        <v>21.4</v>
      </c>
      <c r="K65">
        <v>7.3</v>
      </c>
      <c r="L65">
        <v>49</v>
      </c>
      <c r="M65" s="9">
        <f t="shared" si="30"/>
        <v>2.0171249794170918</v>
      </c>
      <c r="N65">
        <f t="shared" si="21"/>
        <v>1.2782479974487902E-3</v>
      </c>
      <c r="O65">
        <f t="shared" si="10"/>
        <v>0.15</v>
      </c>
      <c r="P65" s="3">
        <f t="shared" si="22"/>
        <v>1982.5106400000004</v>
      </c>
      <c r="Q65" s="3">
        <f t="shared" si="23"/>
        <v>2394.5138800000004</v>
      </c>
      <c r="R65" s="3">
        <f t="shared" si="24"/>
        <v>2504.6533600000002</v>
      </c>
      <c r="S65" s="3">
        <f t="shared" si="25"/>
        <v>1692.8846000000001</v>
      </c>
      <c r="T65" s="3">
        <f t="shared" si="26"/>
        <v>791.37255999999991</v>
      </c>
      <c r="U65" s="3">
        <f t="shared" si="27"/>
        <v>872.95736000000011</v>
      </c>
      <c r="V65" s="13">
        <f t="shared" si="28"/>
        <v>0.16737839959172743</v>
      </c>
      <c r="X65">
        <f t="shared" si="29"/>
        <v>1.1158559972781827</v>
      </c>
    </row>
    <row r="66" spans="1:24" x14ac:dyDescent="0.25">
      <c r="A66" s="18">
        <v>7521</v>
      </c>
      <c r="B66" t="s">
        <v>7</v>
      </c>
      <c r="C66" t="s">
        <v>10</v>
      </c>
      <c r="D66">
        <v>39.6</v>
      </c>
      <c r="E66">
        <v>56.5</v>
      </c>
      <c r="F66">
        <v>52</v>
      </c>
      <c r="G66">
        <v>61.8</v>
      </c>
      <c r="H66">
        <v>42.6</v>
      </c>
      <c r="I66">
        <v>22.1</v>
      </c>
      <c r="J66">
        <v>22.3</v>
      </c>
      <c r="K66">
        <v>7.7</v>
      </c>
      <c r="L66">
        <v>49</v>
      </c>
      <c r="M66" s="9">
        <f t="shared" si="30"/>
        <v>2.0171249794170918</v>
      </c>
      <c r="N66">
        <f t="shared" si="21"/>
        <v>1.2782479974487902E-3</v>
      </c>
      <c r="O66">
        <f t="shared" si="10"/>
        <v>0.15</v>
      </c>
      <c r="P66" s="3">
        <f t="shared" si="22"/>
        <v>2304.7706000000003</v>
      </c>
      <c r="Q66" s="3">
        <f t="shared" si="23"/>
        <v>2121.2048</v>
      </c>
      <c r="R66" s="3">
        <f t="shared" si="24"/>
        <v>2520.9703200000004</v>
      </c>
      <c r="S66" s="3">
        <f t="shared" si="25"/>
        <v>1737.7562400000002</v>
      </c>
      <c r="T66" s="3">
        <f t="shared" si="26"/>
        <v>901.51204000000007</v>
      </c>
      <c r="U66" s="3">
        <f t="shared" si="27"/>
        <v>909.67052000000012</v>
      </c>
      <c r="V66" s="13">
        <f t="shared" si="28"/>
        <v>0.17441767807922995</v>
      </c>
      <c r="X66">
        <f t="shared" si="29"/>
        <v>1.1627845205281997</v>
      </c>
    </row>
    <row r="67" spans="1:24" x14ac:dyDescent="0.25">
      <c r="A67" s="18">
        <v>7522</v>
      </c>
      <c r="B67" t="s">
        <v>7</v>
      </c>
      <c r="C67" t="s">
        <v>10</v>
      </c>
      <c r="D67">
        <v>39</v>
      </c>
      <c r="E67">
        <v>51.4</v>
      </c>
      <c r="F67">
        <v>47.6</v>
      </c>
      <c r="G67">
        <v>56.4</v>
      </c>
      <c r="H67">
        <v>40.200000000000003</v>
      </c>
      <c r="I67">
        <v>22.8</v>
      </c>
      <c r="J67">
        <v>20.5</v>
      </c>
      <c r="K67">
        <v>6.9</v>
      </c>
      <c r="L67">
        <v>49</v>
      </c>
      <c r="M67" s="9">
        <f t="shared" si="30"/>
        <v>2.0171249794170918</v>
      </c>
      <c r="N67">
        <f t="shared" si="21"/>
        <v>1.2782479974487902E-3</v>
      </c>
      <c r="O67">
        <f t="shared" si="10"/>
        <v>0.15</v>
      </c>
      <c r="P67" s="3">
        <f t="shared" si="22"/>
        <v>2096.7293600000003</v>
      </c>
      <c r="Q67" s="3">
        <f t="shared" si="23"/>
        <v>1941.7182400000002</v>
      </c>
      <c r="R67" s="3">
        <f t="shared" si="24"/>
        <v>2300.6913600000003</v>
      </c>
      <c r="S67" s="3">
        <f t="shared" si="25"/>
        <v>1639.8544800000004</v>
      </c>
      <c r="T67" s="3">
        <f t="shared" si="26"/>
        <v>930.06672000000003</v>
      </c>
      <c r="U67" s="3">
        <f t="shared" si="27"/>
        <v>836.24419999999998</v>
      </c>
      <c r="V67" s="13">
        <f t="shared" si="28"/>
        <v>0.16033912110422482</v>
      </c>
      <c r="X67">
        <f t="shared" si="29"/>
        <v>1.0689274740281656</v>
      </c>
    </row>
    <row r="68" spans="1:24" x14ac:dyDescent="0.25">
      <c r="A68" s="18">
        <v>7523</v>
      </c>
      <c r="B68" t="s">
        <v>7</v>
      </c>
      <c r="C68" t="s">
        <v>10</v>
      </c>
      <c r="D68">
        <v>39.200000000000003</v>
      </c>
      <c r="E68">
        <v>42.8</v>
      </c>
      <c r="F68">
        <v>36.299999999999997</v>
      </c>
      <c r="G68">
        <v>45.8</v>
      </c>
      <c r="H68">
        <v>28.1</v>
      </c>
      <c r="I68">
        <v>16.399999999999999</v>
      </c>
      <c r="J68">
        <v>14.2</v>
      </c>
      <c r="K68">
        <v>4.7</v>
      </c>
      <c r="L68">
        <v>49</v>
      </c>
      <c r="M68" s="9">
        <f t="shared" si="30"/>
        <v>2.0171249794170918</v>
      </c>
      <c r="N68">
        <f t="shared" si="21"/>
        <v>1.2782479974487902E-3</v>
      </c>
      <c r="O68">
        <f t="shared" si="10"/>
        <v>0.15</v>
      </c>
      <c r="P68" s="3">
        <f t="shared" si="22"/>
        <v>1745.9147200000002</v>
      </c>
      <c r="Q68" s="3">
        <f t="shared" si="23"/>
        <v>1480.76412</v>
      </c>
      <c r="R68" s="3">
        <f t="shared" si="24"/>
        <v>1868.2919200000001</v>
      </c>
      <c r="S68" s="3">
        <f t="shared" si="25"/>
        <v>1146.2664400000001</v>
      </c>
      <c r="T68" s="3">
        <f t="shared" si="26"/>
        <v>668.99536000000012</v>
      </c>
      <c r="U68" s="3">
        <f t="shared" si="27"/>
        <v>579.25207999999998</v>
      </c>
      <c r="V68" s="13">
        <f t="shared" si="28"/>
        <v>0.11106417169170696</v>
      </c>
      <c r="X68">
        <f t="shared" si="29"/>
        <v>0.74042781127804635</v>
      </c>
    </row>
    <row r="69" spans="1:24" x14ac:dyDescent="0.25">
      <c r="A69" s="18">
        <v>7524</v>
      </c>
      <c r="B69" t="s">
        <v>7</v>
      </c>
      <c r="C69" t="s">
        <v>10</v>
      </c>
      <c r="D69">
        <v>35.4</v>
      </c>
      <c r="E69">
        <v>32.299999999999997</v>
      </c>
      <c r="F69">
        <v>22.6</v>
      </c>
      <c r="G69">
        <v>31.9</v>
      </c>
      <c r="H69">
        <v>24.2</v>
      </c>
      <c r="I69">
        <v>12.1</v>
      </c>
      <c r="J69">
        <v>13</v>
      </c>
      <c r="K69">
        <v>5.5</v>
      </c>
      <c r="L69">
        <v>42</v>
      </c>
      <c r="M69" s="9">
        <f t="shared" si="30"/>
        <v>1.7289642680717932</v>
      </c>
      <c r="N69">
        <f t="shared" si="21"/>
        <v>9.3912097771747848E-4</v>
      </c>
      <c r="O69">
        <f t="shared" ref="O69:O79" si="31">O68</f>
        <v>0.15</v>
      </c>
      <c r="P69" s="3">
        <f t="shared" si="22"/>
        <v>1317.5945199999999</v>
      </c>
      <c r="Q69" s="3">
        <f t="shared" si="23"/>
        <v>921.90824000000021</v>
      </c>
      <c r="R69" s="3">
        <f t="shared" si="24"/>
        <v>1301.27756</v>
      </c>
      <c r="S69" s="3">
        <f t="shared" si="25"/>
        <v>987.17608000000018</v>
      </c>
      <c r="T69" s="3">
        <f t="shared" si="26"/>
        <v>493.58804000000009</v>
      </c>
      <c r="U69" s="3">
        <f t="shared" si="27"/>
        <v>530.30119999999999</v>
      </c>
      <c r="V69" s="13">
        <f t="shared" si="28"/>
        <v>7.4702547214312812E-2</v>
      </c>
      <c r="X69">
        <f t="shared" si="29"/>
        <v>0.49801698142875211</v>
      </c>
    </row>
    <row r="70" spans="1:24" x14ac:dyDescent="0.25">
      <c r="A70" s="18">
        <v>7525</v>
      </c>
      <c r="B70" t="s">
        <v>7</v>
      </c>
      <c r="C70" t="s">
        <v>10</v>
      </c>
      <c r="D70">
        <v>34.9</v>
      </c>
      <c r="E70">
        <v>14.3</v>
      </c>
      <c r="F70">
        <v>11.2</v>
      </c>
      <c r="G70">
        <v>13.8</v>
      </c>
      <c r="H70">
        <v>11.6</v>
      </c>
      <c r="I70">
        <v>7.4</v>
      </c>
      <c r="J70">
        <v>7</v>
      </c>
      <c r="K70">
        <v>3.2</v>
      </c>
      <c r="L70">
        <v>41</v>
      </c>
      <c r="M70" s="9">
        <f t="shared" si="30"/>
        <v>1.6877984521653218</v>
      </c>
      <c r="N70">
        <f t="shared" si="21"/>
        <v>8.949333126661459E-4</v>
      </c>
      <c r="O70">
        <f t="shared" si="31"/>
        <v>0.15</v>
      </c>
      <c r="P70" s="3">
        <f t="shared" si="22"/>
        <v>583.33132000000001</v>
      </c>
      <c r="Q70" s="3">
        <f t="shared" si="23"/>
        <v>456.87488000000002</v>
      </c>
      <c r="R70" s="3">
        <f t="shared" si="24"/>
        <v>562.9351200000001</v>
      </c>
      <c r="S70" s="3">
        <f t="shared" si="25"/>
        <v>473.19184000000007</v>
      </c>
      <c r="T70" s="3">
        <f t="shared" si="26"/>
        <v>301.86376000000007</v>
      </c>
      <c r="U70" s="3">
        <f t="shared" si="27"/>
        <v>285.54680000000002</v>
      </c>
      <c r="V70" s="13">
        <f t="shared" si="28"/>
        <v>3.8331801546782611E-2</v>
      </c>
      <c r="X70">
        <f t="shared" si="29"/>
        <v>0.25554534364521747</v>
      </c>
    </row>
    <row r="71" spans="1:24" x14ac:dyDescent="0.25">
      <c r="A71" s="18">
        <v>7526</v>
      </c>
      <c r="B71" t="s">
        <v>7</v>
      </c>
      <c r="C71" t="s">
        <v>10</v>
      </c>
      <c r="D71">
        <v>34.1</v>
      </c>
      <c r="E71">
        <v>13.3</v>
      </c>
      <c r="F71">
        <v>12.6</v>
      </c>
      <c r="G71">
        <v>13.3</v>
      </c>
      <c r="H71">
        <v>8.8000000000000007</v>
      </c>
      <c r="I71">
        <v>4.8</v>
      </c>
      <c r="J71">
        <v>6.2</v>
      </c>
      <c r="K71">
        <v>3.6</v>
      </c>
      <c r="L71">
        <v>41</v>
      </c>
      <c r="M71" s="9">
        <f t="shared" si="30"/>
        <v>1.6877984521653218</v>
      </c>
      <c r="N71">
        <f t="shared" si="21"/>
        <v>8.949333126661459E-4</v>
      </c>
      <c r="O71">
        <f t="shared" si="31"/>
        <v>0.15</v>
      </c>
      <c r="P71" s="3">
        <f t="shared" si="22"/>
        <v>542.53892000000008</v>
      </c>
      <c r="Q71" s="3">
        <f t="shared" si="23"/>
        <v>513.98424</v>
      </c>
      <c r="R71" s="3">
        <f t="shared" si="24"/>
        <v>542.53892000000008</v>
      </c>
      <c r="S71" s="3">
        <f t="shared" si="25"/>
        <v>358.97312000000005</v>
      </c>
      <c r="T71" s="3">
        <f t="shared" si="26"/>
        <v>195.80352000000002</v>
      </c>
      <c r="U71" s="3">
        <f t="shared" si="27"/>
        <v>252.91288000000003</v>
      </c>
      <c r="V71" s="13">
        <f t="shared" si="28"/>
        <v>3.3951024227150323E-2</v>
      </c>
      <c r="X71">
        <f t="shared" si="29"/>
        <v>0.22634016151433548</v>
      </c>
    </row>
    <row r="72" spans="1:24" x14ac:dyDescent="0.25">
      <c r="A72" s="18">
        <v>7527</v>
      </c>
      <c r="B72" t="s">
        <v>7</v>
      </c>
      <c r="C72" t="s">
        <v>74</v>
      </c>
      <c r="M72" s="9">
        <f t="shared" si="30"/>
        <v>0</v>
      </c>
      <c r="N72">
        <f t="shared" si="21"/>
        <v>0</v>
      </c>
      <c r="O72">
        <f t="shared" si="31"/>
        <v>0.15</v>
      </c>
      <c r="P72" s="3">
        <f t="shared" si="22"/>
        <v>0</v>
      </c>
      <c r="Q72" s="3">
        <f t="shared" si="23"/>
        <v>0</v>
      </c>
      <c r="R72" s="3">
        <f t="shared" si="24"/>
        <v>0</v>
      </c>
      <c r="S72" s="3">
        <f t="shared" si="25"/>
        <v>0</v>
      </c>
      <c r="T72" s="3">
        <f t="shared" si="26"/>
        <v>0</v>
      </c>
      <c r="U72" s="3">
        <f t="shared" si="27"/>
        <v>0</v>
      </c>
      <c r="V72" s="13">
        <f t="shared" si="28"/>
        <v>0</v>
      </c>
      <c r="X72">
        <f t="shared" si="29"/>
        <v>0</v>
      </c>
    </row>
    <row r="73" spans="1:24" x14ac:dyDescent="0.25">
      <c r="A73" s="18">
        <v>7528</v>
      </c>
      <c r="B73" t="s">
        <v>7</v>
      </c>
      <c r="C73" t="s">
        <v>74</v>
      </c>
      <c r="M73" s="9">
        <f t="shared" si="30"/>
        <v>0</v>
      </c>
      <c r="N73">
        <f t="shared" si="21"/>
        <v>0</v>
      </c>
      <c r="O73">
        <f t="shared" si="31"/>
        <v>0.15</v>
      </c>
      <c r="P73" s="3">
        <f t="shared" si="22"/>
        <v>0</v>
      </c>
      <c r="Q73" s="3">
        <f t="shared" si="23"/>
        <v>0</v>
      </c>
      <c r="R73" s="3">
        <f t="shared" si="24"/>
        <v>0</v>
      </c>
      <c r="S73" s="3">
        <f t="shared" si="25"/>
        <v>0</v>
      </c>
      <c r="T73" s="3">
        <f t="shared" si="26"/>
        <v>0</v>
      </c>
      <c r="U73" s="3">
        <f t="shared" si="27"/>
        <v>0</v>
      </c>
      <c r="V73" s="13">
        <f t="shared" si="28"/>
        <v>0</v>
      </c>
      <c r="X73">
        <f t="shared" si="29"/>
        <v>0</v>
      </c>
    </row>
    <row r="74" spans="1:24" x14ac:dyDescent="0.25">
      <c r="A74" s="18">
        <v>7529</v>
      </c>
      <c r="B74" t="s">
        <v>7</v>
      </c>
      <c r="C74" t="s">
        <v>74</v>
      </c>
      <c r="M74" s="9">
        <f t="shared" si="30"/>
        <v>0</v>
      </c>
      <c r="N74">
        <f t="shared" si="21"/>
        <v>0</v>
      </c>
      <c r="O74">
        <f t="shared" si="31"/>
        <v>0.15</v>
      </c>
      <c r="P74" s="3">
        <f t="shared" si="22"/>
        <v>0</v>
      </c>
      <c r="Q74" s="3">
        <f t="shared" si="23"/>
        <v>0</v>
      </c>
      <c r="R74" s="3">
        <f t="shared" si="24"/>
        <v>0</v>
      </c>
      <c r="S74" s="3">
        <f t="shared" si="25"/>
        <v>0</v>
      </c>
      <c r="T74" s="3">
        <f t="shared" si="26"/>
        <v>0</v>
      </c>
      <c r="U74" s="3">
        <f t="shared" si="27"/>
        <v>0</v>
      </c>
      <c r="V74" s="13">
        <f t="shared" si="28"/>
        <v>0</v>
      </c>
      <c r="X74">
        <f t="shared" si="29"/>
        <v>0</v>
      </c>
    </row>
    <row r="75" spans="1:24" x14ac:dyDescent="0.25">
      <c r="A75" s="18">
        <v>7530</v>
      </c>
      <c r="B75" t="s">
        <v>7</v>
      </c>
      <c r="C75" t="s">
        <v>74</v>
      </c>
      <c r="M75" s="9">
        <f t="shared" si="30"/>
        <v>0</v>
      </c>
      <c r="N75">
        <f t="shared" si="21"/>
        <v>0</v>
      </c>
      <c r="O75">
        <f t="shared" si="31"/>
        <v>0.15</v>
      </c>
      <c r="P75" s="3">
        <f t="shared" si="22"/>
        <v>0</v>
      </c>
      <c r="Q75" s="3">
        <f t="shared" si="23"/>
        <v>0</v>
      </c>
      <c r="R75" s="3">
        <f t="shared" si="24"/>
        <v>0</v>
      </c>
      <c r="S75" s="3">
        <f t="shared" si="25"/>
        <v>0</v>
      </c>
      <c r="T75" s="3">
        <f t="shared" si="26"/>
        <v>0</v>
      </c>
      <c r="U75" s="3">
        <f t="shared" si="27"/>
        <v>0</v>
      </c>
      <c r="V75" s="13">
        <f t="shared" si="28"/>
        <v>0</v>
      </c>
      <c r="X75">
        <f t="shared" si="29"/>
        <v>0</v>
      </c>
    </row>
    <row r="76" spans="1:24" x14ac:dyDescent="0.25">
      <c r="A76" s="18">
        <v>7531</v>
      </c>
      <c r="B76" t="s">
        <v>7</v>
      </c>
      <c r="C76" t="s">
        <v>74</v>
      </c>
      <c r="M76" s="9">
        <f t="shared" si="30"/>
        <v>0</v>
      </c>
      <c r="N76">
        <f t="shared" si="21"/>
        <v>0</v>
      </c>
      <c r="O76">
        <f t="shared" si="31"/>
        <v>0.15</v>
      </c>
      <c r="P76" s="3">
        <f t="shared" si="22"/>
        <v>0</v>
      </c>
      <c r="Q76" s="3">
        <f t="shared" si="23"/>
        <v>0</v>
      </c>
      <c r="R76" s="3">
        <f t="shared" si="24"/>
        <v>0</v>
      </c>
      <c r="S76" s="3">
        <f t="shared" si="25"/>
        <v>0</v>
      </c>
      <c r="T76" s="3">
        <f t="shared" si="26"/>
        <v>0</v>
      </c>
      <c r="U76" s="3">
        <f t="shared" si="27"/>
        <v>0</v>
      </c>
      <c r="V76" s="13">
        <f t="shared" si="28"/>
        <v>0</v>
      </c>
      <c r="X76">
        <f t="shared" si="29"/>
        <v>0</v>
      </c>
    </row>
    <row r="77" spans="1:24" x14ac:dyDescent="0.25">
      <c r="A77" s="18">
        <v>7532</v>
      </c>
      <c r="B77" t="s">
        <v>7</v>
      </c>
      <c r="C77" t="s">
        <v>74</v>
      </c>
      <c r="M77" s="9">
        <f t="shared" si="30"/>
        <v>0</v>
      </c>
      <c r="N77">
        <f t="shared" si="21"/>
        <v>0</v>
      </c>
      <c r="O77">
        <f t="shared" si="31"/>
        <v>0.15</v>
      </c>
      <c r="P77" s="3">
        <f t="shared" si="22"/>
        <v>0</v>
      </c>
      <c r="Q77" s="3">
        <f t="shared" si="23"/>
        <v>0</v>
      </c>
      <c r="R77" s="3">
        <f t="shared" si="24"/>
        <v>0</v>
      </c>
      <c r="S77" s="3">
        <f t="shared" si="25"/>
        <v>0</v>
      </c>
      <c r="T77" s="3">
        <f t="shared" si="26"/>
        <v>0</v>
      </c>
      <c r="U77" s="3">
        <f t="shared" si="27"/>
        <v>0</v>
      </c>
      <c r="V77" s="13">
        <f t="shared" si="28"/>
        <v>0</v>
      </c>
      <c r="X77">
        <f t="shared" si="29"/>
        <v>0</v>
      </c>
    </row>
    <row r="78" spans="1:24" x14ac:dyDescent="0.25">
      <c r="A78" s="18">
        <v>7533</v>
      </c>
      <c r="B78" t="s">
        <v>7</v>
      </c>
      <c r="C78" t="s">
        <v>74</v>
      </c>
      <c r="M78" s="9">
        <f t="shared" si="30"/>
        <v>0</v>
      </c>
      <c r="N78">
        <f t="shared" si="21"/>
        <v>0</v>
      </c>
      <c r="O78">
        <f t="shared" si="31"/>
        <v>0.15</v>
      </c>
      <c r="P78" s="3">
        <f t="shared" si="22"/>
        <v>0</v>
      </c>
      <c r="Q78" s="3">
        <f t="shared" si="23"/>
        <v>0</v>
      </c>
      <c r="R78" s="3">
        <f t="shared" si="24"/>
        <v>0</v>
      </c>
      <c r="S78" s="3">
        <f t="shared" si="25"/>
        <v>0</v>
      </c>
      <c r="T78" s="3">
        <f t="shared" si="26"/>
        <v>0</v>
      </c>
      <c r="U78" s="3">
        <f t="shared" si="27"/>
        <v>0</v>
      </c>
      <c r="V78" s="13">
        <f t="shared" si="28"/>
        <v>0</v>
      </c>
      <c r="X78">
        <f t="shared" si="29"/>
        <v>0</v>
      </c>
    </row>
    <row r="79" spans="1:24" x14ac:dyDescent="0.25">
      <c r="A79" s="18">
        <v>7534</v>
      </c>
      <c r="B79" t="s">
        <v>7</v>
      </c>
      <c r="C79" t="s">
        <v>74</v>
      </c>
      <c r="M79" s="9">
        <f t="shared" si="30"/>
        <v>0</v>
      </c>
      <c r="N79">
        <f t="shared" si="21"/>
        <v>0</v>
      </c>
      <c r="O79">
        <f t="shared" si="31"/>
        <v>0.15</v>
      </c>
      <c r="P79" s="3">
        <f t="shared" si="22"/>
        <v>0</v>
      </c>
      <c r="Q79" s="3">
        <f t="shared" si="23"/>
        <v>0</v>
      </c>
      <c r="R79" s="3">
        <f t="shared" si="24"/>
        <v>0</v>
      </c>
      <c r="S79" s="3">
        <f t="shared" si="25"/>
        <v>0</v>
      </c>
      <c r="T79" s="3">
        <f t="shared" si="26"/>
        <v>0</v>
      </c>
      <c r="U79" s="3">
        <f t="shared" si="27"/>
        <v>0</v>
      </c>
      <c r="V79" s="13">
        <f t="shared" si="28"/>
        <v>0</v>
      </c>
      <c r="X79">
        <f t="shared" si="29"/>
        <v>0</v>
      </c>
    </row>
    <row r="80" spans="1:24" x14ac:dyDescent="0.25">
      <c r="A80" s="18">
        <v>7535</v>
      </c>
      <c r="B80" t="s">
        <v>7</v>
      </c>
      <c r="C80" t="s">
        <v>74</v>
      </c>
    </row>
    <row r="81" spans="1:3" x14ac:dyDescent="0.25">
      <c r="A81" s="18">
        <v>7536</v>
      </c>
      <c r="B81" t="s">
        <v>7</v>
      </c>
      <c r="C81" t="s">
        <v>74</v>
      </c>
    </row>
    <row r="82" spans="1:3" x14ac:dyDescent="0.25">
      <c r="A82" s="18">
        <v>7537</v>
      </c>
      <c r="B82" t="s">
        <v>7</v>
      </c>
      <c r="C82" t="s">
        <v>74</v>
      </c>
    </row>
    <row r="83" spans="1:3" x14ac:dyDescent="0.25">
      <c r="A83" s="18">
        <v>7538</v>
      </c>
      <c r="B83" t="s">
        <v>7</v>
      </c>
      <c r="C83" t="s">
        <v>74</v>
      </c>
    </row>
    <row r="84" spans="1:3" x14ac:dyDescent="0.25">
      <c r="A84" s="18">
        <v>7539</v>
      </c>
      <c r="B84" t="s">
        <v>7</v>
      </c>
      <c r="C84" t="s">
        <v>74</v>
      </c>
    </row>
    <row r="85" spans="1:3" x14ac:dyDescent="0.25">
      <c r="A85" s="18">
        <v>7540</v>
      </c>
      <c r="B85" t="s">
        <v>7</v>
      </c>
      <c r="C85" t="s">
        <v>174</v>
      </c>
    </row>
    <row r="86" spans="1:3" x14ac:dyDescent="0.25">
      <c r="A86" s="18">
        <v>7541</v>
      </c>
      <c r="B86" t="s">
        <v>7</v>
      </c>
      <c r="C86" t="s">
        <v>174</v>
      </c>
    </row>
    <row r="87" spans="1:3" x14ac:dyDescent="0.25">
      <c r="A87" s="18"/>
    </row>
  </sheetData>
  <mergeCells count="1">
    <mergeCell ref="A2:C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60" workbookViewId="0">
      <selection activeCell="A87" sqref="A87:B89"/>
    </sheetView>
  </sheetViews>
  <sheetFormatPr defaultRowHeight="15" x14ac:dyDescent="0.25"/>
  <sheetData>
    <row r="1" spans="1:24" x14ac:dyDescent="0.25">
      <c r="A1" t="s">
        <v>143</v>
      </c>
      <c r="B1" t="s">
        <v>1</v>
      </c>
      <c r="C1" t="s">
        <v>8</v>
      </c>
      <c r="D1" s="8" t="s">
        <v>136</v>
      </c>
      <c r="E1" t="s">
        <v>2</v>
      </c>
      <c r="F1" t="s">
        <v>3</v>
      </c>
      <c r="G1" t="s">
        <v>93</v>
      </c>
      <c r="H1" t="s">
        <v>4</v>
      </c>
      <c r="I1" t="s">
        <v>5</v>
      </c>
      <c r="J1" t="s">
        <v>6</v>
      </c>
      <c r="K1" t="s">
        <v>123</v>
      </c>
      <c r="M1" s="9"/>
      <c r="O1" s="8" t="s">
        <v>86</v>
      </c>
      <c r="P1" s="8" t="s">
        <v>87</v>
      </c>
      <c r="V1" s="8" t="s">
        <v>100</v>
      </c>
      <c r="X1" s="8" t="s">
        <v>103</v>
      </c>
    </row>
    <row r="2" spans="1:24" x14ac:dyDescent="0.25">
      <c r="A2" s="63"/>
      <c r="B2" s="63"/>
      <c r="C2" s="63"/>
      <c r="D2" s="33" t="s">
        <v>67</v>
      </c>
      <c r="E2" t="s">
        <v>64</v>
      </c>
      <c r="F2" t="s">
        <v>63</v>
      </c>
      <c r="G2" t="s">
        <v>94</v>
      </c>
      <c r="H2" t="s">
        <v>65</v>
      </c>
      <c r="I2" t="s">
        <v>66</v>
      </c>
      <c r="J2" t="s">
        <v>67</v>
      </c>
      <c r="K2" t="s">
        <v>122</v>
      </c>
      <c r="L2" s="8" t="s">
        <v>97</v>
      </c>
      <c r="M2" s="19" t="s">
        <v>111</v>
      </c>
      <c r="N2" t="s">
        <v>99</v>
      </c>
      <c r="O2" s="8"/>
      <c r="P2" s="8" t="s">
        <v>88</v>
      </c>
      <c r="Q2" t="s">
        <v>90</v>
      </c>
      <c r="R2" t="s">
        <v>95</v>
      </c>
      <c r="S2" t="s">
        <v>89</v>
      </c>
      <c r="T2" t="s">
        <v>91</v>
      </c>
      <c r="U2" t="s">
        <v>92</v>
      </c>
      <c r="V2" s="13" t="s">
        <v>92</v>
      </c>
      <c r="X2" t="s">
        <v>92</v>
      </c>
    </row>
    <row r="3" spans="1:24" x14ac:dyDescent="0.25">
      <c r="A3" s="18">
        <v>7542</v>
      </c>
      <c r="B3" t="s">
        <v>7</v>
      </c>
      <c r="C3" t="s">
        <v>19</v>
      </c>
      <c r="D3">
        <v>28.4</v>
      </c>
      <c r="M3" s="9">
        <f>L3*0.5/12.146</f>
        <v>0</v>
      </c>
      <c r="N3">
        <f>3.14159*(M3^2)/10000</f>
        <v>0</v>
      </c>
      <c r="O3" s="10">
        <v>0.15</v>
      </c>
      <c r="P3" s="3">
        <f t="shared" ref="P3:P5" si="0">0.611886*E3/O3*10</f>
        <v>0</v>
      </c>
      <c r="Q3" s="3">
        <f t="shared" ref="Q3:Q5" si="1">0.611886*F3/O3*10</f>
        <v>0</v>
      </c>
      <c r="R3" s="3">
        <f t="shared" ref="R3:R5" si="2">0.611886*G3/O3*10</f>
        <v>0</v>
      </c>
      <c r="S3" s="3">
        <f t="shared" ref="S3:S5" si="3">0.611886*H3/O3*10</f>
        <v>0</v>
      </c>
      <c r="T3" s="3">
        <f t="shared" ref="T3:T5" si="4">0.611886*I3/O3*10</f>
        <v>0</v>
      </c>
      <c r="U3" s="3">
        <f t="shared" ref="U3:U5" si="5">0.611886*J3/O3*10</f>
        <v>0</v>
      </c>
      <c r="V3" s="13">
        <f>U3*O3*N3</f>
        <v>0</v>
      </c>
      <c r="X3">
        <f>U3*N3</f>
        <v>0</v>
      </c>
    </row>
    <row r="4" spans="1:24" x14ac:dyDescent="0.25">
      <c r="A4" s="18">
        <v>7543</v>
      </c>
      <c r="B4" t="s">
        <v>7</v>
      </c>
      <c r="C4" t="s">
        <v>74</v>
      </c>
      <c r="G4" s="32"/>
      <c r="M4" s="9">
        <f t="shared" ref="M4:M5" si="6">L4*0.5/12.146</f>
        <v>0</v>
      </c>
      <c r="N4">
        <f t="shared" ref="N4:N5" si="7">3.14159*(M4^2)/10000</f>
        <v>0</v>
      </c>
      <c r="O4">
        <f>O3</f>
        <v>0.15</v>
      </c>
      <c r="P4" s="3">
        <f t="shared" si="0"/>
        <v>0</v>
      </c>
      <c r="Q4" s="3">
        <f t="shared" si="1"/>
        <v>0</v>
      </c>
      <c r="R4" s="3">
        <f t="shared" si="2"/>
        <v>0</v>
      </c>
      <c r="S4" s="3">
        <f t="shared" si="3"/>
        <v>0</v>
      </c>
      <c r="T4" s="3">
        <f t="shared" si="4"/>
        <v>0</v>
      </c>
      <c r="U4" s="3">
        <f t="shared" si="5"/>
        <v>0</v>
      </c>
      <c r="V4" s="13">
        <f t="shared" ref="V4:V5" si="8">U4*O4*N4</f>
        <v>0</v>
      </c>
      <c r="X4">
        <f t="shared" ref="X4:X5" si="9">U4*N4</f>
        <v>0</v>
      </c>
    </row>
    <row r="5" spans="1:24" x14ac:dyDescent="0.25">
      <c r="A5" s="18">
        <v>7544</v>
      </c>
      <c r="B5" t="s">
        <v>7</v>
      </c>
      <c r="C5" t="s">
        <v>74</v>
      </c>
      <c r="M5" s="9">
        <f t="shared" si="6"/>
        <v>0</v>
      </c>
      <c r="N5">
        <f t="shared" si="7"/>
        <v>0</v>
      </c>
      <c r="O5">
        <f t="shared" ref="O5:O66" si="10">O4</f>
        <v>0.15</v>
      </c>
      <c r="P5" s="3">
        <f t="shared" si="0"/>
        <v>0</v>
      </c>
      <c r="Q5" s="3">
        <f t="shared" si="1"/>
        <v>0</v>
      </c>
      <c r="R5" s="3">
        <f t="shared" si="2"/>
        <v>0</v>
      </c>
      <c r="S5" s="3">
        <f t="shared" si="3"/>
        <v>0</v>
      </c>
      <c r="T5" s="3">
        <f t="shared" si="4"/>
        <v>0</v>
      </c>
      <c r="U5" s="3">
        <f t="shared" si="5"/>
        <v>0</v>
      </c>
      <c r="V5" s="13">
        <f t="shared" si="8"/>
        <v>0</v>
      </c>
      <c r="X5">
        <f t="shared" si="9"/>
        <v>0</v>
      </c>
    </row>
    <row r="6" spans="1:24" x14ac:dyDescent="0.25">
      <c r="A6" s="18">
        <v>7545</v>
      </c>
      <c r="B6" t="s">
        <v>7</v>
      </c>
      <c r="C6" t="s">
        <v>74</v>
      </c>
      <c r="M6" s="9">
        <f t="shared" ref="M6:M66" si="11">L6*0.5/12.146</f>
        <v>0</v>
      </c>
      <c r="N6">
        <f t="shared" ref="N6:N66" si="12">3.14159*(M6^2)/10000</f>
        <v>0</v>
      </c>
      <c r="O6">
        <f t="shared" si="10"/>
        <v>0.15</v>
      </c>
      <c r="P6" s="3">
        <f t="shared" ref="P6:P66" si="13">0.611886*E6/O6*10</f>
        <v>0</v>
      </c>
      <c r="Q6" s="3">
        <f t="shared" ref="Q6:Q66" si="14">0.611886*F6/O6*10</f>
        <v>0</v>
      </c>
      <c r="R6" s="3">
        <f t="shared" ref="R6:R66" si="15">0.611886*G6/O6*10</f>
        <v>0</v>
      </c>
      <c r="S6" s="3">
        <f t="shared" ref="S6:S66" si="16">0.611886*H6/O6*10</f>
        <v>0</v>
      </c>
      <c r="T6" s="3">
        <f t="shared" ref="T6:T66" si="17">0.611886*I6/O6*10</f>
        <v>0</v>
      </c>
      <c r="U6" s="3">
        <f t="shared" ref="U6:U66" si="18">0.611886*J6/O6*10</f>
        <v>0</v>
      </c>
      <c r="V6" s="13">
        <f t="shared" ref="V6:V66" si="19">U6*O6*N6</f>
        <v>0</v>
      </c>
      <c r="X6">
        <f t="shared" ref="X6:X66" si="20">U6*N6</f>
        <v>0</v>
      </c>
    </row>
    <row r="7" spans="1:24" x14ac:dyDescent="0.25">
      <c r="A7" s="18">
        <v>7546</v>
      </c>
      <c r="B7" t="s">
        <v>7</v>
      </c>
      <c r="C7" t="s">
        <v>74</v>
      </c>
      <c r="M7" s="9">
        <f t="shared" si="11"/>
        <v>0</v>
      </c>
      <c r="N7">
        <f t="shared" si="12"/>
        <v>0</v>
      </c>
      <c r="O7">
        <f t="shared" si="10"/>
        <v>0.15</v>
      </c>
      <c r="P7" s="3">
        <f t="shared" si="13"/>
        <v>0</v>
      </c>
      <c r="Q7" s="3">
        <f t="shared" si="14"/>
        <v>0</v>
      </c>
      <c r="R7" s="3">
        <f t="shared" si="15"/>
        <v>0</v>
      </c>
      <c r="S7" s="3">
        <f t="shared" si="16"/>
        <v>0</v>
      </c>
      <c r="T7" s="3">
        <f t="shared" si="17"/>
        <v>0</v>
      </c>
      <c r="U7" s="3">
        <f t="shared" si="18"/>
        <v>0</v>
      </c>
      <c r="V7" s="13">
        <f t="shared" si="19"/>
        <v>0</v>
      </c>
      <c r="X7">
        <f t="shared" si="20"/>
        <v>0</v>
      </c>
    </row>
    <row r="8" spans="1:24" x14ac:dyDescent="0.25">
      <c r="A8" s="18">
        <v>7547</v>
      </c>
      <c r="B8" t="s">
        <v>7</v>
      </c>
      <c r="C8" t="s">
        <v>74</v>
      </c>
      <c r="M8" s="9">
        <f t="shared" si="11"/>
        <v>0</v>
      </c>
      <c r="N8">
        <f t="shared" si="12"/>
        <v>0</v>
      </c>
      <c r="O8">
        <f t="shared" si="10"/>
        <v>0.15</v>
      </c>
      <c r="P8" s="3">
        <f t="shared" si="13"/>
        <v>0</v>
      </c>
      <c r="Q8" s="3">
        <f t="shared" si="14"/>
        <v>0</v>
      </c>
      <c r="R8" s="3">
        <f t="shared" si="15"/>
        <v>0</v>
      </c>
      <c r="S8" s="3">
        <f t="shared" si="16"/>
        <v>0</v>
      </c>
      <c r="T8" s="3">
        <f t="shared" si="17"/>
        <v>0</v>
      </c>
      <c r="U8" s="3">
        <f t="shared" si="18"/>
        <v>0</v>
      </c>
      <c r="V8" s="13">
        <f t="shared" si="19"/>
        <v>0</v>
      </c>
      <c r="X8">
        <f t="shared" si="20"/>
        <v>0</v>
      </c>
    </row>
    <row r="9" spans="1:24" x14ac:dyDescent="0.25">
      <c r="A9" s="18">
        <v>7548</v>
      </c>
      <c r="B9" t="s">
        <v>7</v>
      </c>
      <c r="C9" t="s">
        <v>10</v>
      </c>
      <c r="D9">
        <v>33.200000000000003</v>
      </c>
      <c r="E9">
        <v>12.8</v>
      </c>
      <c r="F9">
        <v>12</v>
      </c>
      <c r="G9">
        <v>13.6</v>
      </c>
      <c r="H9">
        <v>7.5</v>
      </c>
      <c r="I9">
        <v>4</v>
      </c>
      <c r="J9">
        <v>4</v>
      </c>
      <c r="K9">
        <v>2</v>
      </c>
      <c r="L9">
        <v>49</v>
      </c>
      <c r="M9" s="9">
        <f t="shared" si="11"/>
        <v>2.0171249794170918</v>
      </c>
      <c r="N9">
        <f t="shared" si="12"/>
        <v>1.2782479974487902E-3</v>
      </c>
      <c r="O9">
        <f t="shared" si="10"/>
        <v>0.15</v>
      </c>
      <c r="P9" s="3">
        <f t="shared" si="13"/>
        <v>522.14272000000005</v>
      </c>
      <c r="Q9" s="3">
        <f t="shared" si="14"/>
        <v>489.50880000000006</v>
      </c>
      <c r="R9" s="3">
        <f t="shared" si="15"/>
        <v>554.77664000000004</v>
      </c>
      <c r="S9" s="3">
        <f t="shared" si="16"/>
        <v>305.94300000000004</v>
      </c>
      <c r="T9" s="3">
        <f t="shared" si="17"/>
        <v>163.1696</v>
      </c>
      <c r="U9" s="3">
        <f t="shared" si="18"/>
        <v>163.1696</v>
      </c>
      <c r="V9" s="13">
        <f t="shared" si="19"/>
        <v>3.1285682166678014E-2</v>
      </c>
      <c r="X9">
        <f t="shared" si="20"/>
        <v>0.20857121444452012</v>
      </c>
    </row>
    <row r="10" spans="1:24" x14ac:dyDescent="0.25">
      <c r="A10" s="18">
        <v>7549</v>
      </c>
      <c r="B10" t="s">
        <v>7</v>
      </c>
      <c r="C10" t="s">
        <v>74</v>
      </c>
      <c r="M10" s="9">
        <f t="shared" si="11"/>
        <v>0</v>
      </c>
      <c r="N10">
        <f t="shared" si="12"/>
        <v>0</v>
      </c>
      <c r="O10">
        <f t="shared" si="10"/>
        <v>0.15</v>
      </c>
      <c r="P10" s="3">
        <f t="shared" si="13"/>
        <v>0</v>
      </c>
      <c r="Q10" s="3">
        <f t="shared" si="14"/>
        <v>0</v>
      </c>
      <c r="R10" s="3">
        <f t="shared" si="15"/>
        <v>0</v>
      </c>
      <c r="S10" s="3">
        <f t="shared" si="16"/>
        <v>0</v>
      </c>
      <c r="T10" s="3">
        <f t="shared" si="17"/>
        <v>0</v>
      </c>
      <c r="U10" s="3">
        <f t="shared" si="18"/>
        <v>0</v>
      </c>
      <c r="V10" s="13">
        <f t="shared" si="19"/>
        <v>0</v>
      </c>
      <c r="X10">
        <f t="shared" si="20"/>
        <v>0</v>
      </c>
    </row>
    <row r="11" spans="1:24" x14ac:dyDescent="0.25">
      <c r="A11" s="18">
        <v>7550</v>
      </c>
      <c r="B11" t="s">
        <v>7</v>
      </c>
      <c r="C11" t="s">
        <v>10</v>
      </c>
      <c r="D11">
        <v>34.9</v>
      </c>
      <c r="E11">
        <v>11.3</v>
      </c>
      <c r="F11">
        <v>10.9</v>
      </c>
      <c r="G11">
        <v>12.6</v>
      </c>
      <c r="H11">
        <v>6.4</v>
      </c>
      <c r="I11">
        <v>3.7</v>
      </c>
      <c r="J11">
        <v>3.8</v>
      </c>
      <c r="K11">
        <v>1.9</v>
      </c>
      <c r="L11">
        <v>49</v>
      </c>
      <c r="M11" s="9">
        <f t="shared" si="11"/>
        <v>2.0171249794170918</v>
      </c>
      <c r="N11">
        <f t="shared" si="12"/>
        <v>1.2782479974487902E-3</v>
      </c>
      <c r="O11">
        <f t="shared" si="10"/>
        <v>0.15</v>
      </c>
      <c r="P11" s="3">
        <f t="shared" si="13"/>
        <v>460.9541200000001</v>
      </c>
      <c r="Q11" s="3">
        <f t="shared" si="14"/>
        <v>444.63716000000005</v>
      </c>
      <c r="R11" s="3">
        <f t="shared" si="15"/>
        <v>513.98424</v>
      </c>
      <c r="S11" s="3">
        <f t="shared" si="16"/>
        <v>261.07136000000003</v>
      </c>
      <c r="T11" s="3">
        <f t="shared" si="17"/>
        <v>150.93188000000004</v>
      </c>
      <c r="U11" s="3">
        <f t="shared" si="18"/>
        <v>155.01112000000001</v>
      </c>
      <c r="V11" s="13">
        <f t="shared" si="19"/>
        <v>2.9721398058344114E-2</v>
      </c>
      <c r="X11">
        <f t="shared" si="20"/>
        <v>0.19814265372229412</v>
      </c>
    </row>
    <row r="12" spans="1:24" x14ac:dyDescent="0.25">
      <c r="A12" s="18">
        <v>7551</v>
      </c>
      <c r="B12" t="s">
        <v>7</v>
      </c>
      <c r="C12" t="s">
        <v>10</v>
      </c>
      <c r="D12">
        <v>35.1</v>
      </c>
      <c r="E12">
        <v>14.4</v>
      </c>
      <c r="F12">
        <v>13.8</v>
      </c>
      <c r="G12">
        <v>15.6</v>
      </c>
      <c r="H12">
        <v>7.7</v>
      </c>
      <c r="I12">
        <v>4.3</v>
      </c>
      <c r="J12">
        <v>4.5999999999999996</v>
      </c>
      <c r="K12">
        <v>2.2999999999999998</v>
      </c>
      <c r="L12">
        <v>49</v>
      </c>
      <c r="M12" s="9">
        <f t="shared" si="11"/>
        <v>2.0171249794170918</v>
      </c>
      <c r="N12">
        <f t="shared" si="12"/>
        <v>1.2782479974487902E-3</v>
      </c>
      <c r="O12">
        <f t="shared" si="10"/>
        <v>0.15</v>
      </c>
      <c r="P12" s="3">
        <f t="shared" si="13"/>
        <v>587.41056000000003</v>
      </c>
      <c r="Q12" s="3">
        <f t="shared" si="14"/>
        <v>562.9351200000001</v>
      </c>
      <c r="R12" s="3">
        <f t="shared" si="15"/>
        <v>636.36144000000013</v>
      </c>
      <c r="S12" s="3">
        <f t="shared" si="16"/>
        <v>314.10148000000004</v>
      </c>
      <c r="T12" s="3">
        <f t="shared" si="17"/>
        <v>175.40732000000003</v>
      </c>
      <c r="U12" s="3">
        <f t="shared" si="18"/>
        <v>187.64504000000002</v>
      </c>
      <c r="V12" s="13">
        <f t="shared" si="19"/>
        <v>3.5978534491679724E-2</v>
      </c>
      <c r="X12">
        <f t="shared" si="20"/>
        <v>0.23985689661119816</v>
      </c>
    </row>
    <row r="13" spans="1:24" x14ac:dyDescent="0.25">
      <c r="A13" s="18">
        <v>7552</v>
      </c>
      <c r="B13" t="s">
        <v>7</v>
      </c>
      <c r="C13" t="s">
        <v>10</v>
      </c>
      <c r="D13">
        <v>34</v>
      </c>
      <c r="E13">
        <v>15.1</v>
      </c>
      <c r="F13">
        <v>15.3</v>
      </c>
      <c r="G13">
        <v>17</v>
      </c>
      <c r="H13">
        <v>8.1</v>
      </c>
      <c r="I13">
        <v>4.8</v>
      </c>
      <c r="J13">
        <v>5</v>
      </c>
      <c r="K13">
        <v>2.5</v>
      </c>
      <c r="L13">
        <v>49</v>
      </c>
      <c r="M13" s="9">
        <f t="shared" si="11"/>
        <v>2.0171249794170918</v>
      </c>
      <c r="N13">
        <f t="shared" si="12"/>
        <v>1.2782479974487902E-3</v>
      </c>
      <c r="O13">
        <f t="shared" si="10"/>
        <v>0.15</v>
      </c>
      <c r="P13" s="3">
        <f t="shared" si="13"/>
        <v>615.96523999999999</v>
      </c>
      <c r="Q13" s="3">
        <f t="shared" si="14"/>
        <v>624.12372000000005</v>
      </c>
      <c r="R13" s="3">
        <f t="shared" si="15"/>
        <v>693.47080000000005</v>
      </c>
      <c r="S13" s="3">
        <f t="shared" si="16"/>
        <v>330.41843999999998</v>
      </c>
      <c r="T13" s="3">
        <f t="shared" si="17"/>
        <v>195.80352000000002</v>
      </c>
      <c r="U13" s="3">
        <f t="shared" si="18"/>
        <v>203.96200000000005</v>
      </c>
      <c r="V13" s="13">
        <f t="shared" si="19"/>
        <v>3.9107102708347524E-2</v>
      </c>
      <c r="X13">
        <f t="shared" si="20"/>
        <v>0.2607140180556502</v>
      </c>
    </row>
    <row r="14" spans="1:24" x14ac:dyDescent="0.25">
      <c r="A14" s="18">
        <v>7553</v>
      </c>
      <c r="B14" t="s">
        <v>7</v>
      </c>
      <c r="C14" t="s">
        <v>10</v>
      </c>
      <c r="D14">
        <v>35.200000000000003</v>
      </c>
      <c r="E14">
        <v>16.5</v>
      </c>
      <c r="F14">
        <v>16.5</v>
      </c>
      <c r="G14">
        <v>18.5</v>
      </c>
      <c r="H14">
        <v>8.6999999999999993</v>
      </c>
      <c r="I14">
        <v>5</v>
      </c>
      <c r="J14">
        <v>5.5</v>
      </c>
      <c r="K14">
        <v>2.6</v>
      </c>
      <c r="L14">
        <v>49</v>
      </c>
      <c r="M14" s="9">
        <f t="shared" si="11"/>
        <v>2.0171249794170918</v>
      </c>
      <c r="N14">
        <f t="shared" si="12"/>
        <v>1.2782479974487902E-3</v>
      </c>
      <c r="O14">
        <f t="shared" si="10"/>
        <v>0.15</v>
      </c>
      <c r="P14" s="3">
        <f t="shared" si="13"/>
        <v>673.07460000000003</v>
      </c>
      <c r="Q14" s="3">
        <f t="shared" si="14"/>
        <v>673.07460000000003</v>
      </c>
      <c r="R14" s="3">
        <f t="shared" si="15"/>
        <v>754.65940000000001</v>
      </c>
      <c r="S14" s="3">
        <f t="shared" si="16"/>
        <v>354.89388000000008</v>
      </c>
      <c r="T14" s="3">
        <f t="shared" si="17"/>
        <v>203.96200000000005</v>
      </c>
      <c r="U14" s="3">
        <f t="shared" si="18"/>
        <v>224.35820000000004</v>
      </c>
      <c r="V14" s="13">
        <f t="shared" si="19"/>
        <v>4.3017812979182279E-2</v>
      </c>
      <c r="X14">
        <f t="shared" si="20"/>
        <v>0.2867854198612152</v>
      </c>
    </row>
    <row r="15" spans="1:24" x14ac:dyDescent="0.25">
      <c r="A15" s="18">
        <v>7554</v>
      </c>
      <c r="B15" t="s">
        <v>7</v>
      </c>
      <c r="C15" t="s">
        <v>10</v>
      </c>
      <c r="D15">
        <v>35.799999999999997</v>
      </c>
      <c r="E15">
        <v>17.600000000000001</v>
      </c>
      <c r="F15">
        <v>17.600000000000001</v>
      </c>
      <c r="G15">
        <v>19.899999999999999</v>
      </c>
      <c r="H15">
        <v>9.1999999999999993</v>
      </c>
      <c r="I15">
        <v>5.3</v>
      </c>
      <c r="J15">
        <v>5.8</v>
      </c>
      <c r="K15">
        <v>2.9</v>
      </c>
      <c r="L15">
        <v>49</v>
      </c>
      <c r="M15" s="9">
        <f t="shared" si="11"/>
        <v>2.0171249794170918</v>
      </c>
      <c r="N15">
        <f t="shared" si="12"/>
        <v>1.2782479974487902E-3</v>
      </c>
      <c r="O15">
        <f t="shared" si="10"/>
        <v>0.15</v>
      </c>
      <c r="P15" s="3">
        <f t="shared" si="13"/>
        <v>717.9462400000001</v>
      </c>
      <c r="Q15" s="3">
        <f t="shared" si="14"/>
        <v>717.9462400000001</v>
      </c>
      <c r="R15" s="3">
        <f t="shared" si="15"/>
        <v>811.76876000000004</v>
      </c>
      <c r="S15" s="3">
        <f t="shared" si="16"/>
        <v>375.29008000000005</v>
      </c>
      <c r="T15" s="3">
        <f t="shared" si="17"/>
        <v>216.19972000000001</v>
      </c>
      <c r="U15" s="3">
        <f t="shared" si="18"/>
        <v>236.59592000000004</v>
      </c>
      <c r="V15" s="13">
        <f t="shared" si="19"/>
        <v>4.5364239141683131E-2</v>
      </c>
      <c r="X15">
        <f t="shared" si="20"/>
        <v>0.30242826094455422</v>
      </c>
    </row>
    <row r="16" spans="1:24" x14ac:dyDescent="0.25">
      <c r="A16" s="18">
        <v>7555</v>
      </c>
      <c r="B16" t="s">
        <v>7</v>
      </c>
      <c r="C16" t="s">
        <v>10</v>
      </c>
      <c r="D16">
        <v>35.200000000000003</v>
      </c>
      <c r="E16">
        <v>16.7</v>
      </c>
      <c r="F16">
        <v>16.7</v>
      </c>
      <c r="G16">
        <v>18.7</v>
      </c>
      <c r="H16">
        <v>8.6</v>
      </c>
      <c r="I16">
        <v>5</v>
      </c>
      <c r="J16">
        <v>5.5</v>
      </c>
      <c r="K16">
        <v>2.6</v>
      </c>
      <c r="L16">
        <v>49</v>
      </c>
      <c r="M16" s="9">
        <f t="shared" si="11"/>
        <v>2.0171249794170918</v>
      </c>
      <c r="N16">
        <f t="shared" si="12"/>
        <v>1.2782479974487902E-3</v>
      </c>
      <c r="O16">
        <f t="shared" si="10"/>
        <v>0.15</v>
      </c>
      <c r="P16" s="3">
        <f t="shared" si="13"/>
        <v>681.23308000000009</v>
      </c>
      <c r="Q16" s="3">
        <f t="shared" si="14"/>
        <v>681.23308000000009</v>
      </c>
      <c r="R16" s="3">
        <f t="shared" si="15"/>
        <v>762.81788000000006</v>
      </c>
      <c r="S16" s="3">
        <f t="shared" si="16"/>
        <v>350.81464000000005</v>
      </c>
      <c r="T16" s="3">
        <f t="shared" si="17"/>
        <v>203.96200000000005</v>
      </c>
      <c r="U16" s="3">
        <f t="shared" si="18"/>
        <v>224.35820000000004</v>
      </c>
      <c r="V16" s="13">
        <f t="shared" si="19"/>
        <v>4.3017812979182279E-2</v>
      </c>
      <c r="X16">
        <f t="shared" si="20"/>
        <v>0.2867854198612152</v>
      </c>
    </row>
    <row r="17" spans="1:24" x14ac:dyDescent="0.25">
      <c r="A17" s="18">
        <v>7556</v>
      </c>
      <c r="B17" t="s">
        <v>7</v>
      </c>
      <c r="C17" t="s">
        <v>10</v>
      </c>
      <c r="D17">
        <v>34.6</v>
      </c>
      <c r="E17">
        <v>16</v>
      </c>
      <c r="F17">
        <v>16.3</v>
      </c>
      <c r="G17">
        <v>17.899999999999999</v>
      </c>
      <c r="H17">
        <v>8.4</v>
      </c>
      <c r="I17">
        <v>4.9000000000000004</v>
      </c>
      <c r="J17">
        <v>5.3</v>
      </c>
      <c r="K17">
        <v>2.7</v>
      </c>
      <c r="L17">
        <v>49</v>
      </c>
      <c r="M17" s="9">
        <f t="shared" si="11"/>
        <v>2.0171249794170918</v>
      </c>
      <c r="N17">
        <f t="shared" si="12"/>
        <v>1.2782479974487902E-3</v>
      </c>
      <c r="O17">
        <f t="shared" si="10"/>
        <v>0.15</v>
      </c>
      <c r="P17" s="3">
        <f t="shared" si="13"/>
        <v>652.67840000000001</v>
      </c>
      <c r="Q17" s="3">
        <f t="shared" si="14"/>
        <v>664.91612000000009</v>
      </c>
      <c r="R17" s="3">
        <f t="shared" si="15"/>
        <v>730.18395999999996</v>
      </c>
      <c r="S17" s="3">
        <f t="shared" si="16"/>
        <v>342.65616000000011</v>
      </c>
      <c r="T17" s="3">
        <f t="shared" si="17"/>
        <v>199.88276000000002</v>
      </c>
      <c r="U17" s="3">
        <f t="shared" si="18"/>
        <v>216.19972000000001</v>
      </c>
      <c r="V17" s="13">
        <f t="shared" si="19"/>
        <v>4.1453528870848369E-2</v>
      </c>
      <c r="X17">
        <f t="shared" si="20"/>
        <v>0.27635685913898916</v>
      </c>
    </row>
    <row r="18" spans="1:24" x14ac:dyDescent="0.25">
      <c r="A18" s="18">
        <v>7557</v>
      </c>
      <c r="B18" t="s">
        <v>7</v>
      </c>
      <c r="C18" t="s">
        <v>10</v>
      </c>
      <c r="D18">
        <v>34.9</v>
      </c>
      <c r="E18">
        <v>17.2</v>
      </c>
      <c r="F18">
        <v>17.100000000000001</v>
      </c>
      <c r="G18">
        <v>19.3</v>
      </c>
      <c r="H18">
        <v>9</v>
      </c>
      <c r="I18">
        <v>5.2</v>
      </c>
      <c r="J18">
        <v>5.8</v>
      </c>
      <c r="K18">
        <v>2.9</v>
      </c>
      <c r="L18">
        <v>49</v>
      </c>
      <c r="M18" s="9">
        <f t="shared" si="11"/>
        <v>2.0171249794170918</v>
      </c>
      <c r="N18">
        <f t="shared" si="12"/>
        <v>1.2782479974487902E-3</v>
      </c>
      <c r="O18">
        <f t="shared" si="10"/>
        <v>0.15</v>
      </c>
      <c r="P18" s="3">
        <f t="shared" si="13"/>
        <v>701.62928000000011</v>
      </c>
      <c r="Q18" s="3">
        <f t="shared" si="14"/>
        <v>697.55004000000008</v>
      </c>
      <c r="R18" s="3">
        <f t="shared" si="15"/>
        <v>787.29332000000011</v>
      </c>
      <c r="S18" s="3">
        <f t="shared" si="16"/>
        <v>367.13160000000005</v>
      </c>
      <c r="T18" s="3">
        <f t="shared" si="17"/>
        <v>212.12048000000004</v>
      </c>
      <c r="U18" s="3">
        <f t="shared" si="18"/>
        <v>236.59592000000004</v>
      </c>
      <c r="V18" s="13">
        <f t="shared" si="19"/>
        <v>4.5364239141683131E-2</v>
      </c>
      <c r="X18">
        <f t="shared" si="20"/>
        <v>0.30242826094455422</v>
      </c>
    </row>
    <row r="19" spans="1:24" x14ac:dyDescent="0.25">
      <c r="A19" s="18">
        <v>7558</v>
      </c>
      <c r="B19" t="s">
        <v>7</v>
      </c>
      <c r="C19" t="s">
        <v>74</v>
      </c>
      <c r="M19" s="9">
        <f t="shared" si="11"/>
        <v>0</v>
      </c>
      <c r="N19">
        <f t="shared" si="12"/>
        <v>0</v>
      </c>
      <c r="O19">
        <f t="shared" si="10"/>
        <v>0.15</v>
      </c>
      <c r="P19" s="3">
        <f t="shared" si="13"/>
        <v>0</v>
      </c>
      <c r="Q19" s="3">
        <f t="shared" si="14"/>
        <v>0</v>
      </c>
      <c r="R19" s="3">
        <f t="shared" si="15"/>
        <v>0</v>
      </c>
      <c r="S19" s="3">
        <f t="shared" si="16"/>
        <v>0</v>
      </c>
      <c r="T19" s="3">
        <f t="shared" si="17"/>
        <v>0</v>
      </c>
      <c r="U19" s="3">
        <f t="shared" si="18"/>
        <v>0</v>
      </c>
      <c r="V19" s="13">
        <f t="shared" si="19"/>
        <v>0</v>
      </c>
      <c r="X19">
        <f t="shared" si="20"/>
        <v>0</v>
      </c>
    </row>
    <row r="20" spans="1:24" x14ac:dyDescent="0.25">
      <c r="A20" s="18">
        <v>7559</v>
      </c>
      <c r="B20" t="s">
        <v>7</v>
      </c>
      <c r="C20" t="s">
        <v>74</v>
      </c>
      <c r="M20" s="9">
        <f t="shared" si="11"/>
        <v>0</v>
      </c>
      <c r="N20">
        <f t="shared" si="12"/>
        <v>0</v>
      </c>
      <c r="O20">
        <f t="shared" si="10"/>
        <v>0.15</v>
      </c>
      <c r="P20" s="3">
        <f t="shared" si="13"/>
        <v>0</v>
      </c>
      <c r="Q20" s="3">
        <f t="shared" si="14"/>
        <v>0</v>
      </c>
      <c r="R20" s="3">
        <f t="shared" si="15"/>
        <v>0</v>
      </c>
      <c r="S20" s="3">
        <f t="shared" si="16"/>
        <v>0</v>
      </c>
      <c r="T20" s="3">
        <f t="shared" si="17"/>
        <v>0</v>
      </c>
      <c r="U20" s="3">
        <f t="shared" si="18"/>
        <v>0</v>
      </c>
      <c r="V20" s="13">
        <f t="shared" si="19"/>
        <v>0</v>
      </c>
      <c r="X20">
        <f t="shared" si="20"/>
        <v>0</v>
      </c>
    </row>
    <row r="21" spans="1:24" x14ac:dyDescent="0.25">
      <c r="A21" s="18">
        <v>7560</v>
      </c>
      <c r="B21" t="s">
        <v>7</v>
      </c>
      <c r="C21" t="s">
        <v>74</v>
      </c>
      <c r="M21" s="9">
        <f t="shared" si="11"/>
        <v>0</v>
      </c>
      <c r="N21">
        <f t="shared" si="12"/>
        <v>0</v>
      </c>
      <c r="O21">
        <f t="shared" si="10"/>
        <v>0.15</v>
      </c>
      <c r="P21" s="3">
        <f t="shared" si="13"/>
        <v>0</v>
      </c>
      <c r="Q21" s="3">
        <f t="shared" si="14"/>
        <v>0</v>
      </c>
      <c r="R21" s="3">
        <f t="shared" si="15"/>
        <v>0</v>
      </c>
      <c r="S21" s="3">
        <f t="shared" si="16"/>
        <v>0</v>
      </c>
      <c r="T21" s="3">
        <f t="shared" si="17"/>
        <v>0</v>
      </c>
      <c r="U21" s="3">
        <f t="shared" si="18"/>
        <v>0</v>
      </c>
      <c r="V21" s="13">
        <f t="shared" si="19"/>
        <v>0</v>
      </c>
      <c r="X21">
        <f t="shared" si="20"/>
        <v>0</v>
      </c>
    </row>
    <row r="22" spans="1:24" x14ac:dyDescent="0.25">
      <c r="A22" s="18">
        <v>7561</v>
      </c>
      <c r="B22" t="s">
        <v>7</v>
      </c>
      <c r="C22" t="s">
        <v>74</v>
      </c>
      <c r="M22" s="9">
        <f t="shared" si="11"/>
        <v>0</v>
      </c>
      <c r="N22">
        <f t="shared" si="12"/>
        <v>0</v>
      </c>
      <c r="O22">
        <f t="shared" si="10"/>
        <v>0.15</v>
      </c>
      <c r="P22" s="3">
        <f t="shared" si="13"/>
        <v>0</v>
      </c>
      <c r="Q22" s="3">
        <f t="shared" si="14"/>
        <v>0</v>
      </c>
      <c r="R22" s="3">
        <f t="shared" si="15"/>
        <v>0</v>
      </c>
      <c r="S22" s="3">
        <f t="shared" si="16"/>
        <v>0</v>
      </c>
      <c r="T22" s="3">
        <f t="shared" si="17"/>
        <v>0</v>
      </c>
      <c r="U22" s="3">
        <f t="shared" si="18"/>
        <v>0</v>
      </c>
      <c r="V22" s="13">
        <f t="shared" si="19"/>
        <v>0</v>
      </c>
      <c r="X22">
        <f t="shared" si="20"/>
        <v>0</v>
      </c>
    </row>
    <row r="23" spans="1:24" x14ac:dyDescent="0.25">
      <c r="A23" s="18">
        <v>7562</v>
      </c>
      <c r="B23" s="9" t="s">
        <v>7</v>
      </c>
      <c r="C23" s="9" t="s">
        <v>10</v>
      </c>
      <c r="D23" s="9">
        <v>37.200000000000003</v>
      </c>
      <c r="E23" s="9">
        <v>19</v>
      </c>
      <c r="F23" s="9">
        <v>18.399999999999999</v>
      </c>
      <c r="G23" s="9">
        <v>20.8</v>
      </c>
      <c r="H23" s="9">
        <v>10.3</v>
      </c>
      <c r="I23" s="9">
        <v>8.3000000000000007</v>
      </c>
      <c r="J23" s="9">
        <v>6.3</v>
      </c>
      <c r="K23" s="9">
        <v>3</v>
      </c>
      <c r="L23">
        <v>49</v>
      </c>
      <c r="M23" s="9">
        <f t="shared" si="11"/>
        <v>2.0171249794170918</v>
      </c>
      <c r="N23">
        <f t="shared" si="12"/>
        <v>1.2782479974487902E-3</v>
      </c>
      <c r="O23">
        <f t="shared" si="10"/>
        <v>0.15</v>
      </c>
      <c r="P23" s="3">
        <f t="shared" si="13"/>
        <v>775.05560000000014</v>
      </c>
      <c r="Q23" s="3">
        <f t="shared" si="14"/>
        <v>750.58016000000009</v>
      </c>
      <c r="R23" s="3">
        <f t="shared" si="15"/>
        <v>848.48192000000017</v>
      </c>
      <c r="S23" s="3">
        <f t="shared" si="16"/>
        <v>420.16172000000006</v>
      </c>
      <c r="T23" s="3">
        <f t="shared" si="17"/>
        <v>338.57692000000009</v>
      </c>
      <c r="U23" s="3">
        <f t="shared" si="18"/>
        <v>256.99212</v>
      </c>
      <c r="V23" s="13">
        <f t="shared" si="19"/>
        <v>4.9274949412517872E-2</v>
      </c>
      <c r="X23">
        <f t="shared" si="20"/>
        <v>0.32849966275011916</v>
      </c>
    </row>
    <row r="24" spans="1:24" x14ac:dyDescent="0.25">
      <c r="A24" s="18">
        <v>7563</v>
      </c>
      <c r="B24" t="s">
        <v>7</v>
      </c>
      <c r="C24" t="s">
        <v>74</v>
      </c>
      <c r="M24" s="9">
        <f t="shared" si="11"/>
        <v>0</v>
      </c>
      <c r="N24">
        <f t="shared" si="12"/>
        <v>0</v>
      </c>
      <c r="O24">
        <f t="shared" si="10"/>
        <v>0.15</v>
      </c>
      <c r="P24" s="3">
        <f t="shared" si="13"/>
        <v>0</v>
      </c>
      <c r="Q24" s="3">
        <f t="shared" si="14"/>
        <v>0</v>
      </c>
      <c r="R24" s="3">
        <f t="shared" si="15"/>
        <v>0</v>
      </c>
      <c r="S24" s="3">
        <f t="shared" si="16"/>
        <v>0</v>
      </c>
      <c r="T24" s="3">
        <f t="shared" si="17"/>
        <v>0</v>
      </c>
      <c r="U24" s="3">
        <f t="shared" si="18"/>
        <v>0</v>
      </c>
      <c r="V24" s="13">
        <f t="shared" si="19"/>
        <v>0</v>
      </c>
      <c r="X24">
        <f t="shared" si="20"/>
        <v>0</v>
      </c>
    </row>
    <row r="25" spans="1:24" x14ac:dyDescent="0.25">
      <c r="A25" s="18">
        <v>7564</v>
      </c>
      <c r="B25" t="s">
        <v>7</v>
      </c>
      <c r="C25" t="s">
        <v>74</v>
      </c>
      <c r="M25" s="9">
        <f t="shared" si="11"/>
        <v>0</v>
      </c>
      <c r="N25">
        <f t="shared" si="12"/>
        <v>0</v>
      </c>
      <c r="O25">
        <f t="shared" si="10"/>
        <v>0.15</v>
      </c>
      <c r="P25" s="3">
        <f t="shared" si="13"/>
        <v>0</v>
      </c>
      <c r="Q25" s="3">
        <f t="shared" si="14"/>
        <v>0</v>
      </c>
      <c r="R25" s="3">
        <f t="shared" si="15"/>
        <v>0</v>
      </c>
      <c r="S25" s="3">
        <f t="shared" si="16"/>
        <v>0</v>
      </c>
      <c r="T25" s="3">
        <f t="shared" si="17"/>
        <v>0</v>
      </c>
      <c r="U25" s="3">
        <f t="shared" si="18"/>
        <v>0</v>
      </c>
      <c r="V25" s="13">
        <f t="shared" si="19"/>
        <v>0</v>
      </c>
      <c r="X25">
        <f t="shared" si="20"/>
        <v>0</v>
      </c>
    </row>
    <row r="26" spans="1:24" x14ac:dyDescent="0.25">
      <c r="A26" s="18">
        <v>7565</v>
      </c>
      <c r="B26" t="s">
        <v>7</v>
      </c>
      <c r="C26" t="s">
        <v>74</v>
      </c>
      <c r="M26" s="9">
        <f t="shared" si="11"/>
        <v>0</v>
      </c>
      <c r="N26">
        <f t="shared" si="12"/>
        <v>0</v>
      </c>
      <c r="O26">
        <f t="shared" si="10"/>
        <v>0.15</v>
      </c>
      <c r="P26" s="3">
        <f t="shared" si="13"/>
        <v>0</v>
      </c>
      <c r="Q26" s="3">
        <f t="shared" si="14"/>
        <v>0</v>
      </c>
      <c r="R26" s="3">
        <f t="shared" si="15"/>
        <v>0</v>
      </c>
      <c r="S26" s="3">
        <f t="shared" si="16"/>
        <v>0</v>
      </c>
      <c r="T26" s="3">
        <f t="shared" si="17"/>
        <v>0</v>
      </c>
      <c r="U26" s="3">
        <f t="shared" si="18"/>
        <v>0</v>
      </c>
      <c r="V26" s="13">
        <f t="shared" si="19"/>
        <v>0</v>
      </c>
      <c r="X26">
        <f t="shared" si="20"/>
        <v>0</v>
      </c>
    </row>
    <row r="27" spans="1:24" x14ac:dyDescent="0.25">
      <c r="A27" s="18">
        <v>7566</v>
      </c>
      <c r="B27" t="s">
        <v>7</v>
      </c>
      <c r="C27" t="s">
        <v>74</v>
      </c>
      <c r="M27" s="9">
        <f t="shared" si="11"/>
        <v>0</v>
      </c>
      <c r="N27">
        <f t="shared" si="12"/>
        <v>0</v>
      </c>
      <c r="O27">
        <f t="shared" si="10"/>
        <v>0.15</v>
      </c>
      <c r="P27" s="3">
        <f t="shared" si="13"/>
        <v>0</v>
      </c>
      <c r="Q27" s="3">
        <f t="shared" si="14"/>
        <v>0</v>
      </c>
      <c r="R27" s="3">
        <f t="shared" si="15"/>
        <v>0</v>
      </c>
      <c r="S27" s="3">
        <f t="shared" si="16"/>
        <v>0</v>
      </c>
      <c r="T27" s="3">
        <f t="shared" si="17"/>
        <v>0</v>
      </c>
      <c r="U27" s="3">
        <f t="shared" si="18"/>
        <v>0</v>
      </c>
      <c r="V27" s="13">
        <f t="shared" si="19"/>
        <v>0</v>
      </c>
      <c r="X27">
        <f t="shared" si="20"/>
        <v>0</v>
      </c>
    </row>
    <row r="28" spans="1:24" x14ac:dyDescent="0.25">
      <c r="A28" s="18">
        <v>7567</v>
      </c>
      <c r="B28" t="s">
        <v>7</v>
      </c>
      <c r="C28" t="s">
        <v>10</v>
      </c>
      <c r="D28">
        <v>37</v>
      </c>
      <c r="E28">
        <v>19.100000000000001</v>
      </c>
      <c r="F28">
        <v>17.600000000000001</v>
      </c>
      <c r="G28">
        <v>19.8</v>
      </c>
      <c r="H28">
        <v>8.6999999999999993</v>
      </c>
      <c r="I28">
        <v>4.8</v>
      </c>
      <c r="J28">
        <v>5.6</v>
      </c>
      <c r="K28">
        <v>2.7</v>
      </c>
      <c r="L28">
        <v>49</v>
      </c>
      <c r="M28" s="9">
        <f t="shared" si="11"/>
        <v>2.0171249794170918</v>
      </c>
      <c r="N28">
        <f t="shared" si="12"/>
        <v>1.2782479974487902E-3</v>
      </c>
      <c r="O28">
        <f t="shared" si="10"/>
        <v>0.15</v>
      </c>
      <c r="P28" s="3">
        <f t="shared" si="13"/>
        <v>779.13484000000028</v>
      </c>
      <c r="Q28" s="3">
        <f t="shared" si="14"/>
        <v>717.9462400000001</v>
      </c>
      <c r="R28" s="3">
        <f t="shared" si="15"/>
        <v>807.68952000000013</v>
      </c>
      <c r="S28" s="3">
        <f t="shared" si="16"/>
        <v>354.89388000000008</v>
      </c>
      <c r="T28" s="3">
        <f t="shared" si="17"/>
        <v>195.80352000000002</v>
      </c>
      <c r="U28" s="3">
        <f t="shared" si="18"/>
        <v>228.43744000000001</v>
      </c>
      <c r="V28" s="13">
        <f t="shared" si="19"/>
        <v>4.3799955033349228E-2</v>
      </c>
      <c r="X28">
        <f t="shared" si="20"/>
        <v>0.29199970022232818</v>
      </c>
    </row>
    <row r="29" spans="1:24" x14ac:dyDescent="0.25">
      <c r="A29" s="18">
        <v>7568</v>
      </c>
      <c r="B29" t="s">
        <v>7</v>
      </c>
      <c r="C29" t="s">
        <v>10</v>
      </c>
      <c r="D29">
        <v>36.6</v>
      </c>
      <c r="E29">
        <v>20.8</v>
      </c>
      <c r="F29">
        <v>18.899999999999999</v>
      </c>
      <c r="G29">
        <v>22.1</v>
      </c>
      <c r="H29">
        <v>9.6</v>
      </c>
      <c r="I29">
        <v>5.2</v>
      </c>
      <c r="J29">
        <v>6.2</v>
      </c>
      <c r="K29">
        <v>2.8</v>
      </c>
      <c r="L29">
        <v>49</v>
      </c>
      <c r="M29" s="9">
        <f t="shared" si="11"/>
        <v>2.0171249794170918</v>
      </c>
      <c r="N29">
        <f t="shared" si="12"/>
        <v>1.2782479974487902E-3</v>
      </c>
      <c r="O29">
        <f t="shared" si="10"/>
        <v>0.15</v>
      </c>
      <c r="P29" s="3">
        <f t="shared" si="13"/>
        <v>848.48192000000017</v>
      </c>
      <c r="Q29" s="3">
        <f t="shared" si="14"/>
        <v>770.97636000000011</v>
      </c>
      <c r="R29" s="3">
        <f t="shared" si="15"/>
        <v>901.51204000000007</v>
      </c>
      <c r="S29" s="3">
        <f t="shared" si="16"/>
        <v>391.60704000000004</v>
      </c>
      <c r="T29" s="3">
        <f t="shared" si="17"/>
        <v>212.12048000000004</v>
      </c>
      <c r="U29" s="3">
        <f t="shared" si="18"/>
        <v>252.91288000000003</v>
      </c>
      <c r="V29" s="13">
        <f t="shared" si="19"/>
        <v>4.8492807358350931E-2</v>
      </c>
      <c r="X29">
        <f t="shared" si="20"/>
        <v>0.32328538238900623</v>
      </c>
    </row>
    <row r="30" spans="1:24" x14ac:dyDescent="0.25">
      <c r="A30" s="18">
        <v>7569</v>
      </c>
      <c r="B30" t="s">
        <v>7</v>
      </c>
      <c r="C30" t="s">
        <v>10</v>
      </c>
      <c r="D30">
        <v>37.5</v>
      </c>
      <c r="E30">
        <v>21.7</v>
      </c>
      <c r="F30">
        <v>19.600000000000001</v>
      </c>
      <c r="G30">
        <v>22.8</v>
      </c>
      <c r="H30">
        <v>9.9</v>
      </c>
      <c r="I30">
        <v>5.5</v>
      </c>
      <c r="J30">
        <v>6.4</v>
      </c>
      <c r="K30">
        <v>2.7</v>
      </c>
      <c r="L30">
        <v>49</v>
      </c>
      <c r="M30" s="9">
        <f t="shared" si="11"/>
        <v>2.0171249794170918</v>
      </c>
      <c r="N30">
        <f t="shared" si="12"/>
        <v>1.2782479974487902E-3</v>
      </c>
      <c r="O30">
        <f t="shared" si="10"/>
        <v>0.15</v>
      </c>
      <c r="P30" s="3">
        <f t="shared" si="13"/>
        <v>885.19507999999996</v>
      </c>
      <c r="Q30" s="3">
        <f t="shared" si="14"/>
        <v>799.53104000000008</v>
      </c>
      <c r="R30" s="3">
        <f t="shared" si="15"/>
        <v>930.06672000000003</v>
      </c>
      <c r="S30" s="3">
        <f t="shared" si="16"/>
        <v>403.84476000000006</v>
      </c>
      <c r="T30" s="3">
        <f t="shared" si="17"/>
        <v>224.35820000000004</v>
      </c>
      <c r="U30" s="3">
        <f t="shared" si="18"/>
        <v>261.07136000000003</v>
      </c>
      <c r="V30" s="13">
        <f t="shared" si="19"/>
        <v>5.0057091466684828E-2</v>
      </c>
      <c r="X30">
        <f t="shared" si="20"/>
        <v>0.3337139431112322</v>
      </c>
    </row>
    <row r="31" spans="1:24" x14ac:dyDescent="0.25">
      <c r="A31" s="18">
        <v>7570</v>
      </c>
      <c r="B31" t="s">
        <v>7</v>
      </c>
      <c r="C31" t="s">
        <v>10</v>
      </c>
      <c r="D31">
        <v>37.1</v>
      </c>
      <c r="E31">
        <v>17.3</v>
      </c>
      <c r="F31">
        <v>17.2</v>
      </c>
      <c r="G31">
        <v>18.3</v>
      </c>
      <c r="H31">
        <v>8.8000000000000007</v>
      </c>
      <c r="I31">
        <v>4.9000000000000004</v>
      </c>
      <c r="J31">
        <v>5.4</v>
      </c>
      <c r="K31">
        <v>2.2999999999999998</v>
      </c>
      <c r="L31">
        <v>49</v>
      </c>
      <c r="M31" s="9">
        <f t="shared" si="11"/>
        <v>2.0171249794170918</v>
      </c>
      <c r="N31">
        <f t="shared" si="12"/>
        <v>1.2782479974487902E-3</v>
      </c>
      <c r="O31">
        <f t="shared" si="10"/>
        <v>0.15</v>
      </c>
      <c r="P31" s="3">
        <f t="shared" si="13"/>
        <v>705.70852000000014</v>
      </c>
      <c r="Q31" s="3">
        <f t="shared" si="14"/>
        <v>701.62928000000011</v>
      </c>
      <c r="R31" s="3">
        <f t="shared" si="15"/>
        <v>746.50092000000018</v>
      </c>
      <c r="S31" s="3">
        <f t="shared" si="16"/>
        <v>358.97312000000005</v>
      </c>
      <c r="T31" s="3">
        <f t="shared" si="17"/>
        <v>199.88276000000002</v>
      </c>
      <c r="U31" s="3">
        <f t="shared" si="18"/>
        <v>220.27896000000004</v>
      </c>
      <c r="V31" s="13">
        <f t="shared" si="19"/>
        <v>4.2235670925015331E-2</v>
      </c>
      <c r="X31">
        <f t="shared" si="20"/>
        <v>0.28157113950010221</v>
      </c>
    </row>
    <row r="32" spans="1:24" x14ac:dyDescent="0.25">
      <c r="A32" s="18">
        <v>7571</v>
      </c>
      <c r="B32" t="s">
        <v>7</v>
      </c>
      <c r="C32" t="s">
        <v>10</v>
      </c>
      <c r="D32">
        <v>36.799999999999997</v>
      </c>
      <c r="E32">
        <v>13.1</v>
      </c>
      <c r="F32">
        <v>16.100000000000001</v>
      </c>
      <c r="G32">
        <v>11.3</v>
      </c>
      <c r="H32">
        <v>9.4</v>
      </c>
      <c r="I32">
        <v>5.3</v>
      </c>
      <c r="J32">
        <v>5.4</v>
      </c>
      <c r="K32">
        <v>2.4</v>
      </c>
      <c r="L32">
        <v>49</v>
      </c>
      <c r="M32" s="9">
        <f t="shared" si="11"/>
        <v>2.0171249794170918</v>
      </c>
      <c r="N32">
        <f t="shared" si="12"/>
        <v>1.2782479974487902E-3</v>
      </c>
      <c r="O32">
        <f t="shared" si="10"/>
        <v>0.15</v>
      </c>
      <c r="P32" s="3">
        <f t="shared" si="13"/>
        <v>534.38044000000002</v>
      </c>
      <c r="Q32" s="3">
        <f t="shared" si="14"/>
        <v>656.75764000000015</v>
      </c>
      <c r="R32" s="3">
        <f t="shared" si="15"/>
        <v>460.9541200000001</v>
      </c>
      <c r="S32" s="3">
        <f t="shared" si="16"/>
        <v>383.44855999999999</v>
      </c>
      <c r="T32" s="3">
        <f t="shared" si="17"/>
        <v>216.19972000000001</v>
      </c>
      <c r="U32" s="3">
        <f t="shared" si="18"/>
        <v>220.27896000000004</v>
      </c>
      <c r="V32" s="13">
        <f t="shared" si="19"/>
        <v>4.2235670925015331E-2</v>
      </c>
      <c r="X32">
        <f t="shared" si="20"/>
        <v>0.28157113950010221</v>
      </c>
    </row>
    <row r="33" spans="1:24" x14ac:dyDescent="0.25">
      <c r="A33" s="18">
        <v>7572</v>
      </c>
      <c r="B33" t="s">
        <v>7</v>
      </c>
      <c r="C33" t="s">
        <v>10</v>
      </c>
      <c r="D33">
        <v>37.700000000000003</v>
      </c>
      <c r="E33">
        <v>13.7</v>
      </c>
      <c r="F33">
        <v>16.2</v>
      </c>
      <c r="G33">
        <v>11.7</v>
      </c>
      <c r="H33">
        <v>9.8000000000000007</v>
      </c>
      <c r="I33">
        <v>5.5</v>
      </c>
      <c r="J33">
        <v>5.5</v>
      </c>
      <c r="K33">
        <v>2.6</v>
      </c>
      <c r="L33">
        <v>49</v>
      </c>
      <c r="M33" s="9">
        <f t="shared" si="11"/>
        <v>2.0171249794170918</v>
      </c>
      <c r="N33">
        <f t="shared" si="12"/>
        <v>1.2782479974487902E-3</v>
      </c>
      <c r="O33">
        <f t="shared" si="10"/>
        <v>0.15</v>
      </c>
      <c r="P33" s="3">
        <f t="shared" si="13"/>
        <v>558.85588000000007</v>
      </c>
      <c r="Q33" s="3">
        <f t="shared" si="14"/>
        <v>660.83687999999995</v>
      </c>
      <c r="R33" s="3">
        <f t="shared" si="15"/>
        <v>477.27107999999998</v>
      </c>
      <c r="S33" s="3">
        <f t="shared" si="16"/>
        <v>399.76552000000004</v>
      </c>
      <c r="T33" s="3">
        <f t="shared" si="17"/>
        <v>224.35820000000004</v>
      </c>
      <c r="U33" s="3">
        <f t="shared" si="18"/>
        <v>224.35820000000004</v>
      </c>
      <c r="V33" s="13">
        <f t="shared" si="19"/>
        <v>4.3017812979182279E-2</v>
      </c>
      <c r="X33">
        <f t="shared" si="20"/>
        <v>0.2867854198612152</v>
      </c>
    </row>
    <row r="34" spans="1:24" x14ac:dyDescent="0.25">
      <c r="A34" s="18">
        <v>7573</v>
      </c>
      <c r="B34" t="s">
        <v>7</v>
      </c>
      <c r="C34" t="s">
        <v>10</v>
      </c>
      <c r="D34">
        <v>37.1</v>
      </c>
      <c r="E34">
        <v>14.1</v>
      </c>
      <c r="F34">
        <v>16.600000000000001</v>
      </c>
      <c r="G34">
        <v>12.1</v>
      </c>
      <c r="H34">
        <v>10.1</v>
      </c>
      <c r="I34">
        <v>5.4</v>
      </c>
      <c r="J34">
        <v>5.6</v>
      </c>
      <c r="K34">
        <v>2.6</v>
      </c>
      <c r="L34">
        <v>49</v>
      </c>
      <c r="M34" s="9">
        <f t="shared" si="11"/>
        <v>2.0171249794170918</v>
      </c>
      <c r="N34">
        <f t="shared" si="12"/>
        <v>1.2782479974487902E-3</v>
      </c>
      <c r="O34">
        <f t="shared" si="10"/>
        <v>0.15</v>
      </c>
      <c r="P34" s="3">
        <f t="shared" si="13"/>
        <v>575.17284000000006</v>
      </c>
      <c r="Q34" s="3">
        <f t="shared" si="14"/>
        <v>677.15384000000017</v>
      </c>
      <c r="R34" s="3">
        <f t="shared" si="15"/>
        <v>493.58804000000009</v>
      </c>
      <c r="S34" s="3">
        <f t="shared" si="16"/>
        <v>412.00324000000001</v>
      </c>
      <c r="T34" s="3">
        <f t="shared" si="17"/>
        <v>220.27896000000004</v>
      </c>
      <c r="U34" s="3">
        <f t="shared" si="18"/>
        <v>228.43744000000001</v>
      </c>
      <c r="V34" s="13">
        <f t="shared" si="19"/>
        <v>4.3799955033349228E-2</v>
      </c>
      <c r="X34">
        <f t="shared" si="20"/>
        <v>0.29199970022232818</v>
      </c>
    </row>
    <row r="35" spans="1:24" x14ac:dyDescent="0.25">
      <c r="A35" s="18">
        <v>7574</v>
      </c>
      <c r="B35" t="s">
        <v>7</v>
      </c>
      <c r="C35" t="s">
        <v>10</v>
      </c>
      <c r="D35">
        <v>37.4</v>
      </c>
      <c r="E35">
        <v>13.3</v>
      </c>
      <c r="F35">
        <v>15.8</v>
      </c>
      <c r="G35">
        <v>11.5</v>
      </c>
      <c r="H35">
        <v>9.6</v>
      </c>
      <c r="I35">
        <v>5.3</v>
      </c>
      <c r="J35">
        <v>5.2</v>
      </c>
      <c r="K35">
        <v>2.4</v>
      </c>
      <c r="L35">
        <v>49</v>
      </c>
      <c r="M35" s="9">
        <f t="shared" si="11"/>
        <v>2.0171249794170918</v>
      </c>
      <c r="N35">
        <f t="shared" si="12"/>
        <v>1.2782479974487902E-3</v>
      </c>
      <c r="O35">
        <f t="shared" si="10"/>
        <v>0.15</v>
      </c>
      <c r="P35" s="3">
        <f t="shared" si="13"/>
        <v>542.53892000000008</v>
      </c>
      <c r="Q35" s="3">
        <f t="shared" si="14"/>
        <v>644.51992000000018</v>
      </c>
      <c r="R35" s="3">
        <f t="shared" si="15"/>
        <v>469.11260000000004</v>
      </c>
      <c r="S35" s="3">
        <f t="shared" si="16"/>
        <v>391.60704000000004</v>
      </c>
      <c r="T35" s="3">
        <f t="shared" si="17"/>
        <v>216.19972000000001</v>
      </c>
      <c r="U35" s="3">
        <f t="shared" si="18"/>
        <v>212.12048000000004</v>
      </c>
      <c r="V35" s="13">
        <f t="shared" si="19"/>
        <v>4.0671386816681428E-2</v>
      </c>
      <c r="X35">
        <f t="shared" si="20"/>
        <v>0.27114257877787618</v>
      </c>
    </row>
    <row r="36" spans="1:24" x14ac:dyDescent="0.25">
      <c r="A36" s="18">
        <v>7575</v>
      </c>
      <c r="B36" t="s">
        <v>7</v>
      </c>
      <c r="C36" t="s">
        <v>10</v>
      </c>
      <c r="D36">
        <v>37.299999999999997</v>
      </c>
      <c r="E36">
        <v>20</v>
      </c>
      <c r="F36">
        <v>19.8</v>
      </c>
      <c r="G36">
        <v>22.4</v>
      </c>
      <c r="H36">
        <v>9.8000000000000007</v>
      </c>
      <c r="I36">
        <v>5.5</v>
      </c>
      <c r="J36">
        <v>6.3</v>
      </c>
      <c r="K36">
        <v>3.2</v>
      </c>
      <c r="L36">
        <v>49</v>
      </c>
      <c r="M36" s="9">
        <f t="shared" si="11"/>
        <v>2.0171249794170918</v>
      </c>
      <c r="N36">
        <f t="shared" si="12"/>
        <v>1.2782479974487902E-3</v>
      </c>
      <c r="O36">
        <f t="shared" si="10"/>
        <v>0.15</v>
      </c>
      <c r="P36" s="3">
        <f t="shared" si="13"/>
        <v>815.84800000000018</v>
      </c>
      <c r="Q36" s="3">
        <f t="shared" si="14"/>
        <v>807.68952000000013</v>
      </c>
      <c r="R36" s="3">
        <f t="shared" si="15"/>
        <v>913.74976000000004</v>
      </c>
      <c r="S36" s="3">
        <f t="shared" si="16"/>
        <v>399.76552000000004</v>
      </c>
      <c r="T36" s="3">
        <f t="shared" si="17"/>
        <v>224.35820000000004</v>
      </c>
      <c r="U36" s="3">
        <f t="shared" si="18"/>
        <v>256.99212</v>
      </c>
      <c r="V36" s="13">
        <f t="shared" si="19"/>
        <v>4.9274949412517872E-2</v>
      </c>
      <c r="X36">
        <f t="shared" si="20"/>
        <v>0.32849966275011916</v>
      </c>
    </row>
    <row r="37" spans="1:24" x14ac:dyDescent="0.25">
      <c r="A37" s="18">
        <v>7576</v>
      </c>
      <c r="B37" t="s">
        <v>7</v>
      </c>
      <c r="C37" t="s">
        <v>10</v>
      </c>
      <c r="D37">
        <v>36.200000000000003</v>
      </c>
      <c r="E37">
        <v>20.5</v>
      </c>
      <c r="F37">
        <v>19.8</v>
      </c>
      <c r="G37">
        <v>22.4</v>
      </c>
      <c r="H37">
        <v>10.9</v>
      </c>
      <c r="I37">
        <v>8.1</v>
      </c>
      <c r="J37">
        <v>6.6</v>
      </c>
      <c r="K37">
        <v>2.9</v>
      </c>
      <c r="L37">
        <v>49</v>
      </c>
      <c r="M37" s="9">
        <f t="shared" si="11"/>
        <v>2.0171249794170918</v>
      </c>
      <c r="N37">
        <f t="shared" si="12"/>
        <v>1.2782479974487902E-3</v>
      </c>
      <c r="O37">
        <f t="shared" si="10"/>
        <v>0.15</v>
      </c>
      <c r="P37" s="3">
        <f t="shared" si="13"/>
        <v>836.24419999999998</v>
      </c>
      <c r="Q37" s="3">
        <f t="shared" si="14"/>
        <v>807.68952000000013</v>
      </c>
      <c r="R37" s="3">
        <f t="shared" si="15"/>
        <v>913.74976000000004</v>
      </c>
      <c r="S37" s="3">
        <f t="shared" si="16"/>
        <v>444.63716000000005</v>
      </c>
      <c r="T37" s="3">
        <f t="shared" si="17"/>
        <v>330.41843999999998</v>
      </c>
      <c r="U37" s="3">
        <f t="shared" si="18"/>
        <v>269.22984000000002</v>
      </c>
      <c r="V37" s="13">
        <f t="shared" si="19"/>
        <v>5.1621375575018724E-2</v>
      </c>
      <c r="X37">
        <f t="shared" si="20"/>
        <v>0.34414250383345824</v>
      </c>
    </row>
    <row r="38" spans="1:24" x14ac:dyDescent="0.25">
      <c r="A38" s="18">
        <v>7577</v>
      </c>
      <c r="B38" t="s">
        <v>7</v>
      </c>
      <c r="C38" t="s">
        <v>10</v>
      </c>
      <c r="D38">
        <v>36</v>
      </c>
      <c r="E38">
        <v>20.2</v>
      </c>
      <c r="F38">
        <v>19.7</v>
      </c>
      <c r="G38">
        <v>22.5</v>
      </c>
      <c r="H38">
        <v>10.9</v>
      </c>
      <c r="I38">
        <v>7.9</v>
      </c>
      <c r="J38">
        <v>6.5</v>
      </c>
      <c r="K38">
        <v>2.7</v>
      </c>
      <c r="L38">
        <v>49</v>
      </c>
      <c r="M38" s="9">
        <f t="shared" si="11"/>
        <v>2.0171249794170918</v>
      </c>
      <c r="N38">
        <f t="shared" si="12"/>
        <v>1.2782479974487902E-3</v>
      </c>
      <c r="O38">
        <f t="shared" si="10"/>
        <v>0.15</v>
      </c>
      <c r="P38" s="3">
        <f t="shared" si="13"/>
        <v>824.00648000000001</v>
      </c>
      <c r="Q38" s="3">
        <f t="shared" si="14"/>
        <v>803.6102800000001</v>
      </c>
      <c r="R38" s="3">
        <f t="shared" si="15"/>
        <v>917.82900000000018</v>
      </c>
      <c r="S38" s="3">
        <f t="shared" si="16"/>
        <v>444.63716000000005</v>
      </c>
      <c r="T38" s="3">
        <f t="shared" si="17"/>
        <v>322.25996000000009</v>
      </c>
      <c r="U38" s="3">
        <f t="shared" si="18"/>
        <v>265.1506</v>
      </c>
      <c r="V38" s="13">
        <f t="shared" si="19"/>
        <v>5.0839233520851776E-2</v>
      </c>
      <c r="X38">
        <f t="shared" si="20"/>
        <v>0.33892822347234519</v>
      </c>
    </row>
    <row r="39" spans="1:24" x14ac:dyDescent="0.25">
      <c r="A39" s="18">
        <v>7578</v>
      </c>
      <c r="B39" t="s">
        <v>7</v>
      </c>
      <c r="C39" t="s">
        <v>10</v>
      </c>
      <c r="D39">
        <v>36.6</v>
      </c>
      <c r="E39">
        <v>19</v>
      </c>
      <c r="F39">
        <v>18.2</v>
      </c>
      <c r="G39">
        <v>20.6</v>
      </c>
      <c r="H39">
        <v>10.5</v>
      </c>
      <c r="I39">
        <v>7.5</v>
      </c>
      <c r="J39">
        <v>6</v>
      </c>
      <c r="K39">
        <v>2.4</v>
      </c>
      <c r="L39">
        <v>49</v>
      </c>
      <c r="M39" s="9">
        <f t="shared" si="11"/>
        <v>2.0171249794170918</v>
      </c>
      <c r="N39">
        <f t="shared" si="12"/>
        <v>1.2782479974487902E-3</v>
      </c>
      <c r="O39">
        <f t="shared" si="10"/>
        <v>0.15</v>
      </c>
      <c r="P39" s="3">
        <f t="shared" si="13"/>
        <v>775.05560000000014</v>
      </c>
      <c r="Q39" s="3">
        <f t="shared" si="14"/>
        <v>742.42168000000004</v>
      </c>
      <c r="R39" s="3">
        <f t="shared" si="15"/>
        <v>840.32344000000012</v>
      </c>
      <c r="S39" s="3">
        <f t="shared" si="16"/>
        <v>428.32020000000006</v>
      </c>
      <c r="T39" s="3">
        <f t="shared" si="17"/>
        <v>305.94300000000004</v>
      </c>
      <c r="U39" s="3">
        <f t="shared" si="18"/>
        <v>244.75440000000003</v>
      </c>
      <c r="V39" s="13">
        <f t="shared" si="19"/>
        <v>4.6928523250017028E-2</v>
      </c>
      <c r="X39">
        <f t="shared" si="20"/>
        <v>0.31285682166678019</v>
      </c>
    </row>
    <row r="40" spans="1:24" x14ac:dyDescent="0.25">
      <c r="A40" s="18">
        <v>7579</v>
      </c>
      <c r="B40" t="s">
        <v>7</v>
      </c>
      <c r="C40" t="s">
        <v>10</v>
      </c>
      <c r="D40">
        <v>36</v>
      </c>
      <c r="E40">
        <v>18</v>
      </c>
      <c r="F40">
        <v>17.2</v>
      </c>
      <c r="G40">
        <v>19.7</v>
      </c>
      <c r="H40">
        <v>9.9</v>
      </c>
      <c r="I40">
        <v>7.2</v>
      </c>
      <c r="J40">
        <v>5.7</v>
      </c>
      <c r="K40">
        <v>2.2000000000000002</v>
      </c>
      <c r="L40">
        <v>49</v>
      </c>
      <c r="M40" s="9">
        <f t="shared" si="11"/>
        <v>2.0171249794170918</v>
      </c>
      <c r="N40">
        <f t="shared" si="12"/>
        <v>1.2782479974487902E-3</v>
      </c>
      <c r="O40">
        <f t="shared" si="10"/>
        <v>0.15</v>
      </c>
      <c r="P40" s="3">
        <f t="shared" si="13"/>
        <v>734.2632000000001</v>
      </c>
      <c r="Q40" s="3">
        <f t="shared" si="14"/>
        <v>701.62928000000011</v>
      </c>
      <c r="R40" s="3">
        <f t="shared" si="15"/>
        <v>803.6102800000001</v>
      </c>
      <c r="S40" s="3">
        <f t="shared" si="16"/>
        <v>403.84476000000006</v>
      </c>
      <c r="T40" s="3">
        <f t="shared" si="17"/>
        <v>293.70528000000002</v>
      </c>
      <c r="U40" s="3">
        <f t="shared" si="18"/>
        <v>232.51668000000001</v>
      </c>
      <c r="V40" s="13">
        <f t="shared" si="19"/>
        <v>4.4582097087516176E-2</v>
      </c>
      <c r="X40">
        <f t="shared" si="20"/>
        <v>0.29721398058344117</v>
      </c>
    </row>
    <row r="41" spans="1:24" x14ac:dyDescent="0.25">
      <c r="A41" s="18">
        <v>7580</v>
      </c>
      <c r="B41" t="s">
        <v>7</v>
      </c>
      <c r="C41" t="s">
        <v>10</v>
      </c>
      <c r="D41">
        <v>36.5</v>
      </c>
      <c r="E41">
        <v>18.7</v>
      </c>
      <c r="F41">
        <v>17.7</v>
      </c>
      <c r="G41">
        <v>20.7</v>
      </c>
      <c r="H41">
        <v>10.5</v>
      </c>
      <c r="I41">
        <v>7.8</v>
      </c>
      <c r="J41">
        <v>5.9</v>
      </c>
      <c r="K41">
        <v>2.2999999999999998</v>
      </c>
      <c r="L41">
        <v>49</v>
      </c>
      <c r="M41" s="9">
        <f t="shared" si="11"/>
        <v>2.0171249794170918</v>
      </c>
      <c r="N41">
        <f t="shared" si="12"/>
        <v>1.2782479974487902E-3</v>
      </c>
      <c r="O41">
        <f t="shared" si="10"/>
        <v>0.15</v>
      </c>
      <c r="P41" s="3">
        <f t="shared" si="13"/>
        <v>762.81788000000006</v>
      </c>
      <c r="Q41" s="3">
        <f t="shared" si="14"/>
        <v>722.02548000000002</v>
      </c>
      <c r="R41" s="3">
        <f t="shared" si="15"/>
        <v>844.40268000000015</v>
      </c>
      <c r="S41" s="3">
        <f t="shared" si="16"/>
        <v>428.32020000000006</v>
      </c>
      <c r="T41" s="3">
        <f t="shared" si="17"/>
        <v>318.18072000000006</v>
      </c>
      <c r="U41" s="3">
        <f t="shared" si="18"/>
        <v>240.67516000000006</v>
      </c>
      <c r="V41" s="13">
        <f t="shared" si="19"/>
        <v>4.6146381195850086E-2</v>
      </c>
      <c r="X41">
        <f t="shared" si="20"/>
        <v>0.30764254130566726</v>
      </c>
    </row>
    <row r="42" spans="1:24" x14ac:dyDescent="0.25">
      <c r="A42" s="18">
        <v>7581</v>
      </c>
      <c r="B42" t="s">
        <v>7</v>
      </c>
      <c r="C42" t="s">
        <v>10</v>
      </c>
      <c r="D42">
        <v>36.4</v>
      </c>
      <c r="E42">
        <v>18.899999999999999</v>
      </c>
      <c r="F42">
        <v>18.3</v>
      </c>
      <c r="G42">
        <v>21</v>
      </c>
      <c r="H42">
        <v>10.7</v>
      </c>
      <c r="I42">
        <v>7.8</v>
      </c>
      <c r="J42">
        <v>6</v>
      </c>
      <c r="K42">
        <v>2.5</v>
      </c>
      <c r="L42">
        <v>49</v>
      </c>
      <c r="M42" s="9">
        <f t="shared" si="11"/>
        <v>2.0171249794170918</v>
      </c>
      <c r="N42">
        <f t="shared" si="12"/>
        <v>1.2782479974487902E-3</v>
      </c>
      <c r="O42">
        <f t="shared" si="10"/>
        <v>0.15</v>
      </c>
      <c r="P42" s="3">
        <f t="shared" si="13"/>
        <v>770.97636000000011</v>
      </c>
      <c r="Q42" s="3">
        <f t="shared" si="14"/>
        <v>746.50092000000018</v>
      </c>
      <c r="R42" s="3">
        <f t="shared" si="15"/>
        <v>856.64040000000011</v>
      </c>
      <c r="S42" s="3">
        <f t="shared" si="16"/>
        <v>436.47868000000005</v>
      </c>
      <c r="T42" s="3">
        <f t="shared" si="17"/>
        <v>318.18072000000006</v>
      </c>
      <c r="U42" s="3">
        <f t="shared" si="18"/>
        <v>244.75440000000003</v>
      </c>
      <c r="V42" s="13">
        <f t="shared" si="19"/>
        <v>4.6928523250017028E-2</v>
      </c>
      <c r="X42">
        <f t="shared" si="20"/>
        <v>0.31285682166678019</v>
      </c>
    </row>
    <row r="43" spans="1:24" x14ac:dyDescent="0.25">
      <c r="A43" s="18">
        <v>7582</v>
      </c>
      <c r="B43" t="s">
        <v>7</v>
      </c>
      <c r="C43" t="s">
        <v>10</v>
      </c>
      <c r="D43">
        <v>36.6</v>
      </c>
      <c r="E43">
        <v>20.6</v>
      </c>
      <c r="F43">
        <v>19.899999999999999</v>
      </c>
      <c r="G43">
        <v>22.7</v>
      </c>
      <c r="H43">
        <v>10.9</v>
      </c>
      <c r="I43">
        <v>8.1999999999999993</v>
      </c>
      <c r="J43">
        <v>6.3</v>
      </c>
      <c r="K43">
        <v>2.2999999999999998</v>
      </c>
      <c r="L43">
        <v>49</v>
      </c>
      <c r="M43" s="9">
        <f t="shared" si="11"/>
        <v>2.0171249794170918</v>
      </c>
      <c r="N43">
        <f t="shared" si="12"/>
        <v>1.2782479974487902E-3</v>
      </c>
      <c r="O43">
        <f t="shared" si="10"/>
        <v>0.15</v>
      </c>
      <c r="P43" s="3">
        <f t="shared" si="13"/>
        <v>840.32344000000012</v>
      </c>
      <c r="Q43" s="3">
        <f t="shared" si="14"/>
        <v>811.76876000000004</v>
      </c>
      <c r="R43" s="3">
        <f t="shared" si="15"/>
        <v>925.98748000000001</v>
      </c>
      <c r="S43" s="3">
        <f t="shared" si="16"/>
        <v>444.63716000000005</v>
      </c>
      <c r="T43" s="3">
        <f t="shared" si="17"/>
        <v>334.49768000000006</v>
      </c>
      <c r="U43" s="3">
        <f t="shared" si="18"/>
        <v>256.99212</v>
      </c>
      <c r="V43" s="13">
        <f t="shared" si="19"/>
        <v>4.9274949412517872E-2</v>
      </c>
      <c r="X43">
        <f t="shared" si="20"/>
        <v>0.32849966275011916</v>
      </c>
    </row>
    <row r="44" spans="1:24" x14ac:dyDescent="0.25">
      <c r="A44" s="18">
        <v>7583</v>
      </c>
      <c r="B44" t="s">
        <v>7</v>
      </c>
      <c r="C44" t="s">
        <v>10</v>
      </c>
      <c r="D44">
        <v>35.299999999999997</v>
      </c>
      <c r="E44">
        <v>17.600000000000001</v>
      </c>
      <c r="F44">
        <v>16.5</v>
      </c>
      <c r="G44">
        <v>19.3</v>
      </c>
      <c r="H44">
        <v>9.6</v>
      </c>
      <c r="I44">
        <v>7.4</v>
      </c>
      <c r="J44">
        <v>5.4</v>
      </c>
      <c r="K44">
        <v>2</v>
      </c>
      <c r="L44">
        <v>49</v>
      </c>
      <c r="M44" s="9">
        <f t="shared" si="11"/>
        <v>2.0171249794170918</v>
      </c>
      <c r="N44">
        <f t="shared" si="12"/>
        <v>1.2782479974487902E-3</v>
      </c>
      <c r="O44">
        <f t="shared" si="10"/>
        <v>0.15</v>
      </c>
      <c r="P44" s="3">
        <f t="shared" si="13"/>
        <v>717.9462400000001</v>
      </c>
      <c r="Q44" s="3">
        <f t="shared" si="14"/>
        <v>673.07460000000003</v>
      </c>
      <c r="R44" s="3">
        <f t="shared" si="15"/>
        <v>787.29332000000011</v>
      </c>
      <c r="S44" s="3">
        <f t="shared" si="16"/>
        <v>391.60704000000004</v>
      </c>
      <c r="T44" s="3">
        <f t="shared" si="17"/>
        <v>301.86376000000007</v>
      </c>
      <c r="U44" s="3">
        <f t="shared" si="18"/>
        <v>220.27896000000004</v>
      </c>
      <c r="V44" s="13">
        <f t="shared" si="19"/>
        <v>4.2235670925015331E-2</v>
      </c>
      <c r="X44">
        <f t="shared" si="20"/>
        <v>0.28157113950010221</v>
      </c>
    </row>
    <row r="45" spans="1:24" x14ac:dyDescent="0.25">
      <c r="A45" s="18">
        <v>7584</v>
      </c>
      <c r="B45" t="s">
        <v>7</v>
      </c>
      <c r="C45" t="s">
        <v>10</v>
      </c>
      <c r="D45">
        <v>35.9</v>
      </c>
      <c r="E45">
        <v>17.899999999999999</v>
      </c>
      <c r="F45">
        <v>16.899999999999999</v>
      </c>
      <c r="G45">
        <v>19.399999999999999</v>
      </c>
      <c r="H45">
        <v>9.6999999999999993</v>
      </c>
      <c r="I45">
        <v>7.4</v>
      </c>
      <c r="J45">
        <v>5.5</v>
      </c>
      <c r="K45">
        <v>2</v>
      </c>
      <c r="L45">
        <v>49</v>
      </c>
      <c r="M45" s="9">
        <f t="shared" si="11"/>
        <v>2.0171249794170918</v>
      </c>
      <c r="N45">
        <f t="shared" si="12"/>
        <v>1.2782479974487902E-3</v>
      </c>
      <c r="O45">
        <f t="shared" si="10"/>
        <v>0.15</v>
      </c>
      <c r="P45" s="3">
        <f t="shared" si="13"/>
        <v>730.18395999999996</v>
      </c>
      <c r="Q45" s="3">
        <f t="shared" si="14"/>
        <v>689.39156000000003</v>
      </c>
      <c r="R45" s="3">
        <f t="shared" si="15"/>
        <v>791.37255999999991</v>
      </c>
      <c r="S45" s="3">
        <f t="shared" si="16"/>
        <v>395.68627999999995</v>
      </c>
      <c r="T45" s="3">
        <f t="shared" si="17"/>
        <v>301.86376000000007</v>
      </c>
      <c r="U45" s="3">
        <f t="shared" si="18"/>
        <v>224.35820000000004</v>
      </c>
      <c r="V45" s="13">
        <f t="shared" si="19"/>
        <v>4.3017812979182279E-2</v>
      </c>
      <c r="X45">
        <f t="shared" si="20"/>
        <v>0.2867854198612152</v>
      </c>
    </row>
    <row r="46" spans="1:24" x14ac:dyDescent="0.25">
      <c r="A46" s="18">
        <v>7585</v>
      </c>
      <c r="B46" t="s">
        <v>7</v>
      </c>
      <c r="C46" t="s">
        <v>10</v>
      </c>
      <c r="D46">
        <v>36.4</v>
      </c>
      <c r="E46">
        <v>18.2</v>
      </c>
      <c r="F46">
        <v>17.3</v>
      </c>
      <c r="G46">
        <v>19.5</v>
      </c>
      <c r="H46">
        <v>10.3</v>
      </c>
      <c r="I46">
        <v>7.7</v>
      </c>
      <c r="J46">
        <v>5.9</v>
      </c>
      <c r="K46">
        <v>2.7</v>
      </c>
      <c r="L46">
        <v>49</v>
      </c>
      <c r="M46" s="9">
        <f t="shared" si="11"/>
        <v>2.0171249794170918</v>
      </c>
      <c r="N46">
        <f t="shared" si="12"/>
        <v>1.2782479974487902E-3</v>
      </c>
      <c r="O46">
        <f t="shared" si="10"/>
        <v>0.15</v>
      </c>
      <c r="P46" s="3">
        <f t="shared" si="13"/>
        <v>742.42168000000004</v>
      </c>
      <c r="Q46" s="3">
        <f t="shared" si="14"/>
        <v>705.70852000000014</v>
      </c>
      <c r="R46" s="3">
        <f t="shared" si="15"/>
        <v>795.45180000000005</v>
      </c>
      <c r="S46" s="3">
        <f t="shared" si="16"/>
        <v>420.16172000000006</v>
      </c>
      <c r="T46" s="3">
        <f t="shared" si="17"/>
        <v>314.10148000000004</v>
      </c>
      <c r="U46" s="3">
        <f t="shared" si="18"/>
        <v>240.67516000000006</v>
      </c>
      <c r="V46" s="13">
        <f t="shared" si="19"/>
        <v>4.6146381195850086E-2</v>
      </c>
      <c r="X46">
        <f t="shared" si="20"/>
        <v>0.30764254130566726</v>
      </c>
    </row>
    <row r="47" spans="1:24" x14ac:dyDescent="0.25">
      <c r="A47" s="18">
        <v>7586</v>
      </c>
      <c r="B47" t="s">
        <v>7</v>
      </c>
      <c r="C47" t="s">
        <v>10</v>
      </c>
      <c r="D47">
        <v>37.200000000000003</v>
      </c>
      <c r="E47">
        <v>18.899999999999999</v>
      </c>
      <c r="F47">
        <v>17.399999999999999</v>
      </c>
      <c r="G47">
        <v>20</v>
      </c>
      <c r="H47">
        <v>10.5</v>
      </c>
      <c r="I47">
        <v>8</v>
      </c>
      <c r="J47">
        <v>6.1</v>
      </c>
      <c r="K47">
        <v>2.7</v>
      </c>
      <c r="L47">
        <v>49</v>
      </c>
      <c r="M47" s="9">
        <f t="shared" si="11"/>
        <v>2.0171249794170918</v>
      </c>
      <c r="N47">
        <f t="shared" si="12"/>
        <v>1.2782479974487902E-3</v>
      </c>
      <c r="O47">
        <f t="shared" si="10"/>
        <v>0.15</v>
      </c>
      <c r="P47" s="3">
        <f t="shared" si="13"/>
        <v>770.97636000000011</v>
      </c>
      <c r="Q47" s="3">
        <f t="shared" si="14"/>
        <v>709.78776000000016</v>
      </c>
      <c r="R47" s="3">
        <f t="shared" si="15"/>
        <v>815.84800000000018</v>
      </c>
      <c r="S47" s="3">
        <f t="shared" si="16"/>
        <v>428.32020000000006</v>
      </c>
      <c r="T47" s="3">
        <f t="shared" si="17"/>
        <v>326.33920000000001</v>
      </c>
      <c r="U47" s="3">
        <f t="shared" si="18"/>
        <v>248.83364</v>
      </c>
      <c r="V47" s="13">
        <f t="shared" si="19"/>
        <v>4.7710665304183976E-2</v>
      </c>
      <c r="X47">
        <f t="shared" si="20"/>
        <v>0.31807110202789318</v>
      </c>
    </row>
    <row r="48" spans="1:24" x14ac:dyDescent="0.25">
      <c r="A48" s="18">
        <v>7587</v>
      </c>
      <c r="B48" t="s">
        <v>7</v>
      </c>
      <c r="C48" t="s">
        <v>10</v>
      </c>
      <c r="D48">
        <v>37</v>
      </c>
      <c r="E48">
        <v>19.399999999999999</v>
      </c>
      <c r="F48">
        <v>18.2</v>
      </c>
      <c r="G48">
        <v>21.2</v>
      </c>
      <c r="H48">
        <v>10.8</v>
      </c>
      <c r="I48">
        <v>8.3000000000000007</v>
      </c>
      <c r="J48">
        <v>6.4</v>
      </c>
      <c r="K48">
        <v>3</v>
      </c>
      <c r="L48">
        <v>49</v>
      </c>
      <c r="M48" s="9">
        <f t="shared" si="11"/>
        <v>2.0171249794170918</v>
      </c>
      <c r="N48">
        <f t="shared" si="12"/>
        <v>1.2782479974487902E-3</v>
      </c>
      <c r="O48">
        <f t="shared" si="10"/>
        <v>0.15</v>
      </c>
      <c r="P48" s="3">
        <f t="shared" si="13"/>
        <v>791.37255999999991</v>
      </c>
      <c r="Q48" s="3">
        <f t="shared" si="14"/>
        <v>742.42168000000004</v>
      </c>
      <c r="R48" s="3">
        <f t="shared" si="15"/>
        <v>864.79888000000005</v>
      </c>
      <c r="S48" s="3">
        <f t="shared" si="16"/>
        <v>440.55792000000008</v>
      </c>
      <c r="T48" s="3">
        <f t="shared" si="17"/>
        <v>338.57692000000009</v>
      </c>
      <c r="U48" s="3">
        <f t="shared" si="18"/>
        <v>261.07136000000003</v>
      </c>
      <c r="V48" s="13">
        <f t="shared" si="19"/>
        <v>5.0057091466684828E-2</v>
      </c>
      <c r="X48">
        <f t="shared" si="20"/>
        <v>0.3337139431112322</v>
      </c>
    </row>
    <row r="49" spans="1:24" x14ac:dyDescent="0.25">
      <c r="A49" s="18">
        <v>7588</v>
      </c>
      <c r="B49" t="s">
        <v>7</v>
      </c>
      <c r="C49" t="s">
        <v>10</v>
      </c>
      <c r="D49">
        <v>37.200000000000003</v>
      </c>
      <c r="E49">
        <v>19.899999999999999</v>
      </c>
      <c r="F49">
        <v>18.899999999999999</v>
      </c>
      <c r="G49">
        <v>21.5</v>
      </c>
      <c r="H49">
        <v>11</v>
      </c>
      <c r="I49">
        <v>8.4</v>
      </c>
      <c r="J49">
        <v>6.6</v>
      </c>
      <c r="K49">
        <v>3.2</v>
      </c>
      <c r="L49">
        <v>49</v>
      </c>
      <c r="M49" s="9">
        <f t="shared" si="11"/>
        <v>2.0171249794170918</v>
      </c>
      <c r="N49">
        <f t="shared" si="12"/>
        <v>1.2782479974487902E-3</v>
      </c>
      <c r="O49">
        <f t="shared" si="10"/>
        <v>0.15</v>
      </c>
      <c r="P49" s="3">
        <f t="shared" si="13"/>
        <v>811.76876000000004</v>
      </c>
      <c r="Q49" s="3">
        <f t="shared" si="14"/>
        <v>770.97636000000011</v>
      </c>
      <c r="R49" s="3">
        <f t="shared" si="15"/>
        <v>877.03660000000013</v>
      </c>
      <c r="S49" s="3">
        <f t="shared" si="16"/>
        <v>448.71640000000008</v>
      </c>
      <c r="T49" s="3">
        <f t="shared" si="17"/>
        <v>342.65616000000011</v>
      </c>
      <c r="U49" s="3">
        <f t="shared" si="18"/>
        <v>269.22984000000002</v>
      </c>
      <c r="V49" s="13">
        <f t="shared" si="19"/>
        <v>5.1621375575018724E-2</v>
      </c>
      <c r="X49">
        <f t="shared" si="20"/>
        <v>0.34414250383345824</v>
      </c>
    </row>
    <row r="50" spans="1:24" x14ac:dyDescent="0.25">
      <c r="A50" s="18">
        <v>7589</v>
      </c>
      <c r="B50" t="s">
        <v>7</v>
      </c>
      <c r="C50" t="s">
        <v>10</v>
      </c>
      <c r="D50">
        <v>37.1</v>
      </c>
      <c r="E50">
        <v>19.899999999999999</v>
      </c>
      <c r="F50">
        <v>19</v>
      </c>
      <c r="G50">
        <v>21.7</v>
      </c>
      <c r="H50">
        <v>10.8</v>
      </c>
      <c r="I50">
        <v>8.6</v>
      </c>
      <c r="J50">
        <v>6.6</v>
      </c>
      <c r="K50">
        <v>3.2</v>
      </c>
      <c r="L50">
        <v>49</v>
      </c>
      <c r="M50" s="9">
        <f t="shared" si="11"/>
        <v>2.0171249794170918</v>
      </c>
      <c r="N50">
        <f t="shared" si="12"/>
        <v>1.2782479974487902E-3</v>
      </c>
      <c r="O50">
        <f t="shared" si="10"/>
        <v>0.15</v>
      </c>
      <c r="P50" s="3">
        <f t="shared" si="13"/>
        <v>811.76876000000004</v>
      </c>
      <c r="Q50" s="3">
        <f t="shared" si="14"/>
        <v>775.05560000000014</v>
      </c>
      <c r="R50" s="3">
        <f t="shared" si="15"/>
        <v>885.19507999999996</v>
      </c>
      <c r="S50" s="3">
        <f t="shared" si="16"/>
        <v>440.55792000000008</v>
      </c>
      <c r="T50" s="3">
        <f t="shared" si="17"/>
        <v>350.81464000000005</v>
      </c>
      <c r="U50" s="3">
        <f t="shared" si="18"/>
        <v>269.22984000000002</v>
      </c>
      <c r="V50" s="13">
        <f t="shared" si="19"/>
        <v>5.1621375575018724E-2</v>
      </c>
      <c r="X50">
        <f t="shared" si="20"/>
        <v>0.34414250383345824</v>
      </c>
    </row>
    <row r="51" spans="1:24" x14ac:dyDescent="0.25">
      <c r="A51" s="18">
        <v>7590</v>
      </c>
      <c r="B51" t="s">
        <v>7</v>
      </c>
      <c r="C51" t="s">
        <v>10</v>
      </c>
      <c r="D51">
        <v>37.1</v>
      </c>
      <c r="E51">
        <v>19.899999999999999</v>
      </c>
      <c r="F51">
        <v>19.100000000000001</v>
      </c>
      <c r="G51">
        <v>21.8</v>
      </c>
      <c r="H51">
        <v>10.9</v>
      </c>
      <c r="I51">
        <v>8.6</v>
      </c>
      <c r="J51">
        <v>6.6</v>
      </c>
      <c r="K51">
        <v>3.3</v>
      </c>
      <c r="L51">
        <v>49</v>
      </c>
      <c r="M51" s="9">
        <f t="shared" si="11"/>
        <v>2.0171249794170918</v>
      </c>
      <c r="N51">
        <f t="shared" si="12"/>
        <v>1.2782479974487902E-3</v>
      </c>
      <c r="O51">
        <f t="shared" si="10"/>
        <v>0.15</v>
      </c>
      <c r="P51" s="3">
        <f t="shared" si="13"/>
        <v>811.76876000000004</v>
      </c>
      <c r="Q51" s="3">
        <f t="shared" si="14"/>
        <v>779.13484000000028</v>
      </c>
      <c r="R51" s="3">
        <f t="shared" si="15"/>
        <v>889.2743200000001</v>
      </c>
      <c r="S51" s="3">
        <f t="shared" si="16"/>
        <v>444.63716000000005</v>
      </c>
      <c r="T51" s="3">
        <f t="shared" si="17"/>
        <v>350.81464000000005</v>
      </c>
      <c r="U51" s="3">
        <f t="shared" si="18"/>
        <v>269.22984000000002</v>
      </c>
      <c r="V51" s="13">
        <f t="shared" si="19"/>
        <v>5.1621375575018724E-2</v>
      </c>
      <c r="X51">
        <f t="shared" si="20"/>
        <v>0.34414250383345824</v>
      </c>
    </row>
    <row r="52" spans="1:24" x14ac:dyDescent="0.25">
      <c r="A52" s="18">
        <v>7591</v>
      </c>
      <c r="B52" t="s">
        <v>7</v>
      </c>
      <c r="C52" t="s">
        <v>10</v>
      </c>
      <c r="D52">
        <v>37.5</v>
      </c>
      <c r="E52">
        <v>19.899999999999999</v>
      </c>
      <c r="F52">
        <v>19</v>
      </c>
      <c r="G52">
        <v>21.7</v>
      </c>
      <c r="H52">
        <v>10.9</v>
      </c>
      <c r="I52">
        <v>8.5</v>
      </c>
      <c r="J52">
        <v>6.6</v>
      </c>
      <c r="K52">
        <v>3.2</v>
      </c>
      <c r="L52">
        <v>49</v>
      </c>
      <c r="M52" s="9">
        <f t="shared" si="11"/>
        <v>2.0171249794170918</v>
      </c>
      <c r="N52">
        <f t="shared" si="12"/>
        <v>1.2782479974487902E-3</v>
      </c>
      <c r="O52">
        <f t="shared" si="10"/>
        <v>0.15</v>
      </c>
      <c r="P52" s="3">
        <f t="shared" si="13"/>
        <v>811.76876000000004</v>
      </c>
      <c r="Q52" s="3">
        <f t="shared" si="14"/>
        <v>775.05560000000014</v>
      </c>
      <c r="R52" s="3">
        <f t="shared" si="15"/>
        <v>885.19507999999996</v>
      </c>
      <c r="S52" s="3">
        <f t="shared" si="16"/>
        <v>444.63716000000005</v>
      </c>
      <c r="T52" s="3">
        <f t="shared" si="17"/>
        <v>346.73540000000003</v>
      </c>
      <c r="U52" s="3">
        <f t="shared" si="18"/>
        <v>269.22984000000002</v>
      </c>
      <c r="V52" s="13">
        <f t="shared" si="19"/>
        <v>5.1621375575018724E-2</v>
      </c>
      <c r="X52">
        <f t="shared" si="20"/>
        <v>0.34414250383345824</v>
      </c>
    </row>
    <row r="53" spans="1:24" x14ac:dyDescent="0.25">
      <c r="A53" s="18">
        <v>7592</v>
      </c>
      <c r="B53" t="s">
        <v>7</v>
      </c>
      <c r="C53" t="s">
        <v>10</v>
      </c>
      <c r="D53">
        <v>38.299999999999997</v>
      </c>
      <c r="E53">
        <v>19.7</v>
      </c>
      <c r="F53">
        <v>18.899999999999999</v>
      </c>
      <c r="G53">
        <v>22.2</v>
      </c>
      <c r="H53">
        <v>10.8</v>
      </c>
      <c r="I53">
        <v>8.4</v>
      </c>
      <c r="J53">
        <v>6.5</v>
      </c>
      <c r="K53">
        <v>3.2</v>
      </c>
      <c r="L53">
        <v>49</v>
      </c>
      <c r="M53" s="9">
        <f t="shared" si="11"/>
        <v>2.0171249794170918</v>
      </c>
      <c r="N53">
        <f t="shared" si="12"/>
        <v>1.2782479974487902E-3</v>
      </c>
      <c r="O53">
        <f t="shared" si="10"/>
        <v>0.15</v>
      </c>
      <c r="P53" s="3">
        <f t="shared" si="13"/>
        <v>803.6102800000001</v>
      </c>
      <c r="Q53" s="3">
        <f t="shared" si="14"/>
        <v>770.97636000000011</v>
      </c>
      <c r="R53" s="3">
        <f t="shared" si="15"/>
        <v>905.59127999999998</v>
      </c>
      <c r="S53" s="3">
        <f t="shared" si="16"/>
        <v>440.55792000000008</v>
      </c>
      <c r="T53" s="3">
        <f t="shared" si="17"/>
        <v>342.65616000000011</v>
      </c>
      <c r="U53" s="3">
        <f t="shared" si="18"/>
        <v>265.1506</v>
      </c>
      <c r="V53" s="13">
        <f t="shared" si="19"/>
        <v>5.0839233520851776E-2</v>
      </c>
      <c r="X53">
        <f t="shared" si="20"/>
        <v>0.33892822347234519</v>
      </c>
    </row>
    <row r="54" spans="1:24" x14ac:dyDescent="0.25">
      <c r="A54" s="18">
        <v>7593</v>
      </c>
      <c r="B54" t="s">
        <v>7</v>
      </c>
      <c r="C54" t="s">
        <v>10</v>
      </c>
      <c r="D54">
        <v>37.6</v>
      </c>
      <c r="E54">
        <v>18.600000000000001</v>
      </c>
      <c r="F54">
        <v>17.8</v>
      </c>
      <c r="G54">
        <v>20.5</v>
      </c>
      <c r="H54">
        <v>10.6</v>
      </c>
      <c r="I54">
        <v>8.3000000000000007</v>
      </c>
      <c r="J54">
        <v>6.3</v>
      </c>
      <c r="K54">
        <v>3</v>
      </c>
      <c r="L54">
        <v>49</v>
      </c>
      <c r="M54" s="9">
        <f t="shared" si="11"/>
        <v>2.0171249794170918</v>
      </c>
      <c r="N54">
        <f t="shared" si="12"/>
        <v>1.2782479974487902E-3</v>
      </c>
      <c r="O54">
        <f t="shared" si="10"/>
        <v>0.15</v>
      </c>
      <c r="P54" s="3">
        <f t="shared" si="13"/>
        <v>758.73864000000015</v>
      </c>
      <c r="Q54" s="3">
        <f t="shared" si="14"/>
        <v>726.10472000000016</v>
      </c>
      <c r="R54" s="3">
        <f t="shared" si="15"/>
        <v>836.24419999999998</v>
      </c>
      <c r="S54" s="3">
        <f t="shared" si="16"/>
        <v>432.39944000000003</v>
      </c>
      <c r="T54" s="3">
        <f t="shared" si="17"/>
        <v>338.57692000000009</v>
      </c>
      <c r="U54" s="3">
        <f t="shared" si="18"/>
        <v>256.99212</v>
      </c>
      <c r="V54" s="13">
        <f t="shared" si="19"/>
        <v>4.9274949412517872E-2</v>
      </c>
      <c r="X54">
        <f t="shared" si="20"/>
        <v>0.32849966275011916</v>
      </c>
    </row>
    <row r="55" spans="1:24" x14ac:dyDescent="0.25">
      <c r="A55" s="18">
        <v>7594</v>
      </c>
      <c r="B55" t="s">
        <v>7</v>
      </c>
      <c r="C55" t="s">
        <v>10</v>
      </c>
      <c r="D55">
        <v>34.1</v>
      </c>
      <c r="E55">
        <v>30.1</v>
      </c>
      <c r="F55">
        <v>27.5</v>
      </c>
      <c r="G55">
        <v>32.1</v>
      </c>
      <c r="H55">
        <v>15.5</v>
      </c>
      <c r="I55">
        <v>10</v>
      </c>
      <c r="J55">
        <v>10.7</v>
      </c>
      <c r="K55">
        <v>5.0999999999999996</v>
      </c>
      <c r="L55">
        <v>49</v>
      </c>
      <c r="M55" s="9">
        <f t="shared" si="11"/>
        <v>2.0171249794170918</v>
      </c>
      <c r="N55">
        <f t="shared" si="12"/>
        <v>1.2782479974487902E-3</v>
      </c>
      <c r="O55">
        <f t="shared" si="10"/>
        <v>0.15</v>
      </c>
      <c r="P55" s="3">
        <f t="shared" si="13"/>
        <v>1227.8512400000002</v>
      </c>
      <c r="Q55" s="3">
        <f t="shared" si="14"/>
        <v>1121.7910000000002</v>
      </c>
      <c r="R55" s="3">
        <f t="shared" si="15"/>
        <v>1309.4360400000003</v>
      </c>
      <c r="S55" s="3">
        <f t="shared" si="16"/>
        <v>632.2822000000001</v>
      </c>
      <c r="T55" s="3">
        <f t="shared" si="17"/>
        <v>407.92400000000009</v>
      </c>
      <c r="U55" s="3">
        <f t="shared" si="18"/>
        <v>436.47868000000005</v>
      </c>
      <c r="V55" s="13">
        <f t="shared" si="19"/>
        <v>8.3689199795863714E-2</v>
      </c>
      <c r="X55">
        <f t="shared" si="20"/>
        <v>0.55792799863909137</v>
      </c>
    </row>
    <row r="56" spans="1:24" x14ac:dyDescent="0.25">
      <c r="A56" s="18">
        <v>7595</v>
      </c>
      <c r="B56" t="s">
        <v>7</v>
      </c>
      <c r="C56" t="s">
        <v>10</v>
      </c>
      <c r="D56">
        <v>35.4</v>
      </c>
      <c r="E56">
        <v>36.799999999999997</v>
      </c>
      <c r="F56">
        <v>34.5</v>
      </c>
      <c r="G56">
        <v>39.799999999999997</v>
      </c>
      <c r="H56">
        <v>21.2</v>
      </c>
      <c r="I56">
        <v>13.5</v>
      </c>
      <c r="J56">
        <v>14.1</v>
      </c>
      <c r="K56">
        <v>6.1</v>
      </c>
      <c r="L56">
        <v>49</v>
      </c>
      <c r="M56" s="9">
        <f t="shared" si="11"/>
        <v>2.0171249794170918</v>
      </c>
      <c r="N56">
        <f t="shared" si="12"/>
        <v>1.2782479974487902E-3</v>
      </c>
      <c r="O56">
        <f t="shared" si="10"/>
        <v>0.15</v>
      </c>
      <c r="P56" s="3">
        <f t="shared" si="13"/>
        <v>1501.1603200000002</v>
      </c>
      <c r="Q56" s="3">
        <f t="shared" si="14"/>
        <v>1407.3378000000002</v>
      </c>
      <c r="R56" s="3">
        <f t="shared" si="15"/>
        <v>1623.5375200000001</v>
      </c>
      <c r="S56" s="3">
        <f t="shared" si="16"/>
        <v>864.79888000000005</v>
      </c>
      <c r="T56" s="3">
        <f t="shared" si="17"/>
        <v>550.69740000000013</v>
      </c>
      <c r="U56" s="3">
        <f t="shared" si="18"/>
        <v>575.17284000000006</v>
      </c>
      <c r="V56" s="13">
        <f t="shared" si="19"/>
        <v>0.11028202963754002</v>
      </c>
      <c r="X56">
        <f t="shared" si="20"/>
        <v>0.73521353091693342</v>
      </c>
    </row>
    <row r="57" spans="1:24" x14ac:dyDescent="0.25">
      <c r="A57" s="18">
        <v>7596</v>
      </c>
      <c r="B57" t="s">
        <v>7</v>
      </c>
      <c r="C57" t="s">
        <v>10</v>
      </c>
      <c r="D57">
        <v>35</v>
      </c>
      <c r="E57">
        <v>39.9</v>
      </c>
      <c r="F57">
        <v>38.6</v>
      </c>
      <c r="G57">
        <v>43.3</v>
      </c>
      <c r="H57">
        <v>25.7</v>
      </c>
      <c r="I57">
        <v>16.3</v>
      </c>
      <c r="J57">
        <v>16.5</v>
      </c>
      <c r="K57">
        <v>6.8</v>
      </c>
      <c r="L57">
        <v>49</v>
      </c>
      <c r="M57" s="9">
        <f t="shared" si="11"/>
        <v>2.0171249794170918</v>
      </c>
      <c r="N57">
        <f t="shared" si="12"/>
        <v>1.2782479974487902E-3</v>
      </c>
      <c r="O57">
        <f t="shared" si="10"/>
        <v>0.15</v>
      </c>
      <c r="P57" s="3">
        <f t="shared" si="13"/>
        <v>1627.6167600000003</v>
      </c>
      <c r="Q57" s="3">
        <f t="shared" si="14"/>
        <v>1574.5866400000002</v>
      </c>
      <c r="R57" s="3">
        <f t="shared" si="15"/>
        <v>1766.3109200000004</v>
      </c>
      <c r="S57" s="3">
        <f t="shared" si="16"/>
        <v>1048.3646800000001</v>
      </c>
      <c r="T57" s="3">
        <f t="shared" si="17"/>
        <v>664.91612000000009</v>
      </c>
      <c r="U57" s="3">
        <f t="shared" si="18"/>
        <v>673.07460000000003</v>
      </c>
      <c r="V57" s="13">
        <f t="shared" si="19"/>
        <v>0.12905343893754681</v>
      </c>
      <c r="X57">
        <f t="shared" si="20"/>
        <v>0.86035625958364548</v>
      </c>
    </row>
    <row r="58" spans="1:24" x14ac:dyDescent="0.25">
      <c r="A58" s="18">
        <v>7597</v>
      </c>
      <c r="B58" t="s">
        <v>7</v>
      </c>
      <c r="C58" t="s">
        <v>10</v>
      </c>
      <c r="D58">
        <v>36.700000000000003</v>
      </c>
      <c r="E58">
        <v>46.5</v>
      </c>
      <c r="F58">
        <v>48.2</v>
      </c>
      <c r="G58">
        <v>52.3</v>
      </c>
      <c r="H58">
        <v>32.6</v>
      </c>
      <c r="I58">
        <v>18.100000000000001</v>
      </c>
      <c r="J58">
        <v>20.399999999999999</v>
      </c>
      <c r="K58">
        <v>7.8</v>
      </c>
      <c r="L58">
        <v>47</v>
      </c>
      <c r="M58" s="9">
        <f t="shared" si="11"/>
        <v>1.9347933476041494</v>
      </c>
      <c r="N58">
        <f t="shared" si="12"/>
        <v>1.1760307481734184E-3</v>
      </c>
      <c r="O58">
        <f t="shared" si="10"/>
        <v>0.15</v>
      </c>
      <c r="P58" s="3">
        <f t="shared" si="13"/>
        <v>1896.8466000000003</v>
      </c>
      <c r="Q58" s="3">
        <f t="shared" si="14"/>
        <v>1966.1936800000003</v>
      </c>
      <c r="R58" s="3">
        <f t="shared" si="15"/>
        <v>2133.4425199999996</v>
      </c>
      <c r="S58" s="3">
        <f t="shared" si="16"/>
        <v>1329.8322400000002</v>
      </c>
      <c r="T58" s="3">
        <f t="shared" si="17"/>
        <v>738.34244000000012</v>
      </c>
      <c r="U58" s="3">
        <f t="shared" si="18"/>
        <v>832.16495999999995</v>
      </c>
      <c r="V58" s="13">
        <f t="shared" si="19"/>
        <v>0.14679773707687541</v>
      </c>
      <c r="X58">
        <f t="shared" si="20"/>
        <v>0.97865158051250278</v>
      </c>
    </row>
    <row r="59" spans="1:24" x14ac:dyDescent="0.25">
      <c r="A59" s="18">
        <v>7598</v>
      </c>
      <c r="B59" t="s">
        <v>7</v>
      </c>
      <c r="C59" t="s">
        <v>19</v>
      </c>
      <c r="D59">
        <v>38.200000000000003</v>
      </c>
      <c r="M59" s="9">
        <f t="shared" si="11"/>
        <v>0</v>
      </c>
      <c r="N59">
        <f t="shared" si="12"/>
        <v>0</v>
      </c>
      <c r="O59">
        <f t="shared" si="10"/>
        <v>0.15</v>
      </c>
      <c r="P59" s="3">
        <f t="shared" si="13"/>
        <v>0</v>
      </c>
      <c r="Q59" s="3">
        <f t="shared" si="14"/>
        <v>0</v>
      </c>
      <c r="R59" s="3">
        <f t="shared" si="15"/>
        <v>0</v>
      </c>
      <c r="S59" s="3">
        <f t="shared" si="16"/>
        <v>0</v>
      </c>
      <c r="T59" s="3">
        <f t="shared" si="17"/>
        <v>0</v>
      </c>
      <c r="U59" s="3">
        <f t="shared" si="18"/>
        <v>0</v>
      </c>
      <c r="V59" s="13">
        <f t="shared" si="19"/>
        <v>0</v>
      </c>
      <c r="X59">
        <f t="shared" si="20"/>
        <v>0</v>
      </c>
    </row>
    <row r="60" spans="1:24" x14ac:dyDescent="0.25">
      <c r="A60" s="18">
        <v>7599</v>
      </c>
      <c r="B60" t="s">
        <v>7</v>
      </c>
      <c r="C60" t="s">
        <v>19</v>
      </c>
      <c r="D60">
        <v>37.9</v>
      </c>
      <c r="L60">
        <v>47</v>
      </c>
      <c r="M60" s="9">
        <f t="shared" si="11"/>
        <v>1.9347933476041494</v>
      </c>
      <c r="N60">
        <f t="shared" si="12"/>
        <v>1.1760307481734184E-3</v>
      </c>
      <c r="O60">
        <f t="shared" si="10"/>
        <v>0.15</v>
      </c>
      <c r="P60" s="3">
        <f t="shared" si="13"/>
        <v>0</v>
      </c>
      <c r="Q60" s="3">
        <f t="shared" si="14"/>
        <v>0</v>
      </c>
      <c r="R60" s="3">
        <f t="shared" si="15"/>
        <v>0</v>
      </c>
      <c r="S60" s="3">
        <f t="shared" si="16"/>
        <v>0</v>
      </c>
      <c r="T60" s="3">
        <f t="shared" si="17"/>
        <v>0</v>
      </c>
      <c r="U60" s="3">
        <f t="shared" si="18"/>
        <v>0</v>
      </c>
      <c r="V60" s="13">
        <f t="shared" si="19"/>
        <v>0</v>
      </c>
      <c r="X60">
        <f t="shared" si="20"/>
        <v>0</v>
      </c>
    </row>
    <row r="61" spans="1:24" x14ac:dyDescent="0.25">
      <c r="A61" s="18">
        <v>7600</v>
      </c>
      <c r="B61" t="s">
        <v>7</v>
      </c>
      <c r="C61" t="s">
        <v>19</v>
      </c>
      <c r="D61">
        <v>37.5</v>
      </c>
      <c r="L61">
        <v>47</v>
      </c>
      <c r="M61" s="9">
        <f t="shared" si="11"/>
        <v>1.9347933476041494</v>
      </c>
      <c r="N61">
        <f t="shared" si="12"/>
        <v>1.1760307481734184E-3</v>
      </c>
      <c r="O61">
        <f t="shared" si="10"/>
        <v>0.15</v>
      </c>
      <c r="P61" s="3">
        <f t="shared" si="13"/>
        <v>0</v>
      </c>
      <c r="Q61" s="3">
        <f t="shared" si="14"/>
        <v>0</v>
      </c>
      <c r="R61" s="3">
        <f t="shared" si="15"/>
        <v>0</v>
      </c>
      <c r="S61" s="3">
        <f t="shared" si="16"/>
        <v>0</v>
      </c>
      <c r="T61" s="3">
        <f t="shared" si="17"/>
        <v>0</v>
      </c>
      <c r="U61" s="3">
        <f t="shared" si="18"/>
        <v>0</v>
      </c>
      <c r="V61" s="13">
        <f t="shared" si="19"/>
        <v>0</v>
      </c>
      <c r="X61">
        <f t="shared" si="20"/>
        <v>0</v>
      </c>
    </row>
    <row r="62" spans="1:24" x14ac:dyDescent="0.25">
      <c r="A62" s="18">
        <v>7601</v>
      </c>
      <c r="B62" t="s">
        <v>7</v>
      </c>
      <c r="C62" t="s">
        <v>10</v>
      </c>
      <c r="D62">
        <v>37</v>
      </c>
      <c r="E62">
        <v>43.3</v>
      </c>
      <c r="F62">
        <v>43.6</v>
      </c>
      <c r="G62">
        <v>47.7</v>
      </c>
      <c r="H62">
        <v>28.9</v>
      </c>
      <c r="I62">
        <v>16.3</v>
      </c>
      <c r="J62">
        <v>18.100000000000001</v>
      </c>
      <c r="K62">
        <v>6.8</v>
      </c>
      <c r="L62">
        <v>47</v>
      </c>
      <c r="M62" s="9">
        <f t="shared" si="11"/>
        <v>1.9347933476041494</v>
      </c>
      <c r="N62">
        <f t="shared" si="12"/>
        <v>1.1760307481734184E-3</v>
      </c>
      <c r="O62">
        <f t="shared" si="10"/>
        <v>0.15</v>
      </c>
      <c r="P62" s="3">
        <f t="shared" si="13"/>
        <v>1766.3109200000004</v>
      </c>
      <c r="Q62" s="3">
        <f t="shared" si="14"/>
        <v>1778.5486400000002</v>
      </c>
      <c r="R62" s="3">
        <f t="shared" si="15"/>
        <v>1945.7974800000002</v>
      </c>
      <c r="S62" s="3">
        <f t="shared" si="16"/>
        <v>1178.9003600000001</v>
      </c>
      <c r="T62" s="3">
        <f t="shared" si="17"/>
        <v>664.91612000000009</v>
      </c>
      <c r="U62" s="3">
        <f t="shared" si="18"/>
        <v>738.34244000000012</v>
      </c>
      <c r="V62" s="13">
        <f t="shared" si="19"/>
        <v>0.13024701181820811</v>
      </c>
      <c r="X62">
        <f t="shared" si="20"/>
        <v>0.86831341212138746</v>
      </c>
    </row>
    <row r="63" spans="1:24" x14ac:dyDescent="0.25">
      <c r="A63" s="18">
        <v>7602</v>
      </c>
      <c r="B63" t="s">
        <v>7</v>
      </c>
      <c r="C63" t="s">
        <v>10</v>
      </c>
      <c r="D63">
        <v>38.200000000000003</v>
      </c>
      <c r="E63">
        <v>38.9</v>
      </c>
      <c r="F63">
        <v>37.4</v>
      </c>
      <c r="G63">
        <v>42.3</v>
      </c>
      <c r="H63">
        <v>24.6</v>
      </c>
      <c r="I63">
        <v>14.9</v>
      </c>
      <c r="J63">
        <v>15.9</v>
      </c>
      <c r="K63">
        <v>6.7</v>
      </c>
      <c r="L63">
        <v>47</v>
      </c>
      <c r="M63" s="9">
        <f t="shared" si="11"/>
        <v>1.9347933476041494</v>
      </c>
      <c r="N63">
        <f t="shared" si="12"/>
        <v>1.1760307481734184E-3</v>
      </c>
      <c r="O63">
        <f t="shared" si="10"/>
        <v>0.15</v>
      </c>
      <c r="P63" s="3">
        <f t="shared" si="13"/>
        <v>1586.8243600000001</v>
      </c>
      <c r="Q63" s="3">
        <f t="shared" si="14"/>
        <v>1525.6357600000001</v>
      </c>
      <c r="R63" s="3">
        <f t="shared" si="15"/>
        <v>1725.5185200000001</v>
      </c>
      <c r="S63" s="3">
        <f t="shared" si="16"/>
        <v>1003.4930400000002</v>
      </c>
      <c r="T63" s="3">
        <f t="shared" si="17"/>
        <v>607.80676000000005</v>
      </c>
      <c r="U63" s="3">
        <f t="shared" si="18"/>
        <v>648.5991600000001</v>
      </c>
      <c r="V63" s="13">
        <f t="shared" si="19"/>
        <v>0.11441588330991762</v>
      </c>
      <c r="X63">
        <f t="shared" si="20"/>
        <v>0.76277255539945077</v>
      </c>
    </row>
    <row r="64" spans="1:24" x14ac:dyDescent="0.25">
      <c r="A64" s="18">
        <v>7603</v>
      </c>
      <c r="B64" t="s">
        <v>7</v>
      </c>
      <c r="C64" t="s">
        <v>10</v>
      </c>
      <c r="D64">
        <v>39.799999999999997</v>
      </c>
      <c r="E64">
        <v>38.200000000000003</v>
      </c>
      <c r="F64">
        <v>35.799999999999997</v>
      </c>
      <c r="G64">
        <v>41.2</v>
      </c>
      <c r="H64">
        <v>21.8</v>
      </c>
      <c r="I64">
        <v>14.3</v>
      </c>
      <c r="J64">
        <v>15</v>
      </c>
      <c r="K64">
        <v>6.8</v>
      </c>
      <c r="L64">
        <v>47</v>
      </c>
      <c r="M64" s="9">
        <f t="shared" si="11"/>
        <v>1.9347933476041494</v>
      </c>
      <c r="N64">
        <f t="shared" si="12"/>
        <v>1.1760307481734184E-3</v>
      </c>
      <c r="O64">
        <f t="shared" si="10"/>
        <v>0.15</v>
      </c>
      <c r="P64" s="3">
        <f t="shared" si="13"/>
        <v>1558.2696800000006</v>
      </c>
      <c r="Q64" s="3">
        <f t="shared" si="14"/>
        <v>1460.3679199999999</v>
      </c>
      <c r="R64" s="3">
        <f t="shared" si="15"/>
        <v>1680.6468800000002</v>
      </c>
      <c r="S64" s="3">
        <f t="shared" si="16"/>
        <v>889.2743200000001</v>
      </c>
      <c r="T64" s="3">
        <f t="shared" si="17"/>
        <v>583.33132000000001</v>
      </c>
      <c r="U64" s="3">
        <f t="shared" si="18"/>
        <v>611.88600000000008</v>
      </c>
      <c r="V64" s="13">
        <f t="shared" si="19"/>
        <v>0.10793951255652606</v>
      </c>
      <c r="X64">
        <f t="shared" si="20"/>
        <v>0.71959675037684034</v>
      </c>
    </row>
    <row r="65" spans="1:24" x14ac:dyDescent="0.25">
      <c r="A65" s="18">
        <v>7604</v>
      </c>
      <c r="B65" t="s">
        <v>7</v>
      </c>
      <c r="C65" t="s">
        <v>10</v>
      </c>
      <c r="D65">
        <v>41.3</v>
      </c>
      <c r="E65">
        <v>31.3</v>
      </c>
      <c r="F65">
        <v>29.4</v>
      </c>
      <c r="G65">
        <v>34.6</v>
      </c>
      <c r="H65">
        <v>15.1</v>
      </c>
      <c r="I65">
        <v>10.4</v>
      </c>
      <c r="J65">
        <v>11.5</v>
      </c>
      <c r="K65">
        <v>5.7</v>
      </c>
      <c r="L65">
        <v>47</v>
      </c>
      <c r="M65" s="9">
        <f t="shared" si="11"/>
        <v>1.9347933476041494</v>
      </c>
      <c r="N65">
        <f t="shared" si="12"/>
        <v>1.1760307481734184E-3</v>
      </c>
      <c r="O65">
        <f t="shared" si="10"/>
        <v>0.15</v>
      </c>
      <c r="P65" s="3">
        <f t="shared" si="13"/>
        <v>1276.8021200000003</v>
      </c>
      <c r="Q65" s="3">
        <f t="shared" si="14"/>
        <v>1199.29656</v>
      </c>
      <c r="R65" s="3">
        <f t="shared" si="15"/>
        <v>1411.4170400000003</v>
      </c>
      <c r="S65" s="3">
        <f t="shared" si="16"/>
        <v>615.96523999999999</v>
      </c>
      <c r="T65" s="3">
        <f t="shared" si="17"/>
        <v>424.24096000000009</v>
      </c>
      <c r="U65" s="3">
        <f t="shared" si="18"/>
        <v>469.11260000000004</v>
      </c>
      <c r="V65" s="13">
        <f t="shared" si="19"/>
        <v>8.275362629333663E-2</v>
      </c>
      <c r="X65">
        <f t="shared" si="20"/>
        <v>0.5516908419555776</v>
      </c>
    </row>
    <row r="66" spans="1:24" x14ac:dyDescent="0.25">
      <c r="A66" s="18">
        <v>7605</v>
      </c>
      <c r="B66" t="s">
        <v>7</v>
      </c>
      <c r="C66" t="s">
        <v>10</v>
      </c>
      <c r="D66">
        <v>42.3</v>
      </c>
      <c r="E66">
        <v>25.8</v>
      </c>
      <c r="F66">
        <v>24.3</v>
      </c>
      <c r="G66">
        <v>28.1</v>
      </c>
      <c r="H66">
        <v>10.1</v>
      </c>
      <c r="I66">
        <v>6.8</v>
      </c>
      <c r="J66">
        <v>8.3000000000000007</v>
      </c>
      <c r="K66">
        <v>4.4000000000000004</v>
      </c>
      <c r="L66">
        <v>47</v>
      </c>
      <c r="M66" s="9">
        <f t="shared" si="11"/>
        <v>1.9347933476041494</v>
      </c>
      <c r="N66">
        <f t="shared" si="12"/>
        <v>1.1760307481734184E-3</v>
      </c>
      <c r="O66">
        <f t="shared" si="10"/>
        <v>0.15</v>
      </c>
      <c r="P66" s="3">
        <f t="shared" si="13"/>
        <v>1052.4439200000002</v>
      </c>
      <c r="Q66" s="3">
        <f t="shared" si="14"/>
        <v>991.25532000000021</v>
      </c>
      <c r="R66" s="3">
        <f t="shared" si="15"/>
        <v>1146.2664400000001</v>
      </c>
      <c r="S66" s="3">
        <f t="shared" si="16"/>
        <v>412.00324000000001</v>
      </c>
      <c r="T66" s="3">
        <f t="shared" si="17"/>
        <v>277.38832000000002</v>
      </c>
      <c r="U66" s="3">
        <f t="shared" si="18"/>
        <v>338.57692000000009</v>
      </c>
      <c r="V66" s="13">
        <f t="shared" si="19"/>
        <v>5.9726530281277758E-2</v>
      </c>
      <c r="X66">
        <f t="shared" si="20"/>
        <v>0.39817686854185175</v>
      </c>
    </row>
    <row r="67" spans="1:24" x14ac:dyDescent="0.25">
      <c r="A67" s="18"/>
      <c r="M67" s="9"/>
      <c r="P67" s="3"/>
      <c r="Q67" s="3"/>
      <c r="R67" s="3"/>
      <c r="S67" s="3"/>
      <c r="T67" s="3"/>
      <c r="U67" s="3"/>
      <c r="V67" s="13"/>
    </row>
    <row r="68" spans="1:24" x14ac:dyDescent="0.25">
      <c r="A68" s="18"/>
      <c r="M68" s="9"/>
      <c r="P68" s="3"/>
      <c r="Q68" s="3"/>
      <c r="R68" s="3"/>
      <c r="S68" s="3"/>
      <c r="T68" s="3"/>
      <c r="U68" s="3"/>
      <c r="V68" s="13"/>
    </row>
    <row r="69" spans="1:24" x14ac:dyDescent="0.25">
      <c r="A69" s="18"/>
      <c r="M69" s="9"/>
      <c r="P69" s="3"/>
      <c r="Q69" s="3"/>
      <c r="R69" s="3"/>
      <c r="S69" s="3"/>
      <c r="T69" s="3"/>
      <c r="U69" s="3"/>
      <c r="V69" s="13"/>
    </row>
    <row r="70" spans="1:24" x14ac:dyDescent="0.25">
      <c r="A70" s="18"/>
      <c r="M70" s="9"/>
      <c r="P70" s="3"/>
      <c r="Q70" s="3"/>
      <c r="R70" s="3"/>
      <c r="S70" s="3"/>
      <c r="T70" s="3"/>
      <c r="U70" s="3"/>
      <c r="V70" s="13"/>
    </row>
    <row r="71" spans="1:24" x14ac:dyDescent="0.25">
      <c r="A71" s="18"/>
      <c r="M71" s="9"/>
      <c r="P71" s="3"/>
      <c r="Q71" s="3"/>
      <c r="R71" s="3"/>
      <c r="S71" s="3"/>
      <c r="T71" s="3"/>
      <c r="U71" s="3"/>
      <c r="V71" s="13"/>
    </row>
    <row r="72" spans="1:24" x14ac:dyDescent="0.25">
      <c r="A72" s="18"/>
      <c r="M72" s="9"/>
      <c r="P72" s="3"/>
      <c r="Q72" s="3"/>
      <c r="R72" s="3"/>
      <c r="S72" s="3"/>
      <c r="T72" s="3"/>
      <c r="U72" s="3"/>
      <c r="V72" s="13"/>
    </row>
    <row r="73" spans="1:24" x14ac:dyDescent="0.25">
      <c r="A73" s="18"/>
      <c r="M73" s="9"/>
      <c r="P73" s="3"/>
      <c r="Q73" s="3"/>
      <c r="R73" s="3"/>
      <c r="S73" s="3"/>
      <c r="T73" s="3"/>
      <c r="U73" s="3"/>
      <c r="V73" s="13"/>
    </row>
    <row r="74" spans="1:24" x14ac:dyDescent="0.25">
      <c r="A74" s="18"/>
      <c r="M74" s="9"/>
      <c r="P74" s="3"/>
      <c r="Q74" s="3"/>
      <c r="R74" s="3"/>
      <c r="S74" s="3"/>
      <c r="T74" s="3"/>
      <c r="U74" s="3"/>
      <c r="V74" s="13"/>
    </row>
    <row r="75" spans="1:24" x14ac:dyDescent="0.25">
      <c r="A75" s="18"/>
      <c r="M75" s="9"/>
      <c r="P75" s="3"/>
      <c r="Q75" s="3"/>
      <c r="R75" s="3"/>
      <c r="S75" s="3"/>
      <c r="T75" s="3"/>
      <c r="U75" s="3"/>
      <c r="V75" s="13"/>
    </row>
    <row r="76" spans="1:24" x14ac:dyDescent="0.25">
      <c r="A76" s="18"/>
      <c r="M76" s="9"/>
      <c r="P76" s="3"/>
      <c r="Q76" s="3"/>
      <c r="R76" s="3"/>
      <c r="S76" s="3"/>
      <c r="T76" s="3"/>
      <c r="U76" s="3"/>
      <c r="V76" s="13"/>
    </row>
    <row r="77" spans="1:24" x14ac:dyDescent="0.25">
      <c r="A77" s="18"/>
      <c r="M77" s="9"/>
      <c r="P77" s="3"/>
      <c r="Q77" s="3"/>
      <c r="R77" s="3"/>
      <c r="S77" s="3"/>
      <c r="T77" s="3"/>
      <c r="U77" s="3"/>
      <c r="V77" s="13"/>
    </row>
    <row r="78" spans="1:24" x14ac:dyDescent="0.25">
      <c r="A78" s="18"/>
      <c r="M78" s="9"/>
      <c r="P78" s="3"/>
      <c r="Q78" s="3"/>
      <c r="R78" s="3"/>
      <c r="S78" s="3"/>
      <c r="T78" s="3"/>
      <c r="U78" s="3"/>
      <c r="V78" s="13"/>
    </row>
    <row r="79" spans="1:24" x14ac:dyDescent="0.25">
      <c r="A79" s="18"/>
      <c r="M79" s="9"/>
      <c r="P79" s="3"/>
      <c r="Q79" s="3"/>
      <c r="R79" s="3"/>
      <c r="S79" s="3"/>
      <c r="T79" s="3"/>
      <c r="U79" s="3"/>
      <c r="V79" s="13"/>
    </row>
    <row r="80" spans="1:24" x14ac:dyDescent="0.25">
      <c r="A80" s="18"/>
      <c r="M80" s="9"/>
      <c r="P80" s="3"/>
      <c r="Q80" s="3"/>
      <c r="R80" s="3"/>
      <c r="S80" s="3"/>
      <c r="T80" s="3"/>
      <c r="U80" s="3"/>
      <c r="V80" s="13"/>
    </row>
    <row r="81" spans="1:22" x14ac:dyDescent="0.25">
      <c r="A81" s="18"/>
      <c r="M81" s="9"/>
      <c r="P81" s="3"/>
      <c r="Q81" s="3"/>
      <c r="R81" s="3"/>
      <c r="S81" s="3"/>
      <c r="T81" s="3"/>
      <c r="U81" s="3"/>
      <c r="V81" s="13"/>
    </row>
    <row r="82" spans="1:22" x14ac:dyDescent="0.25">
      <c r="A82" s="18"/>
      <c r="M82" s="9"/>
      <c r="P82" s="3"/>
      <c r="Q82" s="3"/>
      <c r="R82" s="3"/>
      <c r="S82" s="3"/>
      <c r="T82" s="3"/>
      <c r="U82" s="3"/>
      <c r="V82" s="13"/>
    </row>
    <row r="83" spans="1:22" x14ac:dyDescent="0.25">
      <c r="A83" s="18"/>
      <c r="M83" s="9"/>
      <c r="P83" s="3"/>
      <c r="Q83" s="3"/>
      <c r="R83" s="3"/>
      <c r="S83" s="3"/>
      <c r="T83" s="3"/>
      <c r="U83" s="3"/>
      <c r="V83" s="13"/>
    </row>
    <row r="84" spans="1:22" x14ac:dyDescent="0.25">
      <c r="A84" s="18"/>
      <c r="M84" s="9"/>
      <c r="P84" s="3"/>
      <c r="Q84" s="3"/>
      <c r="R84" s="3"/>
      <c r="S84" s="3"/>
      <c r="T84" s="3"/>
      <c r="U84" s="3"/>
      <c r="V84" s="13"/>
    </row>
    <row r="85" spans="1:22" x14ac:dyDescent="0.25">
      <c r="A85" s="18"/>
      <c r="M85" s="9"/>
      <c r="P85" s="3"/>
      <c r="Q85" s="3"/>
      <c r="R85" s="3"/>
      <c r="S85" s="3"/>
      <c r="T85" s="3"/>
      <c r="U85" s="3"/>
      <c r="V85" s="13"/>
    </row>
    <row r="86" spans="1:22" x14ac:dyDescent="0.25">
      <c r="A86" s="18"/>
      <c r="M86" s="9"/>
      <c r="P86" s="3"/>
      <c r="Q86" s="3"/>
      <c r="R86" s="3"/>
      <c r="S86" s="3"/>
      <c r="T86" s="3"/>
      <c r="U86" s="3"/>
      <c r="V86" s="13"/>
    </row>
    <row r="87" spans="1:22" x14ac:dyDescent="0.25">
      <c r="A87" s="18"/>
    </row>
    <row r="88" spans="1:22" x14ac:dyDescent="0.25">
      <c r="A88" s="18"/>
    </row>
    <row r="89" spans="1:22" x14ac:dyDescent="0.25">
      <c r="A89" s="18"/>
    </row>
  </sheetData>
  <mergeCells count="1">
    <mergeCell ref="A2:C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5"/>
  <sheetViews>
    <sheetView workbookViewId="0">
      <selection activeCell="E21" sqref="E21"/>
    </sheetView>
  </sheetViews>
  <sheetFormatPr defaultRowHeight="15" x14ac:dyDescent="0.25"/>
  <sheetData>
    <row r="1" spans="1:24" x14ac:dyDescent="0.25">
      <c r="A1" t="s">
        <v>143</v>
      </c>
      <c r="B1" t="s">
        <v>1</v>
      </c>
      <c r="C1" t="s">
        <v>8</v>
      </c>
      <c r="D1" s="8" t="s">
        <v>136</v>
      </c>
      <c r="E1" t="s">
        <v>2</v>
      </c>
      <c r="F1" t="s">
        <v>3</v>
      </c>
      <c r="G1" t="s">
        <v>93</v>
      </c>
      <c r="H1" t="s">
        <v>4</v>
      </c>
      <c r="I1" t="s">
        <v>5</v>
      </c>
      <c r="J1" t="s">
        <v>6</v>
      </c>
      <c r="K1" t="s">
        <v>123</v>
      </c>
      <c r="M1" s="9"/>
      <c r="O1" s="8" t="s">
        <v>86</v>
      </c>
      <c r="P1" s="8" t="s">
        <v>87</v>
      </c>
      <c r="V1" s="8" t="s">
        <v>100</v>
      </c>
      <c r="X1" s="8" t="s">
        <v>103</v>
      </c>
    </row>
    <row r="2" spans="1:24" x14ac:dyDescent="0.25">
      <c r="A2" s="63"/>
      <c r="B2" s="63"/>
      <c r="C2" s="63"/>
      <c r="D2" s="35" t="s">
        <v>67</v>
      </c>
      <c r="E2" t="s">
        <v>64</v>
      </c>
      <c r="F2" t="s">
        <v>63</v>
      </c>
      <c r="G2" t="s">
        <v>94</v>
      </c>
      <c r="H2" t="s">
        <v>65</v>
      </c>
      <c r="I2" t="s">
        <v>66</v>
      </c>
      <c r="J2" t="s">
        <v>67</v>
      </c>
      <c r="K2" t="s">
        <v>122</v>
      </c>
      <c r="L2" s="8" t="s">
        <v>97</v>
      </c>
      <c r="M2" s="19" t="s">
        <v>111</v>
      </c>
      <c r="N2" t="s">
        <v>99</v>
      </c>
      <c r="O2" s="8"/>
      <c r="P2" s="8" t="s">
        <v>88</v>
      </c>
      <c r="Q2" t="s">
        <v>90</v>
      </c>
      <c r="R2" t="s">
        <v>95</v>
      </c>
      <c r="S2" t="s">
        <v>89</v>
      </c>
      <c r="T2" t="s">
        <v>91</v>
      </c>
      <c r="U2" t="s">
        <v>92</v>
      </c>
      <c r="V2" s="13" t="s">
        <v>92</v>
      </c>
      <c r="X2" t="s">
        <v>92</v>
      </c>
    </row>
    <row r="3" spans="1:24" x14ac:dyDescent="0.25">
      <c r="A3" s="18">
        <v>7606</v>
      </c>
      <c r="B3" t="s">
        <v>7</v>
      </c>
      <c r="C3" t="s">
        <v>17</v>
      </c>
      <c r="D3">
        <v>25.5</v>
      </c>
      <c r="M3" s="9">
        <f>L3*0.5/12.146</f>
        <v>0</v>
      </c>
      <c r="N3">
        <f>3.14159*(M3^2)/10000</f>
        <v>0</v>
      </c>
      <c r="O3" s="10">
        <v>0.15</v>
      </c>
      <c r="P3" s="3">
        <f t="shared" ref="P3" si="0">0.611886*E3/O3*10</f>
        <v>0</v>
      </c>
      <c r="Q3" s="3">
        <f t="shared" ref="Q3" si="1">0.611886*F3/O3*10</f>
        <v>0</v>
      </c>
      <c r="R3" s="3">
        <f t="shared" ref="R3" si="2">0.611886*G3/O3*10</f>
        <v>0</v>
      </c>
      <c r="S3" s="3">
        <f t="shared" ref="S3" si="3">0.611886*H3/O3*10</f>
        <v>0</v>
      </c>
      <c r="T3" s="3">
        <f t="shared" ref="T3" si="4">0.611886*I3/O3*10</f>
        <v>0</v>
      </c>
      <c r="U3" s="3">
        <f t="shared" ref="U3" si="5">0.611886*J3/O3*10</f>
        <v>0</v>
      </c>
      <c r="V3" s="13">
        <f>U3*O3*N3</f>
        <v>0</v>
      </c>
      <c r="X3">
        <f>U3*N3</f>
        <v>0</v>
      </c>
    </row>
    <row r="4" spans="1:24" x14ac:dyDescent="0.25">
      <c r="A4">
        <v>7607</v>
      </c>
      <c r="B4" t="s">
        <v>7</v>
      </c>
      <c r="C4" t="s">
        <v>17</v>
      </c>
      <c r="D4">
        <v>25.7</v>
      </c>
      <c r="M4" s="9">
        <f t="shared" ref="M4:M42" si="6">L4*0.5/12.146</f>
        <v>0</v>
      </c>
      <c r="N4">
        <f t="shared" ref="N4:N42" si="7">3.14159*(M4^2)/10000</f>
        <v>0</v>
      </c>
      <c r="O4" s="10">
        <v>0.15</v>
      </c>
      <c r="P4" s="3">
        <f t="shared" ref="P4:P42" si="8">0.611886*E4/O4*10</f>
        <v>0</v>
      </c>
      <c r="Q4" s="3">
        <f t="shared" ref="Q4:Q42" si="9">0.611886*F4/O4*10</f>
        <v>0</v>
      </c>
      <c r="R4" s="3">
        <f t="shared" ref="R4:R42" si="10">0.611886*G4/O4*10</f>
        <v>0</v>
      </c>
      <c r="S4" s="3">
        <f t="shared" ref="S4:S42" si="11">0.611886*H4/O4*10</f>
        <v>0</v>
      </c>
      <c r="T4" s="3">
        <f t="shared" ref="T4:T42" si="12">0.611886*I4/O4*10</f>
        <v>0</v>
      </c>
      <c r="U4" s="3">
        <f t="shared" ref="U4:U42" si="13">0.611886*J4/O4*10</f>
        <v>0</v>
      </c>
      <c r="V4" s="13">
        <f t="shared" ref="V4:V42" si="14">U4*O4*N4</f>
        <v>0</v>
      </c>
      <c r="X4">
        <f t="shared" ref="X4:X42" si="15">U4*N4</f>
        <v>0</v>
      </c>
    </row>
    <row r="5" spans="1:24" x14ac:dyDescent="0.25">
      <c r="A5" s="18">
        <v>7608</v>
      </c>
      <c r="B5" t="s">
        <v>7</v>
      </c>
      <c r="C5" t="s">
        <v>17</v>
      </c>
      <c r="D5">
        <v>26.2</v>
      </c>
      <c r="M5" s="9">
        <f t="shared" si="6"/>
        <v>0</v>
      </c>
      <c r="N5">
        <f t="shared" si="7"/>
        <v>0</v>
      </c>
      <c r="O5" s="10">
        <v>0.15</v>
      </c>
      <c r="P5" s="3">
        <f t="shared" si="8"/>
        <v>0</v>
      </c>
      <c r="Q5" s="3">
        <f t="shared" si="9"/>
        <v>0</v>
      </c>
      <c r="R5" s="3">
        <f t="shared" si="10"/>
        <v>0</v>
      </c>
      <c r="S5" s="3">
        <f t="shared" si="11"/>
        <v>0</v>
      </c>
      <c r="T5" s="3">
        <f t="shared" si="12"/>
        <v>0</v>
      </c>
      <c r="U5" s="3">
        <f t="shared" si="13"/>
        <v>0</v>
      </c>
      <c r="V5" s="13">
        <f t="shared" si="14"/>
        <v>0</v>
      </c>
      <c r="X5">
        <f t="shared" si="15"/>
        <v>0</v>
      </c>
    </row>
    <row r="6" spans="1:24" x14ac:dyDescent="0.25">
      <c r="A6">
        <v>7609</v>
      </c>
      <c r="B6" t="s">
        <v>7</v>
      </c>
      <c r="C6" t="s">
        <v>19</v>
      </c>
      <c r="D6">
        <v>27.1</v>
      </c>
      <c r="M6" s="9">
        <f t="shared" si="6"/>
        <v>0</v>
      </c>
      <c r="N6">
        <f t="shared" si="7"/>
        <v>0</v>
      </c>
      <c r="O6" s="10">
        <v>0.15</v>
      </c>
      <c r="P6" s="3">
        <f t="shared" si="8"/>
        <v>0</v>
      </c>
      <c r="Q6" s="3">
        <f t="shared" si="9"/>
        <v>0</v>
      </c>
      <c r="R6" s="3">
        <f t="shared" si="10"/>
        <v>0</v>
      </c>
      <c r="S6" s="3">
        <f t="shared" si="11"/>
        <v>0</v>
      </c>
      <c r="T6" s="3">
        <f t="shared" si="12"/>
        <v>0</v>
      </c>
      <c r="U6" s="3">
        <f t="shared" si="13"/>
        <v>0</v>
      </c>
      <c r="V6" s="13">
        <f t="shared" si="14"/>
        <v>0</v>
      </c>
      <c r="X6">
        <f t="shared" si="15"/>
        <v>0</v>
      </c>
    </row>
    <row r="7" spans="1:24" x14ac:dyDescent="0.25">
      <c r="A7" s="18">
        <v>7610</v>
      </c>
      <c r="B7" t="s">
        <v>7</v>
      </c>
      <c r="C7" t="s">
        <v>19</v>
      </c>
      <c r="D7">
        <v>27.3</v>
      </c>
      <c r="M7" s="9">
        <f t="shared" si="6"/>
        <v>0</v>
      </c>
      <c r="N7">
        <f t="shared" si="7"/>
        <v>0</v>
      </c>
      <c r="O7" s="10">
        <v>0.15</v>
      </c>
      <c r="P7" s="3">
        <f t="shared" si="8"/>
        <v>0</v>
      </c>
      <c r="Q7" s="3">
        <f t="shared" si="9"/>
        <v>0</v>
      </c>
      <c r="R7" s="3">
        <f t="shared" si="10"/>
        <v>0</v>
      </c>
      <c r="S7" s="3">
        <f t="shared" si="11"/>
        <v>0</v>
      </c>
      <c r="T7" s="3">
        <f t="shared" si="12"/>
        <v>0</v>
      </c>
      <c r="U7" s="3">
        <f t="shared" si="13"/>
        <v>0</v>
      </c>
      <c r="V7" s="13">
        <f t="shared" si="14"/>
        <v>0</v>
      </c>
      <c r="X7">
        <f t="shared" si="15"/>
        <v>0</v>
      </c>
    </row>
    <row r="8" spans="1:24" x14ac:dyDescent="0.25">
      <c r="A8">
        <v>7611</v>
      </c>
      <c r="B8" t="s">
        <v>7</v>
      </c>
      <c r="C8" t="s">
        <v>19</v>
      </c>
      <c r="D8">
        <v>27.5</v>
      </c>
      <c r="M8" s="9">
        <f t="shared" si="6"/>
        <v>0</v>
      </c>
      <c r="N8">
        <f t="shared" si="7"/>
        <v>0</v>
      </c>
      <c r="O8" s="10">
        <v>0.15</v>
      </c>
      <c r="P8" s="3">
        <f t="shared" si="8"/>
        <v>0</v>
      </c>
      <c r="Q8" s="3">
        <f t="shared" si="9"/>
        <v>0</v>
      </c>
      <c r="R8" s="3">
        <f t="shared" si="10"/>
        <v>0</v>
      </c>
      <c r="S8" s="3">
        <f t="shared" si="11"/>
        <v>0</v>
      </c>
      <c r="T8" s="3">
        <f t="shared" si="12"/>
        <v>0</v>
      </c>
      <c r="U8" s="3">
        <f t="shared" si="13"/>
        <v>0</v>
      </c>
      <c r="V8" s="13">
        <f t="shared" si="14"/>
        <v>0</v>
      </c>
      <c r="X8">
        <f t="shared" si="15"/>
        <v>0</v>
      </c>
    </row>
    <row r="9" spans="1:24" x14ac:dyDescent="0.25">
      <c r="A9" s="18">
        <v>7612</v>
      </c>
      <c r="B9" t="s">
        <v>7</v>
      </c>
      <c r="C9" t="s">
        <v>74</v>
      </c>
      <c r="M9" s="9">
        <f t="shared" si="6"/>
        <v>0</v>
      </c>
      <c r="N9">
        <f t="shared" si="7"/>
        <v>0</v>
      </c>
      <c r="O9" s="10">
        <v>0.15</v>
      </c>
      <c r="P9" s="3">
        <f t="shared" si="8"/>
        <v>0</v>
      </c>
      <c r="Q9" s="3">
        <f t="shared" si="9"/>
        <v>0</v>
      </c>
      <c r="R9" s="3">
        <f t="shared" si="10"/>
        <v>0</v>
      </c>
      <c r="S9" s="3">
        <f t="shared" si="11"/>
        <v>0</v>
      </c>
      <c r="T9" s="3">
        <f t="shared" si="12"/>
        <v>0</v>
      </c>
      <c r="U9" s="3">
        <f t="shared" si="13"/>
        <v>0</v>
      </c>
      <c r="V9" s="13">
        <f t="shared" si="14"/>
        <v>0</v>
      </c>
      <c r="X9">
        <f t="shared" si="15"/>
        <v>0</v>
      </c>
    </row>
    <row r="10" spans="1:24" x14ac:dyDescent="0.25">
      <c r="A10">
        <v>7613</v>
      </c>
      <c r="B10" t="s">
        <v>7</v>
      </c>
      <c r="C10" t="s">
        <v>74</v>
      </c>
      <c r="M10" s="9">
        <f t="shared" si="6"/>
        <v>0</v>
      </c>
      <c r="N10">
        <f t="shared" si="7"/>
        <v>0</v>
      </c>
      <c r="O10" s="10">
        <v>0.15</v>
      </c>
      <c r="P10" s="3">
        <f t="shared" si="8"/>
        <v>0</v>
      </c>
      <c r="Q10" s="3">
        <f t="shared" si="9"/>
        <v>0</v>
      </c>
      <c r="R10" s="3">
        <f t="shared" si="10"/>
        <v>0</v>
      </c>
      <c r="S10" s="3">
        <f t="shared" si="11"/>
        <v>0</v>
      </c>
      <c r="T10" s="3">
        <f t="shared" si="12"/>
        <v>0</v>
      </c>
      <c r="U10" s="3">
        <f t="shared" si="13"/>
        <v>0</v>
      </c>
      <c r="V10" s="13">
        <f t="shared" si="14"/>
        <v>0</v>
      </c>
      <c r="X10">
        <f t="shared" si="15"/>
        <v>0</v>
      </c>
    </row>
    <row r="11" spans="1:24" x14ac:dyDescent="0.25">
      <c r="A11" s="18">
        <v>7614</v>
      </c>
      <c r="B11" t="s">
        <v>7</v>
      </c>
      <c r="C11" t="s">
        <v>10</v>
      </c>
      <c r="D11">
        <v>29.1</v>
      </c>
      <c r="E11">
        <v>5.8</v>
      </c>
      <c r="F11">
        <v>5.9</v>
      </c>
      <c r="G11">
        <v>6.7</v>
      </c>
      <c r="H11">
        <v>7.1</v>
      </c>
      <c r="I11">
        <v>1.8</v>
      </c>
      <c r="J11">
        <v>2.8</v>
      </c>
      <c r="K11">
        <v>1.5</v>
      </c>
      <c r="L11">
        <v>49</v>
      </c>
      <c r="M11" s="9">
        <f t="shared" si="6"/>
        <v>2.0171249794170918</v>
      </c>
      <c r="N11">
        <f t="shared" si="7"/>
        <v>1.2782479974487902E-3</v>
      </c>
      <c r="O11" s="10">
        <v>0.15</v>
      </c>
      <c r="P11" s="3">
        <f t="shared" si="8"/>
        <v>236.59592000000004</v>
      </c>
      <c r="Q11" s="3">
        <f t="shared" si="9"/>
        <v>240.67516000000006</v>
      </c>
      <c r="R11" s="3">
        <f t="shared" si="10"/>
        <v>273.30907999999999</v>
      </c>
      <c r="S11" s="3">
        <f t="shared" si="11"/>
        <v>289.62603999999999</v>
      </c>
      <c r="T11" s="3">
        <f t="shared" si="12"/>
        <v>73.426320000000004</v>
      </c>
      <c r="U11" s="3">
        <f t="shared" si="13"/>
        <v>114.21872</v>
      </c>
      <c r="V11" s="13">
        <f t="shared" si="14"/>
        <v>2.1899977516674614E-2</v>
      </c>
      <c r="X11">
        <f t="shared" si="15"/>
        <v>0.14599985011116409</v>
      </c>
    </row>
    <row r="12" spans="1:24" x14ac:dyDescent="0.25">
      <c r="A12">
        <v>7615</v>
      </c>
      <c r="B12" t="s">
        <v>7</v>
      </c>
      <c r="C12" t="s">
        <v>10</v>
      </c>
      <c r="E12">
        <v>9.1</v>
      </c>
      <c r="F12">
        <v>9</v>
      </c>
      <c r="G12">
        <v>10.1</v>
      </c>
      <c r="H12">
        <v>5.6</v>
      </c>
      <c r="I12">
        <v>2</v>
      </c>
      <c r="J12">
        <v>3.4</v>
      </c>
      <c r="K12">
        <v>2</v>
      </c>
      <c r="L12">
        <v>49</v>
      </c>
      <c r="M12" s="9">
        <f t="shared" si="6"/>
        <v>2.0171249794170918</v>
      </c>
      <c r="N12">
        <f t="shared" si="7"/>
        <v>1.2782479974487902E-3</v>
      </c>
      <c r="O12" s="10">
        <v>0.15</v>
      </c>
      <c r="P12" s="3">
        <f t="shared" si="8"/>
        <v>371.21084000000002</v>
      </c>
      <c r="Q12" s="3">
        <f t="shared" si="9"/>
        <v>367.13160000000005</v>
      </c>
      <c r="R12" s="3">
        <f t="shared" si="10"/>
        <v>412.00324000000001</v>
      </c>
      <c r="S12" s="3">
        <f t="shared" si="11"/>
        <v>228.43744000000001</v>
      </c>
      <c r="T12" s="3">
        <f t="shared" si="12"/>
        <v>81.584800000000001</v>
      </c>
      <c r="U12" s="3">
        <f t="shared" si="13"/>
        <v>138.69416000000001</v>
      </c>
      <c r="V12" s="13">
        <f t="shared" si="14"/>
        <v>2.6592829841676317E-2</v>
      </c>
      <c r="X12">
        <f t="shared" si="15"/>
        <v>0.17728553227784211</v>
      </c>
    </row>
    <row r="13" spans="1:24" x14ac:dyDescent="0.25">
      <c r="A13" s="18">
        <v>7616</v>
      </c>
      <c r="B13" t="s">
        <v>7</v>
      </c>
      <c r="C13" t="s">
        <v>10</v>
      </c>
      <c r="D13">
        <v>30.9</v>
      </c>
      <c r="E13">
        <v>12.4</v>
      </c>
      <c r="F13">
        <v>12.6</v>
      </c>
      <c r="G13">
        <v>13.3</v>
      </c>
      <c r="H13">
        <v>7.6</v>
      </c>
      <c r="I13">
        <v>2.8</v>
      </c>
      <c r="J13">
        <v>4.8</v>
      </c>
      <c r="K13">
        <v>3</v>
      </c>
      <c r="L13">
        <v>49</v>
      </c>
      <c r="M13" s="9">
        <f t="shared" si="6"/>
        <v>2.0171249794170918</v>
      </c>
      <c r="N13">
        <f t="shared" si="7"/>
        <v>1.2782479974487902E-3</v>
      </c>
      <c r="O13" s="10">
        <v>0.15</v>
      </c>
      <c r="P13" s="3">
        <f t="shared" si="8"/>
        <v>505.82576000000006</v>
      </c>
      <c r="Q13" s="3">
        <f t="shared" si="9"/>
        <v>513.98424</v>
      </c>
      <c r="R13" s="3">
        <f t="shared" si="10"/>
        <v>542.53892000000008</v>
      </c>
      <c r="S13" s="3">
        <f t="shared" si="11"/>
        <v>310.02224000000001</v>
      </c>
      <c r="T13" s="3">
        <f t="shared" si="12"/>
        <v>114.21872</v>
      </c>
      <c r="U13" s="3">
        <f t="shared" si="13"/>
        <v>195.80352000000002</v>
      </c>
      <c r="V13" s="13">
        <f t="shared" si="14"/>
        <v>3.7542818600013621E-2</v>
      </c>
      <c r="X13">
        <f t="shared" si="15"/>
        <v>0.25028545733342417</v>
      </c>
    </row>
    <row r="14" spans="1:24" x14ac:dyDescent="0.25">
      <c r="A14">
        <v>7617</v>
      </c>
      <c r="B14" t="s">
        <v>7</v>
      </c>
      <c r="C14" t="s">
        <v>19</v>
      </c>
      <c r="D14">
        <v>31.3</v>
      </c>
      <c r="L14">
        <v>49</v>
      </c>
      <c r="M14" s="9">
        <f t="shared" si="6"/>
        <v>2.0171249794170918</v>
      </c>
      <c r="N14">
        <f t="shared" si="7"/>
        <v>1.2782479974487902E-3</v>
      </c>
      <c r="O14" s="10">
        <v>0.15</v>
      </c>
      <c r="P14" s="3">
        <f t="shared" si="8"/>
        <v>0</v>
      </c>
      <c r="Q14" s="3">
        <f t="shared" si="9"/>
        <v>0</v>
      </c>
      <c r="R14" s="3">
        <f t="shared" si="10"/>
        <v>0</v>
      </c>
      <c r="S14" s="3">
        <f t="shared" si="11"/>
        <v>0</v>
      </c>
      <c r="T14" s="3">
        <f t="shared" si="12"/>
        <v>0</v>
      </c>
      <c r="U14" s="3">
        <f t="shared" si="13"/>
        <v>0</v>
      </c>
      <c r="V14" s="13">
        <f t="shared" si="14"/>
        <v>0</v>
      </c>
      <c r="X14">
        <f t="shared" si="15"/>
        <v>0</v>
      </c>
    </row>
    <row r="15" spans="1:24" x14ac:dyDescent="0.25">
      <c r="A15" s="18">
        <v>7618</v>
      </c>
      <c r="B15" t="s">
        <v>7</v>
      </c>
      <c r="C15" t="s">
        <v>10</v>
      </c>
      <c r="D15">
        <v>31.3</v>
      </c>
      <c r="E15">
        <v>12.5</v>
      </c>
      <c r="F15">
        <v>13.1</v>
      </c>
      <c r="G15">
        <v>14.2</v>
      </c>
      <c r="H15">
        <v>7.7</v>
      </c>
      <c r="I15">
        <v>2.6</v>
      </c>
      <c r="J15">
        <v>5</v>
      </c>
      <c r="K15">
        <v>3</v>
      </c>
      <c r="L15">
        <v>49</v>
      </c>
      <c r="M15" s="9">
        <f t="shared" si="6"/>
        <v>2.0171249794170918</v>
      </c>
      <c r="N15">
        <f t="shared" si="7"/>
        <v>1.2782479974487902E-3</v>
      </c>
      <c r="O15" s="10">
        <v>0.15</v>
      </c>
      <c r="P15" s="3">
        <f t="shared" si="8"/>
        <v>509.90500000000003</v>
      </c>
      <c r="Q15" s="3">
        <f t="shared" si="9"/>
        <v>534.38044000000002</v>
      </c>
      <c r="R15" s="3">
        <f t="shared" si="10"/>
        <v>579.25207999999998</v>
      </c>
      <c r="S15" s="3">
        <f t="shared" si="11"/>
        <v>314.10148000000004</v>
      </c>
      <c r="T15" s="3">
        <f t="shared" si="12"/>
        <v>106.06024000000002</v>
      </c>
      <c r="U15" s="3">
        <f t="shared" si="13"/>
        <v>203.96200000000005</v>
      </c>
      <c r="V15" s="13">
        <f t="shared" si="14"/>
        <v>3.9107102708347524E-2</v>
      </c>
      <c r="X15">
        <f t="shared" si="15"/>
        <v>0.2607140180556502</v>
      </c>
    </row>
    <row r="16" spans="1:24" x14ac:dyDescent="0.25">
      <c r="A16">
        <v>7619</v>
      </c>
      <c r="B16" t="s">
        <v>7</v>
      </c>
      <c r="C16" t="s">
        <v>19</v>
      </c>
      <c r="L16">
        <v>49</v>
      </c>
      <c r="M16" s="9">
        <f t="shared" si="6"/>
        <v>2.0171249794170918</v>
      </c>
      <c r="N16">
        <f t="shared" si="7"/>
        <v>1.2782479974487902E-3</v>
      </c>
      <c r="O16" s="10">
        <v>0.15</v>
      </c>
      <c r="P16" s="3">
        <f t="shared" si="8"/>
        <v>0</v>
      </c>
      <c r="Q16" s="3">
        <f t="shared" si="9"/>
        <v>0</v>
      </c>
      <c r="R16" s="3">
        <f t="shared" si="10"/>
        <v>0</v>
      </c>
      <c r="S16" s="3">
        <f t="shared" si="11"/>
        <v>0</v>
      </c>
      <c r="T16" s="3">
        <f t="shared" si="12"/>
        <v>0</v>
      </c>
      <c r="U16" s="3">
        <f t="shared" si="13"/>
        <v>0</v>
      </c>
      <c r="V16" s="13">
        <f t="shared" si="14"/>
        <v>0</v>
      </c>
      <c r="X16">
        <f t="shared" si="15"/>
        <v>0</v>
      </c>
    </row>
    <row r="17" spans="1:24" x14ac:dyDescent="0.25">
      <c r="A17" s="18">
        <v>7620</v>
      </c>
      <c r="B17" t="s">
        <v>7</v>
      </c>
      <c r="C17" t="s">
        <v>10</v>
      </c>
      <c r="D17">
        <v>31.3</v>
      </c>
      <c r="E17">
        <v>14.6</v>
      </c>
      <c r="F17">
        <v>13.8</v>
      </c>
      <c r="G17">
        <v>16.3</v>
      </c>
      <c r="H17">
        <v>8.5</v>
      </c>
      <c r="I17">
        <v>3.1</v>
      </c>
      <c r="J17">
        <v>5.6</v>
      </c>
      <c r="K17">
        <v>3.5</v>
      </c>
      <c r="L17">
        <v>49</v>
      </c>
      <c r="M17" s="9">
        <f t="shared" si="6"/>
        <v>2.0171249794170918</v>
      </c>
      <c r="N17">
        <f t="shared" si="7"/>
        <v>1.2782479974487902E-3</v>
      </c>
      <c r="O17" s="10">
        <v>0.15</v>
      </c>
      <c r="P17" s="3">
        <f t="shared" si="8"/>
        <v>595.56904000000009</v>
      </c>
      <c r="Q17" s="3">
        <f t="shared" si="9"/>
        <v>562.9351200000001</v>
      </c>
      <c r="R17" s="3">
        <f t="shared" si="10"/>
        <v>664.91612000000009</v>
      </c>
      <c r="S17" s="3">
        <f t="shared" si="11"/>
        <v>346.73540000000003</v>
      </c>
      <c r="T17" s="3">
        <f t="shared" si="12"/>
        <v>126.45644000000001</v>
      </c>
      <c r="U17" s="3">
        <f t="shared" si="13"/>
        <v>228.43744000000001</v>
      </c>
      <c r="V17" s="13">
        <f t="shared" si="14"/>
        <v>4.3799955033349228E-2</v>
      </c>
      <c r="X17">
        <f t="shared" si="15"/>
        <v>0.29199970022232818</v>
      </c>
    </row>
    <row r="18" spans="1:24" x14ac:dyDescent="0.25">
      <c r="A18">
        <v>7621</v>
      </c>
      <c r="B18" t="s">
        <v>7</v>
      </c>
      <c r="C18" t="s">
        <v>10</v>
      </c>
      <c r="D18">
        <v>31.9</v>
      </c>
      <c r="E18">
        <v>15.7</v>
      </c>
      <c r="F18">
        <v>15.1</v>
      </c>
      <c r="G18">
        <v>17.7</v>
      </c>
      <c r="H18">
        <v>9.3000000000000007</v>
      </c>
      <c r="I18">
        <v>3.3</v>
      </c>
      <c r="J18">
        <v>6.1</v>
      </c>
      <c r="K18">
        <v>3.8</v>
      </c>
      <c r="L18">
        <v>49</v>
      </c>
      <c r="M18" s="9">
        <f t="shared" si="6"/>
        <v>2.0171249794170918</v>
      </c>
      <c r="N18">
        <f t="shared" si="7"/>
        <v>1.2782479974487902E-3</v>
      </c>
      <c r="O18" s="10">
        <v>0.15</v>
      </c>
      <c r="P18" s="3">
        <f t="shared" si="8"/>
        <v>640.44068000000016</v>
      </c>
      <c r="Q18" s="3">
        <f t="shared" si="9"/>
        <v>615.96523999999999</v>
      </c>
      <c r="R18" s="3">
        <f t="shared" si="10"/>
        <v>722.02548000000002</v>
      </c>
      <c r="S18" s="3">
        <f t="shared" si="11"/>
        <v>379.36932000000007</v>
      </c>
      <c r="T18" s="3">
        <f t="shared" si="12"/>
        <v>134.61492000000001</v>
      </c>
      <c r="U18" s="3">
        <f t="shared" si="13"/>
        <v>248.83364</v>
      </c>
      <c r="V18" s="13">
        <f t="shared" si="14"/>
        <v>4.7710665304183976E-2</v>
      </c>
      <c r="X18">
        <f t="shared" si="15"/>
        <v>0.31807110202789318</v>
      </c>
    </row>
    <row r="19" spans="1:24" x14ac:dyDescent="0.25">
      <c r="A19" s="18">
        <v>7622</v>
      </c>
      <c r="B19" t="s">
        <v>7</v>
      </c>
      <c r="C19" t="s">
        <v>10</v>
      </c>
      <c r="D19">
        <v>33.4</v>
      </c>
      <c r="E19">
        <v>17.600000000000001</v>
      </c>
      <c r="F19">
        <v>17.5</v>
      </c>
      <c r="G19">
        <v>19.600000000000001</v>
      </c>
      <c r="H19">
        <v>10.4</v>
      </c>
      <c r="I19">
        <v>3.8</v>
      </c>
      <c r="J19">
        <v>6.8</v>
      </c>
      <c r="K19">
        <v>4.3</v>
      </c>
      <c r="L19">
        <v>49</v>
      </c>
      <c r="M19" s="9">
        <f t="shared" si="6"/>
        <v>2.0171249794170918</v>
      </c>
      <c r="N19">
        <f t="shared" si="7"/>
        <v>1.2782479974487902E-3</v>
      </c>
      <c r="O19" s="10">
        <v>0.15</v>
      </c>
      <c r="P19" s="3">
        <f t="shared" si="8"/>
        <v>717.9462400000001</v>
      </c>
      <c r="Q19" s="3">
        <f t="shared" si="9"/>
        <v>713.86700000000008</v>
      </c>
      <c r="R19" s="3">
        <f t="shared" si="10"/>
        <v>799.53104000000008</v>
      </c>
      <c r="S19" s="3">
        <f t="shared" si="11"/>
        <v>424.24096000000009</v>
      </c>
      <c r="T19" s="3">
        <f t="shared" si="12"/>
        <v>155.01112000000001</v>
      </c>
      <c r="U19" s="3">
        <f t="shared" si="13"/>
        <v>277.38832000000002</v>
      </c>
      <c r="V19" s="13">
        <f t="shared" si="14"/>
        <v>5.3185659683352635E-2</v>
      </c>
      <c r="X19">
        <f t="shared" si="15"/>
        <v>0.35457106455568421</v>
      </c>
    </row>
    <row r="20" spans="1:24" x14ac:dyDescent="0.25">
      <c r="A20">
        <v>7623</v>
      </c>
      <c r="B20" t="s">
        <v>7</v>
      </c>
      <c r="C20" t="s">
        <v>10</v>
      </c>
      <c r="D20">
        <v>34.1</v>
      </c>
      <c r="E20">
        <v>16</v>
      </c>
      <c r="F20">
        <v>16.399999999999999</v>
      </c>
      <c r="G20">
        <v>17.399999999999999</v>
      </c>
      <c r="H20">
        <v>9.4</v>
      </c>
      <c r="I20">
        <v>4</v>
      </c>
      <c r="J20">
        <v>6.8</v>
      </c>
      <c r="K20">
        <v>4.3</v>
      </c>
      <c r="L20">
        <v>49</v>
      </c>
      <c r="M20" s="9">
        <f t="shared" si="6"/>
        <v>2.0171249794170918</v>
      </c>
      <c r="N20">
        <f t="shared" si="7"/>
        <v>1.2782479974487902E-3</v>
      </c>
      <c r="O20" s="10">
        <v>0.15</v>
      </c>
      <c r="P20" s="3">
        <f t="shared" si="8"/>
        <v>652.67840000000001</v>
      </c>
      <c r="Q20" s="3">
        <f t="shared" si="9"/>
        <v>668.99536000000012</v>
      </c>
      <c r="R20" s="3">
        <f t="shared" si="10"/>
        <v>709.78776000000016</v>
      </c>
      <c r="S20" s="3">
        <f t="shared" si="11"/>
        <v>383.44855999999999</v>
      </c>
      <c r="T20" s="3">
        <f t="shared" si="12"/>
        <v>163.1696</v>
      </c>
      <c r="U20" s="3">
        <f t="shared" si="13"/>
        <v>277.38832000000002</v>
      </c>
      <c r="V20" s="13">
        <f t="shared" si="14"/>
        <v>5.3185659683352635E-2</v>
      </c>
      <c r="X20">
        <f t="shared" si="15"/>
        <v>0.35457106455568421</v>
      </c>
    </row>
    <row r="21" spans="1:24" x14ac:dyDescent="0.25">
      <c r="A21" s="18">
        <v>7624</v>
      </c>
      <c r="B21" t="s">
        <v>7</v>
      </c>
      <c r="C21" t="s">
        <v>19</v>
      </c>
      <c r="D21">
        <v>35</v>
      </c>
      <c r="L21">
        <v>49</v>
      </c>
      <c r="M21" s="9">
        <f t="shared" si="6"/>
        <v>2.0171249794170918</v>
      </c>
      <c r="N21">
        <f t="shared" si="7"/>
        <v>1.2782479974487902E-3</v>
      </c>
      <c r="O21" s="10">
        <v>0.15</v>
      </c>
      <c r="P21" s="3">
        <f t="shared" si="8"/>
        <v>0</v>
      </c>
      <c r="Q21" s="3">
        <f t="shared" si="9"/>
        <v>0</v>
      </c>
      <c r="R21" s="3">
        <f t="shared" si="10"/>
        <v>0</v>
      </c>
      <c r="S21" s="3">
        <f t="shared" si="11"/>
        <v>0</v>
      </c>
      <c r="T21" s="3">
        <f t="shared" si="12"/>
        <v>0</v>
      </c>
      <c r="U21" s="3">
        <f t="shared" si="13"/>
        <v>0</v>
      </c>
      <c r="V21" s="13">
        <f t="shared" si="14"/>
        <v>0</v>
      </c>
      <c r="X21">
        <f t="shared" si="15"/>
        <v>0</v>
      </c>
    </row>
    <row r="22" spans="1:24" x14ac:dyDescent="0.25">
      <c r="A22">
        <v>7625</v>
      </c>
      <c r="B22" t="s">
        <v>7</v>
      </c>
      <c r="C22" t="s">
        <v>74</v>
      </c>
      <c r="M22" s="9">
        <f t="shared" si="6"/>
        <v>0</v>
      </c>
      <c r="N22">
        <f t="shared" si="7"/>
        <v>0</v>
      </c>
      <c r="O22" s="10">
        <v>0.15</v>
      </c>
      <c r="P22" s="3">
        <f t="shared" si="8"/>
        <v>0</v>
      </c>
      <c r="Q22" s="3">
        <f t="shared" si="9"/>
        <v>0</v>
      </c>
      <c r="R22" s="3">
        <f t="shared" si="10"/>
        <v>0</v>
      </c>
      <c r="S22" s="3">
        <f t="shared" si="11"/>
        <v>0</v>
      </c>
      <c r="T22" s="3">
        <f t="shared" si="12"/>
        <v>0</v>
      </c>
      <c r="U22" s="3">
        <f t="shared" si="13"/>
        <v>0</v>
      </c>
      <c r="V22" s="13">
        <f t="shared" si="14"/>
        <v>0</v>
      </c>
      <c r="X22">
        <f t="shared" si="15"/>
        <v>0</v>
      </c>
    </row>
    <row r="23" spans="1:24" x14ac:dyDescent="0.25">
      <c r="A23" s="18">
        <v>7626</v>
      </c>
      <c r="B23" t="s">
        <v>7</v>
      </c>
      <c r="C23" t="s">
        <v>74</v>
      </c>
      <c r="M23" s="9">
        <f t="shared" si="6"/>
        <v>0</v>
      </c>
      <c r="N23">
        <f t="shared" si="7"/>
        <v>0</v>
      </c>
      <c r="O23" s="10">
        <v>0.15</v>
      </c>
      <c r="P23" s="3">
        <f t="shared" si="8"/>
        <v>0</v>
      </c>
      <c r="Q23" s="3">
        <f t="shared" si="9"/>
        <v>0</v>
      </c>
      <c r="R23" s="3">
        <f t="shared" si="10"/>
        <v>0</v>
      </c>
      <c r="S23" s="3">
        <f t="shared" si="11"/>
        <v>0</v>
      </c>
      <c r="T23" s="3">
        <f t="shared" si="12"/>
        <v>0</v>
      </c>
      <c r="U23" s="3">
        <f t="shared" si="13"/>
        <v>0</v>
      </c>
      <c r="V23" s="13">
        <f t="shared" si="14"/>
        <v>0</v>
      </c>
      <c r="X23">
        <f t="shared" si="15"/>
        <v>0</v>
      </c>
    </row>
    <row r="24" spans="1:24" x14ac:dyDescent="0.25">
      <c r="A24">
        <v>7627</v>
      </c>
      <c r="B24" t="s">
        <v>7</v>
      </c>
      <c r="C24" t="s">
        <v>74</v>
      </c>
      <c r="M24" s="9">
        <f t="shared" si="6"/>
        <v>0</v>
      </c>
      <c r="N24">
        <f t="shared" si="7"/>
        <v>0</v>
      </c>
      <c r="O24" s="10">
        <v>0.15</v>
      </c>
      <c r="P24" s="3">
        <f t="shared" si="8"/>
        <v>0</v>
      </c>
      <c r="Q24" s="3">
        <f t="shared" si="9"/>
        <v>0</v>
      </c>
      <c r="R24" s="3">
        <f t="shared" si="10"/>
        <v>0</v>
      </c>
      <c r="S24" s="3">
        <f t="shared" si="11"/>
        <v>0</v>
      </c>
      <c r="T24" s="3">
        <f t="shared" si="12"/>
        <v>0</v>
      </c>
      <c r="U24" s="3">
        <f t="shared" si="13"/>
        <v>0</v>
      </c>
      <c r="V24" s="13">
        <f t="shared" si="14"/>
        <v>0</v>
      </c>
      <c r="X24">
        <f t="shared" si="15"/>
        <v>0</v>
      </c>
    </row>
    <row r="25" spans="1:24" x14ac:dyDescent="0.25">
      <c r="A25" s="18">
        <v>7628</v>
      </c>
      <c r="B25" t="s">
        <v>7</v>
      </c>
      <c r="C25" t="s">
        <v>74</v>
      </c>
      <c r="M25" s="9">
        <f t="shared" si="6"/>
        <v>0</v>
      </c>
      <c r="N25">
        <f t="shared" si="7"/>
        <v>0</v>
      </c>
      <c r="O25" s="10">
        <v>0.15</v>
      </c>
      <c r="P25" s="3">
        <f t="shared" si="8"/>
        <v>0</v>
      </c>
      <c r="Q25" s="3">
        <f t="shared" si="9"/>
        <v>0</v>
      </c>
      <c r="R25" s="3">
        <f t="shared" si="10"/>
        <v>0</v>
      </c>
      <c r="S25" s="3">
        <f t="shared" si="11"/>
        <v>0</v>
      </c>
      <c r="T25" s="3">
        <f t="shared" si="12"/>
        <v>0</v>
      </c>
      <c r="U25" s="3">
        <f t="shared" si="13"/>
        <v>0</v>
      </c>
      <c r="V25" s="13">
        <f t="shared" si="14"/>
        <v>0</v>
      </c>
      <c r="X25">
        <f t="shared" si="15"/>
        <v>0</v>
      </c>
    </row>
    <row r="26" spans="1:24" x14ac:dyDescent="0.25">
      <c r="A26">
        <v>7629</v>
      </c>
      <c r="B26" t="s">
        <v>7</v>
      </c>
      <c r="C26" t="s">
        <v>74</v>
      </c>
      <c r="M26" s="9">
        <f t="shared" si="6"/>
        <v>0</v>
      </c>
      <c r="N26">
        <f t="shared" si="7"/>
        <v>0</v>
      </c>
      <c r="O26" s="10">
        <v>0.15</v>
      </c>
      <c r="P26" s="3">
        <f t="shared" si="8"/>
        <v>0</v>
      </c>
      <c r="Q26" s="3">
        <f t="shared" si="9"/>
        <v>0</v>
      </c>
      <c r="R26" s="3">
        <f t="shared" si="10"/>
        <v>0</v>
      </c>
      <c r="S26" s="3">
        <f t="shared" si="11"/>
        <v>0</v>
      </c>
      <c r="T26" s="3">
        <f t="shared" si="12"/>
        <v>0</v>
      </c>
      <c r="U26" s="3">
        <f t="shared" si="13"/>
        <v>0</v>
      </c>
      <c r="V26" s="13">
        <f t="shared" si="14"/>
        <v>0</v>
      </c>
      <c r="X26">
        <f t="shared" si="15"/>
        <v>0</v>
      </c>
    </row>
    <row r="27" spans="1:24" x14ac:dyDescent="0.25">
      <c r="A27" s="18">
        <v>7630</v>
      </c>
      <c r="B27" t="s">
        <v>7</v>
      </c>
      <c r="C27" t="s">
        <v>74</v>
      </c>
      <c r="M27" s="9">
        <f t="shared" si="6"/>
        <v>0</v>
      </c>
      <c r="N27">
        <f t="shared" si="7"/>
        <v>0</v>
      </c>
      <c r="O27" s="10">
        <v>0.15</v>
      </c>
      <c r="P27" s="3">
        <f t="shared" si="8"/>
        <v>0</v>
      </c>
      <c r="Q27" s="3">
        <f t="shared" si="9"/>
        <v>0</v>
      </c>
      <c r="R27" s="3">
        <f t="shared" si="10"/>
        <v>0</v>
      </c>
      <c r="S27" s="3">
        <f t="shared" si="11"/>
        <v>0</v>
      </c>
      <c r="T27" s="3">
        <f t="shared" si="12"/>
        <v>0</v>
      </c>
      <c r="U27" s="3">
        <f t="shared" si="13"/>
        <v>0</v>
      </c>
      <c r="V27" s="13">
        <f t="shared" si="14"/>
        <v>0</v>
      </c>
      <c r="X27">
        <f t="shared" si="15"/>
        <v>0</v>
      </c>
    </row>
    <row r="28" spans="1:24" x14ac:dyDescent="0.25">
      <c r="A28">
        <v>7631</v>
      </c>
      <c r="B28" t="s">
        <v>7</v>
      </c>
      <c r="C28" t="s">
        <v>74</v>
      </c>
      <c r="M28" s="9">
        <f t="shared" si="6"/>
        <v>0</v>
      </c>
      <c r="N28">
        <f t="shared" si="7"/>
        <v>0</v>
      </c>
      <c r="O28" s="10">
        <v>0.15</v>
      </c>
      <c r="P28" s="3">
        <f t="shared" si="8"/>
        <v>0</v>
      </c>
      <c r="Q28" s="3">
        <f t="shared" si="9"/>
        <v>0</v>
      </c>
      <c r="R28" s="3">
        <f t="shared" si="10"/>
        <v>0</v>
      </c>
      <c r="S28" s="3">
        <f t="shared" si="11"/>
        <v>0</v>
      </c>
      <c r="T28" s="3">
        <f t="shared" si="12"/>
        <v>0</v>
      </c>
      <c r="U28" s="3">
        <f t="shared" si="13"/>
        <v>0</v>
      </c>
      <c r="V28" s="13">
        <f t="shared" si="14"/>
        <v>0</v>
      </c>
      <c r="X28">
        <f t="shared" si="15"/>
        <v>0</v>
      </c>
    </row>
    <row r="29" spans="1:24" x14ac:dyDescent="0.25">
      <c r="A29" s="18">
        <v>7632</v>
      </c>
      <c r="B29" t="s">
        <v>7</v>
      </c>
      <c r="C29" t="s">
        <v>74</v>
      </c>
      <c r="M29" s="9">
        <f t="shared" si="6"/>
        <v>0</v>
      </c>
      <c r="N29">
        <f t="shared" si="7"/>
        <v>0</v>
      </c>
      <c r="O29" s="10">
        <v>0.15</v>
      </c>
      <c r="P29" s="3">
        <f t="shared" si="8"/>
        <v>0</v>
      </c>
      <c r="Q29" s="3">
        <f t="shared" si="9"/>
        <v>0</v>
      </c>
      <c r="R29" s="3">
        <f t="shared" si="10"/>
        <v>0</v>
      </c>
      <c r="S29" s="3">
        <f t="shared" si="11"/>
        <v>0</v>
      </c>
      <c r="T29" s="3">
        <f t="shared" si="12"/>
        <v>0</v>
      </c>
      <c r="U29" s="3">
        <f t="shared" si="13"/>
        <v>0</v>
      </c>
      <c r="V29" s="13">
        <f t="shared" si="14"/>
        <v>0</v>
      </c>
      <c r="X29">
        <f t="shared" si="15"/>
        <v>0</v>
      </c>
    </row>
    <row r="30" spans="1:24" x14ac:dyDescent="0.25">
      <c r="A30">
        <v>7633</v>
      </c>
      <c r="B30" t="s">
        <v>7</v>
      </c>
      <c r="C30" t="s">
        <v>74</v>
      </c>
      <c r="M30" s="9">
        <f t="shared" si="6"/>
        <v>0</v>
      </c>
      <c r="N30">
        <f t="shared" si="7"/>
        <v>0</v>
      </c>
      <c r="O30" s="10">
        <v>0.15</v>
      </c>
      <c r="P30" s="3">
        <f t="shared" si="8"/>
        <v>0</v>
      </c>
      <c r="Q30" s="3">
        <f t="shared" si="9"/>
        <v>0</v>
      </c>
      <c r="R30" s="3">
        <f t="shared" si="10"/>
        <v>0</v>
      </c>
      <c r="S30" s="3">
        <f t="shared" si="11"/>
        <v>0</v>
      </c>
      <c r="T30" s="3">
        <f t="shared" si="12"/>
        <v>0</v>
      </c>
      <c r="U30" s="3">
        <f t="shared" si="13"/>
        <v>0</v>
      </c>
      <c r="V30" s="13">
        <f t="shared" si="14"/>
        <v>0</v>
      </c>
      <c r="X30">
        <f t="shared" si="15"/>
        <v>0</v>
      </c>
    </row>
    <row r="31" spans="1:24" x14ac:dyDescent="0.25">
      <c r="A31" s="18">
        <v>7634</v>
      </c>
      <c r="B31" t="s">
        <v>7</v>
      </c>
      <c r="C31" t="s">
        <v>74</v>
      </c>
      <c r="M31" s="9">
        <f t="shared" si="6"/>
        <v>0</v>
      </c>
      <c r="N31">
        <f t="shared" si="7"/>
        <v>0</v>
      </c>
      <c r="O31" s="10">
        <v>0.15</v>
      </c>
      <c r="P31" s="3">
        <f t="shared" si="8"/>
        <v>0</v>
      </c>
      <c r="Q31" s="3">
        <f t="shared" si="9"/>
        <v>0</v>
      </c>
      <c r="R31" s="3">
        <f t="shared" si="10"/>
        <v>0</v>
      </c>
      <c r="S31" s="3">
        <f t="shared" si="11"/>
        <v>0</v>
      </c>
      <c r="T31" s="3">
        <f t="shared" si="12"/>
        <v>0</v>
      </c>
      <c r="U31" s="3">
        <f t="shared" si="13"/>
        <v>0</v>
      </c>
      <c r="V31" s="13">
        <f t="shared" si="14"/>
        <v>0</v>
      </c>
      <c r="X31">
        <f t="shared" si="15"/>
        <v>0</v>
      </c>
    </row>
    <row r="32" spans="1:24" x14ac:dyDescent="0.25">
      <c r="A32">
        <v>7635</v>
      </c>
      <c r="B32" t="s">
        <v>7</v>
      </c>
      <c r="C32" t="s">
        <v>74</v>
      </c>
      <c r="M32" s="9">
        <f t="shared" si="6"/>
        <v>0</v>
      </c>
      <c r="N32">
        <f t="shared" si="7"/>
        <v>0</v>
      </c>
      <c r="O32" s="10">
        <v>0.15</v>
      </c>
      <c r="P32" s="3">
        <f t="shared" si="8"/>
        <v>0</v>
      </c>
      <c r="Q32" s="3">
        <f t="shared" si="9"/>
        <v>0</v>
      </c>
      <c r="R32" s="3">
        <f t="shared" si="10"/>
        <v>0</v>
      </c>
      <c r="S32" s="3">
        <f t="shared" si="11"/>
        <v>0</v>
      </c>
      <c r="T32" s="3">
        <f t="shared" si="12"/>
        <v>0</v>
      </c>
      <c r="U32" s="3">
        <f t="shared" si="13"/>
        <v>0</v>
      </c>
      <c r="V32" s="13">
        <f t="shared" si="14"/>
        <v>0</v>
      </c>
      <c r="X32">
        <f t="shared" si="15"/>
        <v>0</v>
      </c>
    </row>
    <row r="33" spans="1:24" x14ac:dyDescent="0.25">
      <c r="A33">
        <v>7636</v>
      </c>
      <c r="B33" t="s">
        <v>7</v>
      </c>
      <c r="C33" t="s">
        <v>74</v>
      </c>
      <c r="M33" s="9">
        <f t="shared" si="6"/>
        <v>0</v>
      </c>
      <c r="N33">
        <f t="shared" si="7"/>
        <v>0</v>
      </c>
      <c r="O33" s="10">
        <v>0.15</v>
      </c>
      <c r="P33" s="3">
        <f t="shared" si="8"/>
        <v>0</v>
      </c>
      <c r="Q33" s="3">
        <f t="shared" si="9"/>
        <v>0</v>
      </c>
      <c r="R33" s="3">
        <f t="shared" si="10"/>
        <v>0</v>
      </c>
      <c r="S33" s="3">
        <f t="shared" si="11"/>
        <v>0</v>
      </c>
      <c r="T33" s="3">
        <f t="shared" si="12"/>
        <v>0</v>
      </c>
      <c r="U33" s="3">
        <f t="shared" si="13"/>
        <v>0</v>
      </c>
      <c r="V33" s="13">
        <f t="shared" si="14"/>
        <v>0</v>
      </c>
      <c r="X33">
        <f t="shared" si="15"/>
        <v>0</v>
      </c>
    </row>
    <row r="34" spans="1:24" x14ac:dyDescent="0.25">
      <c r="M34" s="9">
        <f t="shared" si="6"/>
        <v>0</v>
      </c>
      <c r="N34">
        <f t="shared" si="7"/>
        <v>0</v>
      </c>
      <c r="O34" s="10">
        <v>0.15</v>
      </c>
      <c r="P34" s="3">
        <f t="shared" si="8"/>
        <v>0</v>
      </c>
      <c r="Q34" s="3">
        <f t="shared" si="9"/>
        <v>0</v>
      </c>
      <c r="R34" s="3">
        <f t="shared" si="10"/>
        <v>0</v>
      </c>
      <c r="S34" s="3">
        <f t="shared" si="11"/>
        <v>0</v>
      </c>
      <c r="T34" s="3">
        <f t="shared" si="12"/>
        <v>0</v>
      </c>
      <c r="U34" s="3">
        <f t="shared" si="13"/>
        <v>0</v>
      </c>
      <c r="V34" s="13">
        <f t="shared" si="14"/>
        <v>0</v>
      </c>
      <c r="X34">
        <f t="shared" si="15"/>
        <v>0</v>
      </c>
    </row>
    <row r="35" spans="1:24" x14ac:dyDescent="0.25">
      <c r="M35" s="9">
        <f t="shared" si="6"/>
        <v>0</v>
      </c>
      <c r="N35">
        <f t="shared" si="7"/>
        <v>0</v>
      </c>
      <c r="O35" s="10">
        <v>0.15</v>
      </c>
      <c r="P35" s="3">
        <f t="shared" si="8"/>
        <v>0</v>
      </c>
      <c r="Q35" s="3">
        <f t="shared" si="9"/>
        <v>0</v>
      </c>
      <c r="R35" s="3">
        <f t="shared" si="10"/>
        <v>0</v>
      </c>
      <c r="S35" s="3">
        <f t="shared" si="11"/>
        <v>0</v>
      </c>
      <c r="T35" s="3">
        <f t="shared" si="12"/>
        <v>0</v>
      </c>
      <c r="U35" s="3">
        <f t="shared" si="13"/>
        <v>0</v>
      </c>
      <c r="V35" s="13">
        <f t="shared" si="14"/>
        <v>0</v>
      </c>
      <c r="X35">
        <f t="shared" si="15"/>
        <v>0</v>
      </c>
    </row>
    <row r="36" spans="1:24" x14ac:dyDescent="0.25">
      <c r="M36" s="9">
        <f t="shared" si="6"/>
        <v>0</v>
      </c>
      <c r="N36">
        <f t="shared" si="7"/>
        <v>0</v>
      </c>
      <c r="O36" s="10">
        <v>0.15</v>
      </c>
      <c r="P36" s="3">
        <f t="shared" si="8"/>
        <v>0</v>
      </c>
      <c r="Q36" s="3">
        <f t="shared" si="9"/>
        <v>0</v>
      </c>
      <c r="R36" s="3">
        <f t="shared" si="10"/>
        <v>0</v>
      </c>
      <c r="S36" s="3">
        <f t="shared" si="11"/>
        <v>0</v>
      </c>
      <c r="T36" s="3">
        <f t="shared" si="12"/>
        <v>0</v>
      </c>
      <c r="U36" s="3">
        <f t="shared" si="13"/>
        <v>0</v>
      </c>
      <c r="V36" s="13">
        <f t="shared" si="14"/>
        <v>0</v>
      </c>
      <c r="X36">
        <f t="shared" si="15"/>
        <v>0</v>
      </c>
    </row>
    <row r="37" spans="1:24" x14ac:dyDescent="0.25">
      <c r="M37" s="9">
        <f t="shared" si="6"/>
        <v>0</v>
      </c>
      <c r="N37">
        <f t="shared" si="7"/>
        <v>0</v>
      </c>
      <c r="O37" s="10">
        <v>0.15</v>
      </c>
      <c r="P37" s="3">
        <f t="shared" si="8"/>
        <v>0</v>
      </c>
      <c r="Q37" s="3">
        <f t="shared" si="9"/>
        <v>0</v>
      </c>
      <c r="R37" s="3">
        <f t="shared" si="10"/>
        <v>0</v>
      </c>
      <c r="S37" s="3">
        <f t="shared" si="11"/>
        <v>0</v>
      </c>
      <c r="T37" s="3">
        <f t="shared" si="12"/>
        <v>0</v>
      </c>
      <c r="U37" s="3">
        <f t="shared" si="13"/>
        <v>0</v>
      </c>
      <c r="V37" s="13">
        <f t="shared" si="14"/>
        <v>0</v>
      </c>
      <c r="X37">
        <f t="shared" si="15"/>
        <v>0</v>
      </c>
    </row>
    <row r="38" spans="1:24" x14ac:dyDescent="0.25">
      <c r="M38" s="9">
        <f t="shared" si="6"/>
        <v>0</v>
      </c>
      <c r="N38">
        <f t="shared" si="7"/>
        <v>0</v>
      </c>
      <c r="O38" s="10">
        <v>0.15</v>
      </c>
      <c r="P38" s="3">
        <f t="shared" si="8"/>
        <v>0</v>
      </c>
      <c r="Q38" s="3">
        <f t="shared" si="9"/>
        <v>0</v>
      </c>
      <c r="R38" s="3">
        <f t="shared" si="10"/>
        <v>0</v>
      </c>
      <c r="S38" s="3">
        <f t="shared" si="11"/>
        <v>0</v>
      </c>
      <c r="T38" s="3">
        <f t="shared" si="12"/>
        <v>0</v>
      </c>
      <c r="U38" s="3">
        <f t="shared" si="13"/>
        <v>0</v>
      </c>
      <c r="V38" s="13">
        <f t="shared" si="14"/>
        <v>0</v>
      </c>
      <c r="X38">
        <f t="shared" si="15"/>
        <v>0</v>
      </c>
    </row>
    <row r="39" spans="1:24" x14ac:dyDescent="0.25">
      <c r="M39" s="9">
        <f t="shared" si="6"/>
        <v>0</v>
      </c>
      <c r="N39">
        <f t="shared" si="7"/>
        <v>0</v>
      </c>
      <c r="O39" s="10">
        <v>0.15</v>
      </c>
      <c r="P39" s="3">
        <f t="shared" si="8"/>
        <v>0</v>
      </c>
      <c r="Q39" s="3">
        <f t="shared" si="9"/>
        <v>0</v>
      </c>
      <c r="R39" s="3">
        <f t="shared" si="10"/>
        <v>0</v>
      </c>
      <c r="S39" s="3">
        <f t="shared" si="11"/>
        <v>0</v>
      </c>
      <c r="T39" s="3">
        <f t="shared" si="12"/>
        <v>0</v>
      </c>
      <c r="U39" s="3">
        <f t="shared" si="13"/>
        <v>0</v>
      </c>
      <c r="V39" s="13">
        <f t="shared" si="14"/>
        <v>0</v>
      </c>
      <c r="X39">
        <f t="shared" si="15"/>
        <v>0</v>
      </c>
    </row>
    <row r="40" spans="1:24" x14ac:dyDescent="0.25">
      <c r="M40" s="9">
        <f t="shared" si="6"/>
        <v>0</v>
      </c>
      <c r="N40">
        <f t="shared" si="7"/>
        <v>0</v>
      </c>
      <c r="O40" s="10">
        <v>0.15</v>
      </c>
      <c r="P40" s="3">
        <f t="shared" si="8"/>
        <v>0</v>
      </c>
      <c r="Q40" s="3">
        <f t="shared" si="9"/>
        <v>0</v>
      </c>
      <c r="R40" s="3">
        <f t="shared" si="10"/>
        <v>0</v>
      </c>
      <c r="S40" s="3">
        <f t="shared" si="11"/>
        <v>0</v>
      </c>
      <c r="T40" s="3">
        <f t="shared" si="12"/>
        <v>0</v>
      </c>
      <c r="U40" s="3">
        <f t="shared" si="13"/>
        <v>0</v>
      </c>
      <c r="V40" s="13">
        <f t="shared" si="14"/>
        <v>0</v>
      </c>
      <c r="X40">
        <f t="shared" si="15"/>
        <v>0</v>
      </c>
    </row>
    <row r="41" spans="1:24" x14ac:dyDescent="0.25">
      <c r="M41" s="9">
        <f t="shared" si="6"/>
        <v>0</v>
      </c>
      <c r="N41">
        <f t="shared" si="7"/>
        <v>0</v>
      </c>
      <c r="O41" s="10">
        <v>0.15</v>
      </c>
      <c r="P41" s="3">
        <f t="shared" si="8"/>
        <v>0</v>
      </c>
      <c r="Q41" s="3">
        <f t="shared" si="9"/>
        <v>0</v>
      </c>
      <c r="R41" s="3">
        <f t="shared" si="10"/>
        <v>0</v>
      </c>
      <c r="S41" s="3">
        <f t="shared" si="11"/>
        <v>0</v>
      </c>
      <c r="T41" s="3">
        <f t="shared" si="12"/>
        <v>0</v>
      </c>
      <c r="U41" s="3">
        <f t="shared" si="13"/>
        <v>0</v>
      </c>
      <c r="V41" s="13">
        <f t="shared" si="14"/>
        <v>0</v>
      </c>
      <c r="X41">
        <f t="shared" si="15"/>
        <v>0</v>
      </c>
    </row>
    <row r="42" spans="1:24" x14ac:dyDescent="0.25">
      <c r="M42" s="9">
        <f t="shared" si="6"/>
        <v>0</v>
      </c>
      <c r="N42">
        <f t="shared" si="7"/>
        <v>0</v>
      </c>
      <c r="O42" s="10">
        <v>0.15</v>
      </c>
      <c r="P42" s="3">
        <f t="shared" si="8"/>
        <v>0</v>
      </c>
      <c r="Q42" s="3">
        <f t="shared" si="9"/>
        <v>0</v>
      </c>
      <c r="R42" s="3">
        <f t="shared" si="10"/>
        <v>0</v>
      </c>
      <c r="S42" s="3">
        <f t="shared" si="11"/>
        <v>0</v>
      </c>
      <c r="T42" s="3">
        <f t="shared" si="12"/>
        <v>0</v>
      </c>
      <c r="U42" s="3">
        <f t="shared" si="13"/>
        <v>0</v>
      </c>
      <c r="V42" s="13">
        <f t="shared" si="14"/>
        <v>0</v>
      </c>
      <c r="X42">
        <f t="shared" si="15"/>
        <v>0</v>
      </c>
    </row>
    <row r="43" spans="1:24" x14ac:dyDescent="0.25">
      <c r="M43" s="9"/>
      <c r="O43" s="10"/>
      <c r="P43" s="3"/>
      <c r="Q43" s="3"/>
      <c r="R43" s="3"/>
      <c r="S43" s="3"/>
      <c r="T43" s="3"/>
      <c r="U43" s="3"/>
      <c r="V43" s="13"/>
    </row>
    <row r="44" spans="1:24" x14ac:dyDescent="0.25">
      <c r="M44" s="9"/>
      <c r="O44" s="10"/>
      <c r="P44" s="3"/>
      <c r="Q44" s="3"/>
      <c r="R44" s="3"/>
      <c r="S44" s="3"/>
      <c r="T44" s="3"/>
      <c r="U44" s="3"/>
      <c r="V44" s="13"/>
    </row>
    <row r="45" spans="1:24" x14ac:dyDescent="0.25">
      <c r="M45" s="9"/>
      <c r="O45" s="10"/>
      <c r="P45" s="3"/>
      <c r="Q45" s="3"/>
      <c r="R45" s="3"/>
      <c r="S45" s="3"/>
      <c r="T45" s="3"/>
      <c r="U45" s="3"/>
      <c r="V45" s="13"/>
    </row>
    <row r="46" spans="1:24" x14ac:dyDescent="0.25">
      <c r="M46" s="9"/>
      <c r="O46" s="10"/>
      <c r="P46" s="3"/>
      <c r="Q46" s="3"/>
      <c r="R46" s="3"/>
      <c r="S46" s="3"/>
      <c r="T46" s="3"/>
      <c r="U46" s="3"/>
      <c r="V46" s="13"/>
    </row>
    <row r="47" spans="1:24" x14ac:dyDescent="0.25">
      <c r="M47" s="9"/>
      <c r="O47" s="10"/>
      <c r="P47" s="3"/>
      <c r="Q47" s="3"/>
      <c r="R47" s="3"/>
      <c r="S47" s="3"/>
      <c r="T47" s="3"/>
      <c r="U47" s="3"/>
      <c r="V47" s="13"/>
    </row>
    <row r="48" spans="1:24" x14ac:dyDescent="0.25">
      <c r="M48" s="9"/>
      <c r="O48" s="10"/>
      <c r="P48" s="3"/>
      <c r="Q48" s="3"/>
      <c r="R48" s="3"/>
      <c r="S48" s="3"/>
      <c r="T48" s="3"/>
      <c r="U48" s="3"/>
      <c r="V48" s="13"/>
    </row>
    <row r="49" spans="13:22" x14ac:dyDescent="0.25">
      <c r="M49" s="9"/>
      <c r="O49" s="10"/>
      <c r="P49" s="3"/>
      <c r="Q49" s="3"/>
      <c r="R49" s="3"/>
      <c r="S49" s="3"/>
      <c r="T49" s="3"/>
      <c r="U49" s="3"/>
      <c r="V49" s="13"/>
    </row>
    <row r="50" spans="13:22" x14ac:dyDescent="0.25">
      <c r="M50" s="9"/>
      <c r="O50" s="10"/>
      <c r="P50" s="3"/>
      <c r="Q50" s="3"/>
      <c r="R50" s="3"/>
      <c r="S50" s="3"/>
      <c r="T50" s="3"/>
      <c r="U50" s="3"/>
      <c r="V50" s="13"/>
    </row>
    <row r="51" spans="13:22" x14ac:dyDescent="0.25">
      <c r="M51" s="9"/>
      <c r="O51" s="10"/>
      <c r="P51" s="3"/>
      <c r="Q51" s="3"/>
      <c r="R51" s="3"/>
      <c r="S51" s="3"/>
      <c r="T51" s="3"/>
      <c r="U51" s="3"/>
      <c r="V51" s="13"/>
    </row>
    <row r="52" spans="13:22" x14ac:dyDescent="0.25">
      <c r="M52" s="9"/>
      <c r="O52" s="10"/>
      <c r="P52" s="3"/>
      <c r="Q52" s="3"/>
      <c r="R52" s="3"/>
      <c r="S52" s="3"/>
      <c r="T52" s="3"/>
      <c r="U52" s="3"/>
      <c r="V52" s="13"/>
    </row>
    <row r="53" spans="13:22" x14ac:dyDescent="0.25">
      <c r="M53" s="9"/>
      <c r="O53" s="10"/>
      <c r="P53" s="3"/>
      <c r="Q53" s="3"/>
      <c r="R53" s="3"/>
      <c r="S53" s="3"/>
      <c r="T53" s="3"/>
      <c r="U53" s="3"/>
      <c r="V53" s="13"/>
    </row>
    <row r="54" spans="13:22" x14ac:dyDescent="0.25">
      <c r="M54" s="9"/>
      <c r="O54" s="10"/>
      <c r="P54" s="3"/>
      <c r="Q54" s="3"/>
      <c r="R54" s="3"/>
      <c r="S54" s="3"/>
      <c r="T54" s="3"/>
      <c r="U54" s="3"/>
      <c r="V54" s="13"/>
    </row>
    <row r="55" spans="13:22" x14ac:dyDescent="0.25">
      <c r="M55" s="9"/>
      <c r="O55" s="10"/>
      <c r="P55" s="3"/>
      <c r="Q55" s="3"/>
      <c r="R55" s="3"/>
      <c r="S55" s="3"/>
      <c r="T55" s="3"/>
      <c r="U55" s="3"/>
      <c r="V55" s="13"/>
    </row>
    <row r="56" spans="13:22" x14ac:dyDescent="0.25">
      <c r="M56" s="9"/>
      <c r="O56" s="10"/>
      <c r="P56" s="3"/>
      <c r="Q56" s="3"/>
      <c r="R56" s="3"/>
      <c r="S56" s="3"/>
      <c r="T56" s="3"/>
      <c r="U56" s="3"/>
      <c r="V56" s="13"/>
    </row>
    <row r="57" spans="13:22" x14ac:dyDescent="0.25">
      <c r="M57" s="9"/>
      <c r="O57" s="10"/>
      <c r="P57" s="3"/>
      <c r="Q57" s="3"/>
      <c r="R57" s="3"/>
      <c r="S57" s="3"/>
      <c r="T57" s="3"/>
      <c r="U57" s="3"/>
      <c r="V57" s="13"/>
    </row>
    <row r="58" spans="13:22" x14ac:dyDescent="0.25">
      <c r="M58" s="9"/>
      <c r="O58" s="10"/>
      <c r="P58" s="3"/>
      <c r="Q58" s="3"/>
      <c r="R58" s="3"/>
      <c r="S58" s="3"/>
      <c r="T58" s="3"/>
      <c r="U58" s="3"/>
      <c r="V58" s="13"/>
    </row>
    <row r="59" spans="13:22" x14ac:dyDescent="0.25">
      <c r="M59" s="9"/>
      <c r="O59" s="10"/>
      <c r="P59" s="3"/>
      <c r="Q59" s="3"/>
      <c r="R59" s="3"/>
      <c r="S59" s="3"/>
      <c r="T59" s="3"/>
      <c r="U59" s="3"/>
      <c r="V59" s="13"/>
    </row>
    <row r="60" spans="13:22" x14ac:dyDescent="0.25">
      <c r="M60" s="9"/>
      <c r="O60" s="10"/>
      <c r="P60" s="3"/>
      <c r="Q60" s="3"/>
      <c r="R60" s="3"/>
      <c r="S60" s="3"/>
      <c r="T60" s="3"/>
      <c r="U60" s="3"/>
      <c r="V60" s="13"/>
    </row>
    <row r="61" spans="13:22" x14ac:dyDescent="0.25">
      <c r="M61" s="9"/>
      <c r="O61" s="10"/>
      <c r="P61" s="3"/>
      <c r="Q61" s="3"/>
      <c r="R61" s="3"/>
      <c r="S61" s="3"/>
      <c r="T61" s="3"/>
      <c r="U61" s="3"/>
      <c r="V61" s="13"/>
    </row>
    <row r="62" spans="13:22" x14ac:dyDescent="0.25">
      <c r="M62" s="9"/>
      <c r="O62" s="10"/>
      <c r="P62" s="3"/>
      <c r="Q62" s="3"/>
      <c r="R62" s="3"/>
      <c r="S62" s="3"/>
      <c r="T62" s="3"/>
      <c r="U62" s="3"/>
      <c r="V62" s="13"/>
    </row>
    <row r="63" spans="13:22" x14ac:dyDescent="0.25">
      <c r="M63" s="9"/>
      <c r="O63" s="10"/>
      <c r="P63" s="3"/>
      <c r="Q63" s="3"/>
      <c r="R63" s="3"/>
      <c r="S63" s="3"/>
      <c r="T63" s="3"/>
      <c r="U63" s="3"/>
      <c r="V63" s="13"/>
    </row>
    <row r="64" spans="13:22" x14ac:dyDescent="0.25">
      <c r="M64" s="9"/>
      <c r="O64" s="10"/>
      <c r="P64" s="3"/>
      <c r="Q64" s="3"/>
      <c r="R64" s="3"/>
      <c r="S64" s="3"/>
      <c r="T64" s="3"/>
      <c r="U64" s="3"/>
      <c r="V64" s="13"/>
    </row>
    <row r="65" spans="13:22" x14ac:dyDescent="0.25">
      <c r="M65" s="9"/>
      <c r="O65" s="10"/>
      <c r="P65" s="3"/>
      <c r="Q65" s="3"/>
      <c r="R65" s="3"/>
      <c r="S65" s="3"/>
      <c r="T65" s="3"/>
      <c r="U65" s="3"/>
      <c r="V65" s="13"/>
    </row>
    <row r="66" spans="13:22" x14ac:dyDescent="0.25">
      <c r="M66" s="9"/>
      <c r="O66" s="10"/>
      <c r="P66" s="3"/>
      <c r="Q66" s="3"/>
      <c r="R66" s="3"/>
      <c r="S66" s="3"/>
      <c r="T66" s="3"/>
      <c r="U66" s="3"/>
      <c r="V66" s="13"/>
    </row>
    <row r="67" spans="13:22" x14ac:dyDescent="0.25">
      <c r="M67" s="9"/>
      <c r="O67" s="10"/>
      <c r="P67" s="3"/>
      <c r="Q67" s="3"/>
      <c r="R67" s="3"/>
      <c r="S67" s="3"/>
      <c r="T67" s="3"/>
      <c r="U67" s="3"/>
      <c r="V67" s="13"/>
    </row>
    <row r="68" spans="13:22" x14ac:dyDescent="0.25">
      <c r="M68" s="9"/>
      <c r="O68" s="10"/>
      <c r="P68" s="3"/>
      <c r="Q68" s="3"/>
      <c r="R68" s="3"/>
      <c r="S68" s="3"/>
      <c r="T68" s="3"/>
      <c r="U68" s="3"/>
      <c r="V68" s="13"/>
    </row>
    <row r="69" spans="13:22" x14ac:dyDescent="0.25">
      <c r="M69" s="9"/>
      <c r="O69" s="10"/>
      <c r="P69" s="3"/>
      <c r="Q69" s="3"/>
      <c r="R69" s="3"/>
      <c r="S69" s="3"/>
      <c r="T69" s="3"/>
      <c r="U69" s="3"/>
      <c r="V69" s="13"/>
    </row>
    <row r="70" spans="13:22" x14ac:dyDescent="0.25">
      <c r="M70" s="9"/>
      <c r="O70" s="10"/>
      <c r="P70" s="3"/>
      <c r="Q70" s="3"/>
      <c r="R70" s="3"/>
      <c r="S70" s="3"/>
      <c r="T70" s="3"/>
      <c r="U70" s="3"/>
      <c r="V70" s="13"/>
    </row>
    <row r="71" spans="13:22" x14ac:dyDescent="0.25">
      <c r="M71" s="9"/>
      <c r="O71" s="10"/>
      <c r="P71" s="3"/>
      <c r="Q71" s="3"/>
      <c r="R71" s="3"/>
      <c r="S71" s="3"/>
      <c r="T71" s="3"/>
      <c r="U71" s="3"/>
      <c r="V71" s="13"/>
    </row>
    <row r="72" spans="13:22" x14ac:dyDescent="0.25">
      <c r="M72" s="9"/>
      <c r="O72" s="10"/>
      <c r="P72" s="3"/>
      <c r="Q72" s="3"/>
      <c r="R72" s="3"/>
      <c r="S72" s="3"/>
      <c r="T72" s="3"/>
      <c r="U72" s="3"/>
      <c r="V72" s="13"/>
    </row>
    <row r="73" spans="13:22" x14ac:dyDescent="0.25">
      <c r="M73" s="9"/>
      <c r="O73" s="10"/>
      <c r="P73" s="3"/>
      <c r="Q73" s="3"/>
      <c r="R73" s="3"/>
      <c r="S73" s="3"/>
      <c r="T73" s="3"/>
      <c r="U73" s="3"/>
      <c r="V73" s="13"/>
    </row>
    <row r="74" spans="13:22" x14ac:dyDescent="0.25">
      <c r="M74" s="9"/>
      <c r="O74" s="10"/>
      <c r="P74" s="3"/>
      <c r="Q74" s="3"/>
      <c r="R74" s="3"/>
      <c r="S74" s="3"/>
      <c r="T74" s="3"/>
      <c r="U74" s="3"/>
      <c r="V74" s="13"/>
    </row>
    <row r="75" spans="13:22" x14ac:dyDescent="0.25">
      <c r="M75" s="9"/>
      <c r="O75" s="10"/>
      <c r="P75" s="3"/>
      <c r="Q75" s="3"/>
      <c r="R75" s="3"/>
      <c r="S75" s="3"/>
      <c r="T75" s="3"/>
      <c r="U75" s="3"/>
      <c r="V75" s="13"/>
    </row>
  </sheetData>
  <mergeCells count="1">
    <mergeCell ref="A2:C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topLeftCell="A24" workbookViewId="0">
      <selection activeCell="A36" sqref="A36:M53"/>
    </sheetView>
  </sheetViews>
  <sheetFormatPr defaultRowHeight="15" x14ac:dyDescent="0.25"/>
  <sheetData>
    <row r="1" spans="1:24" x14ac:dyDescent="0.25">
      <c r="A1" t="s">
        <v>143</v>
      </c>
      <c r="B1" t="s">
        <v>1</v>
      </c>
      <c r="C1" t="s">
        <v>8</v>
      </c>
      <c r="D1" s="8" t="s">
        <v>136</v>
      </c>
      <c r="E1" t="s">
        <v>2</v>
      </c>
      <c r="F1" t="s">
        <v>3</v>
      </c>
      <c r="G1" t="s">
        <v>93</v>
      </c>
      <c r="H1" t="s">
        <v>4</v>
      </c>
      <c r="I1" t="s">
        <v>5</v>
      </c>
      <c r="J1" t="s">
        <v>6</v>
      </c>
      <c r="K1" t="s">
        <v>123</v>
      </c>
      <c r="M1" s="9"/>
      <c r="O1" s="8" t="s">
        <v>86</v>
      </c>
      <c r="P1" s="8" t="s">
        <v>87</v>
      </c>
      <c r="V1" s="8" t="s">
        <v>100</v>
      </c>
      <c r="X1" s="8" t="s">
        <v>103</v>
      </c>
    </row>
    <row r="2" spans="1:24" x14ac:dyDescent="0.25">
      <c r="A2" s="63"/>
      <c r="B2" s="63"/>
      <c r="C2" s="63"/>
      <c r="D2" s="36" t="s">
        <v>67</v>
      </c>
      <c r="E2" t="s">
        <v>64</v>
      </c>
      <c r="F2" t="s">
        <v>63</v>
      </c>
      <c r="G2" t="s">
        <v>94</v>
      </c>
      <c r="H2" t="s">
        <v>65</v>
      </c>
      <c r="I2" t="s">
        <v>66</v>
      </c>
      <c r="J2" t="s">
        <v>67</v>
      </c>
      <c r="K2" t="s">
        <v>122</v>
      </c>
      <c r="L2" s="8" t="s">
        <v>97</v>
      </c>
      <c r="M2" s="19" t="s">
        <v>111</v>
      </c>
      <c r="N2" t="s">
        <v>99</v>
      </c>
      <c r="O2" s="8"/>
      <c r="P2" s="8" t="s">
        <v>88</v>
      </c>
      <c r="Q2" t="s">
        <v>90</v>
      </c>
      <c r="R2" t="s">
        <v>95</v>
      </c>
      <c r="S2" t="s">
        <v>89</v>
      </c>
      <c r="T2" t="s">
        <v>91</v>
      </c>
      <c r="U2" t="s">
        <v>92</v>
      </c>
      <c r="V2" s="13" t="s">
        <v>92</v>
      </c>
      <c r="X2" t="s">
        <v>92</v>
      </c>
    </row>
    <row r="3" spans="1:24" x14ac:dyDescent="0.25">
      <c r="A3" s="18">
        <v>7637</v>
      </c>
      <c r="B3" t="s">
        <v>7</v>
      </c>
      <c r="C3" t="s">
        <v>19</v>
      </c>
      <c r="D3">
        <v>26.5</v>
      </c>
      <c r="M3" s="9">
        <f>L3*0.5/12.146</f>
        <v>0</v>
      </c>
      <c r="N3">
        <f>3.14159*(M3^2)/10000</f>
        <v>0</v>
      </c>
      <c r="O3" s="10">
        <v>0.15</v>
      </c>
      <c r="P3" s="3">
        <f t="shared" ref="P3:P5" si="0">0.611886*E3/O3*10</f>
        <v>0</v>
      </c>
      <c r="Q3" s="3">
        <f t="shared" ref="Q3:Q5" si="1">0.611886*F3/O3*10</f>
        <v>0</v>
      </c>
      <c r="R3" s="3">
        <f t="shared" ref="R3:R5" si="2">0.611886*G3/O3*10</f>
        <v>0</v>
      </c>
      <c r="S3" s="3">
        <f t="shared" ref="S3:S5" si="3">0.611886*H3/O3*10</f>
        <v>0</v>
      </c>
      <c r="T3" s="3">
        <f t="shared" ref="T3:T5" si="4">0.611886*I3/O3*10</f>
        <v>0</v>
      </c>
      <c r="U3" s="3">
        <f t="shared" ref="U3:U5" si="5">0.611886*J3/O3*10</f>
        <v>0</v>
      </c>
      <c r="V3" s="13">
        <f>U3*O3*N3</f>
        <v>0</v>
      </c>
      <c r="X3">
        <f>U3*N3</f>
        <v>0</v>
      </c>
    </row>
    <row r="4" spans="1:24" x14ac:dyDescent="0.25">
      <c r="A4" s="18">
        <v>7638</v>
      </c>
      <c r="B4" t="s">
        <v>7</v>
      </c>
      <c r="C4" t="s">
        <v>10</v>
      </c>
      <c r="D4">
        <v>26.7</v>
      </c>
      <c r="E4">
        <v>11.4</v>
      </c>
      <c r="F4">
        <v>11.2</v>
      </c>
      <c r="G4">
        <v>12.3</v>
      </c>
      <c r="H4">
        <v>7.1</v>
      </c>
      <c r="I4">
        <v>2.6</v>
      </c>
      <c r="J4">
        <v>4.4000000000000004</v>
      </c>
      <c r="K4">
        <v>2.7</v>
      </c>
      <c r="L4">
        <v>49</v>
      </c>
      <c r="M4" s="9">
        <f t="shared" ref="M4:M5" si="6">L4*0.5/12.146</f>
        <v>2.0171249794170918</v>
      </c>
      <c r="N4">
        <f t="shared" ref="N4:N5" si="7">3.14159*(M4^2)/10000</f>
        <v>1.2782479974487902E-3</v>
      </c>
      <c r="O4" s="10">
        <v>0.15</v>
      </c>
      <c r="P4" s="3">
        <f t="shared" si="0"/>
        <v>465.03336000000002</v>
      </c>
      <c r="Q4" s="3">
        <f t="shared" si="1"/>
        <v>456.87488000000002</v>
      </c>
      <c r="R4" s="3">
        <f t="shared" si="2"/>
        <v>501.74652000000009</v>
      </c>
      <c r="S4" s="3">
        <f t="shared" si="3"/>
        <v>289.62603999999999</v>
      </c>
      <c r="T4" s="3">
        <f t="shared" si="4"/>
        <v>106.06024000000002</v>
      </c>
      <c r="U4" s="3">
        <f t="shared" si="5"/>
        <v>179.48656000000003</v>
      </c>
      <c r="V4" s="13">
        <f t="shared" ref="V4:V5" si="8">U4*O4*N4</f>
        <v>3.4414250383345821E-2</v>
      </c>
      <c r="X4">
        <f t="shared" ref="X4:X5" si="9">U4*N4</f>
        <v>0.22942833588897216</v>
      </c>
    </row>
    <row r="5" spans="1:24" x14ac:dyDescent="0.25">
      <c r="A5" s="18">
        <v>7639</v>
      </c>
      <c r="B5" t="s">
        <v>7</v>
      </c>
      <c r="C5" t="s">
        <v>19</v>
      </c>
      <c r="D5">
        <v>27.9</v>
      </c>
      <c r="L5">
        <v>49</v>
      </c>
      <c r="M5" s="9">
        <f t="shared" si="6"/>
        <v>2.0171249794170918</v>
      </c>
      <c r="N5">
        <f t="shared" si="7"/>
        <v>1.2782479974487902E-3</v>
      </c>
      <c r="O5" s="10">
        <v>0.15</v>
      </c>
      <c r="P5" s="3">
        <f t="shared" si="0"/>
        <v>0</v>
      </c>
      <c r="Q5" s="3">
        <f t="shared" si="1"/>
        <v>0</v>
      </c>
      <c r="R5" s="3">
        <f t="shared" si="2"/>
        <v>0</v>
      </c>
      <c r="S5" s="3">
        <f t="shared" si="3"/>
        <v>0</v>
      </c>
      <c r="T5" s="3">
        <f t="shared" si="4"/>
        <v>0</v>
      </c>
      <c r="U5" s="3">
        <f t="shared" si="5"/>
        <v>0</v>
      </c>
      <c r="V5" s="13">
        <f t="shared" si="8"/>
        <v>0</v>
      </c>
      <c r="X5">
        <f t="shared" si="9"/>
        <v>0</v>
      </c>
    </row>
    <row r="6" spans="1:24" x14ac:dyDescent="0.25">
      <c r="A6" s="18">
        <v>7640</v>
      </c>
      <c r="B6" t="s">
        <v>7</v>
      </c>
      <c r="C6" t="s">
        <v>10</v>
      </c>
      <c r="D6">
        <v>28.8</v>
      </c>
      <c r="E6">
        <v>11.7</v>
      </c>
      <c r="F6">
        <v>11.3</v>
      </c>
      <c r="G6">
        <v>12.8</v>
      </c>
      <c r="H6">
        <v>6.1</v>
      </c>
      <c r="I6">
        <v>2.2000000000000002</v>
      </c>
      <c r="J6">
        <v>4.2</v>
      </c>
      <c r="K6">
        <v>2.8</v>
      </c>
      <c r="L6">
        <v>49</v>
      </c>
      <c r="M6" s="9">
        <f t="shared" ref="M6:M22" si="10">L6*0.5/12.146</f>
        <v>2.0171249794170918</v>
      </c>
      <c r="N6">
        <f t="shared" ref="N6:N30" si="11">3.14159*(M6^2)/10000</f>
        <v>1.2782479974487902E-3</v>
      </c>
      <c r="O6" s="10">
        <v>0.15</v>
      </c>
      <c r="P6" s="3">
        <f t="shared" ref="P6:P21" si="12">0.611886*E6/O6*10</f>
        <v>477.27107999999998</v>
      </c>
      <c r="Q6" s="3">
        <f t="shared" ref="Q6:Q21" si="13">0.611886*F6/O6*10</f>
        <v>460.9541200000001</v>
      </c>
      <c r="R6" s="3">
        <f t="shared" ref="R6:R20" si="14">0.611886*G6/O6*10</f>
        <v>522.14272000000005</v>
      </c>
      <c r="S6" s="3">
        <f t="shared" ref="S6:S20" si="15">0.611886*H6/O6*10</f>
        <v>248.83364</v>
      </c>
      <c r="T6" s="3">
        <f t="shared" ref="T6:T20" si="16">0.611886*I6/O6*10</f>
        <v>89.743280000000013</v>
      </c>
      <c r="U6" s="3">
        <f t="shared" ref="U6:U20" si="17">0.611886*J6/O6*10</f>
        <v>171.32808000000006</v>
      </c>
      <c r="V6" s="13">
        <f t="shared" ref="V6:V39" si="18">U6*O6*N6</f>
        <v>3.2849966275011924E-2</v>
      </c>
      <c r="X6">
        <f t="shared" ref="X6:X39" si="19">U6*N6</f>
        <v>0.21899977516674618</v>
      </c>
    </row>
    <row r="7" spans="1:24" x14ac:dyDescent="0.25">
      <c r="A7" s="18">
        <v>7641</v>
      </c>
      <c r="B7" t="s">
        <v>7</v>
      </c>
      <c r="C7" t="s">
        <v>10</v>
      </c>
      <c r="D7">
        <v>29.9</v>
      </c>
      <c r="E7">
        <v>12.6</v>
      </c>
      <c r="F7">
        <v>12.3</v>
      </c>
      <c r="G7">
        <v>13.7</v>
      </c>
      <c r="H7">
        <v>6.9</v>
      </c>
      <c r="I7">
        <v>2.2999999999999998</v>
      </c>
      <c r="J7">
        <v>4.5</v>
      </c>
      <c r="K7">
        <v>3</v>
      </c>
      <c r="L7">
        <v>49</v>
      </c>
      <c r="M7" s="9">
        <f t="shared" si="10"/>
        <v>2.0171249794170918</v>
      </c>
      <c r="N7">
        <f t="shared" si="11"/>
        <v>1.2782479974487902E-3</v>
      </c>
      <c r="O7" s="10">
        <v>0.15</v>
      </c>
      <c r="P7" s="3">
        <f t="shared" si="12"/>
        <v>513.98424</v>
      </c>
      <c r="Q7" s="3">
        <f t="shared" si="13"/>
        <v>501.74652000000009</v>
      </c>
      <c r="R7" s="3">
        <f t="shared" si="14"/>
        <v>558.85588000000007</v>
      </c>
      <c r="S7" s="3">
        <f t="shared" si="15"/>
        <v>281.46756000000005</v>
      </c>
      <c r="T7" s="3">
        <f t="shared" si="16"/>
        <v>93.822520000000011</v>
      </c>
      <c r="U7" s="3">
        <f t="shared" si="17"/>
        <v>183.56580000000002</v>
      </c>
      <c r="V7" s="13">
        <f t="shared" si="18"/>
        <v>3.5196392437512769E-2</v>
      </c>
      <c r="X7">
        <f t="shared" si="19"/>
        <v>0.23464261625008515</v>
      </c>
    </row>
    <row r="8" spans="1:24" x14ac:dyDescent="0.25">
      <c r="A8" s="18">
        <v>7642</v>
      </c>
      <c r="B8" t="s">
        <v>7</v>
      </c>
      <c r="C8" t="s">
        <v>10</v>
      </c>
      <c r="D8">
        <v>30.6</v>
      </c>
      <c r="E8">
        <v>12.6</v>
      </c>
      <c r="F8">
        <v>13.1</v>
      </c>
      <c r="G8">
        <v>14.1</v>
      </c>
      <c r="H8">
        <v>7.3</v>
      </c>
      <c r="I8">
        <v>2.7</v>
      </c>
      <c r="J8">
        <v>4.8</v>
      </c>
      <c r="K8">
        <v>2.9</v>
      </c>
      <c r="L8">
        <v>49</v>
      </c>
      <c r="M8" s="9">
        <f t="shared" si="10"/>
        <v>2.0171249794170918</v>
      </c>
      <c r="N8">
        <f t="shared" si="11"/>
        <v>1.2782479974487902E-3</v>
      </c>
      <c r="O8" s="10">
        <v>0.15</v>
      </c>
      <c r="P8" s="3">
        <f t="shared" si="12"/>
        <v>513.98424</v>
      </c>
      <c r="Q8" s="3">
        <f t="shared" si="13"/>
        <v>534.38044000000002</v>
      </c>
      <c r="R8" s="3">
        <f t="shared" si="14"/>
        <v>575.17284000000006</v>
      </c>
      <c r="S8" s="3">
        <f t="shared" si="15"/>
        <v>297.78452000000004</v>
      </c>
      <c r="T8" s="3">
        <f t="shared" si="16"/>
        <v>110.13948000000002</v>
      </c>
      <c r="U8" s="3">
        <f t="shared" si="17"/>
        <v>195.80352000000002</v>
      </c>
      <c r="V8" s="13">
        <f t="shared" si="18"/>
        <v>3.7542818600013621E-2</v>
      </c>
      <c r="X8">
        <f t="shared" si="19"/>
        <v>0.25028545733342417</v>
      </c>
    </row>
    <row r="9" spans="1:24" x14ac:dyDescent="0.25">
      <c r="A9" s="18">
        <v>7643</v>
      </c>
      <c r="B9" t="s">
        <v>7</v>
      </c>
      <c r="C9" t="s">
        <v>167</v>
      </c>
      <c r="D9">
        <v>31.7</v>
      </c>
      <c r="E9" t="s">
        <v>159</v>
      </c>
      <c r="L9">
        <v>49</v>
      </c>
      <c r="M9" s="9">
        <f t="shared" si="10"/>
        <v>2.0171249794170918</v>
      </c>
      <c r="N9">
        <f t="shared" si="11"/>
        <v>1.2782479974487902E-3</v>
      </c>
      <c r="O9" s="10">
        <v>0.15</v>
      </c>
      <c r="P9" s="3" t="e">
        <f t="shared" si="12"/>
        <v>#VALUE!</v>
      </c>
      <c r="Q9" s="3">
        <f t="shared" si="13"/>
        <v>0</v>
      </c>
      <c r="R9" s="3">
        <f t="shared" si="14"/>
        <v>0</v>
      </c>
      <c r="S9" s="3">
        <f t="shared" si="15"/>
        <v>0</v>
      </c>
      <c r="T9" s="3">
        <f t="shared" si="16"/>
        <v>0</v>
      </c>
      <c r="U9" s="3">
        <f t="shared" si="17"/>
        <v>0</v>
      </c>
      <c r="V9" s="13">
        <f t="shared" si="18"/>
        <v>0</v>
      </c>
      <c r="X9">
        <f t="shared" si="19"/>
        <v>0</v>
      </c>
    </row>
    <row r="10" spans="1:24" x14ac:dyDescent="0.25">
      <c r="A10" s="18">
        <v>7644</v>
      </c>
      <c r="B10" t="s">
        <v>7</v>
      </c>
      <c r="C10" t="s">
        <v>10</v>
      </c>
      <c r="D10">
        <v>31.8</v>
      </c>
      <c r="E10">
        <v>11.6</v>
      </c>
      <c r="F10">
        <v>10.6</v>
      </c>
      <c r="G10">
        <v>12.4</v>
      </c>
      <c r="H10">
        <v>6.6</v>
      </c>
      <c r="I10">
        <v>3.1</v>
      </c>
      <c r="J10">
        <v>4.8</v>
      </c>
      <c r="K10">
        <v>2.6</v>
      </c>
      <c r="L10">
        <v>45</v>
      </c>
      <c r="M10" s="9">
        <f t="shared" si="10"/>
        <v>1.8524617157912069</v>
      </c>
      <c r="N10">
        <f t="shared" si="11"/>
        <v>1.078072550951187E-3</v>
      </c>
      <c r="O10" s="10">
        <v>0.15</v>
      </c>
      <c r="P10" s="3">
        <f t="shared" si="12"/>
        <v>473.19184000000007</v>
      </c>
      <c r="Q10" s="3">
        <f t="shared" si="13"/>
        <v>432.39944000000003</v>
      </c>
      <c r="R10" s="3">
        <f t="shared" si="14"/>
        <v>505.82576000000006</v>
      </c>
      <c r="S10" s="3">
        <f t="shared" si="15"/>
        <v>269.22984000000002</v>
      </c>
      <c r="T10" s="3">
        <f t="shared" si="16"/>
        <v>126.45644000000001</v>
      </c>
      <c r="U10" s="3">
        <f t="shared" si="17"/>
        <v>195.80352000000002</v>
      </c>
      <c r="V10" s="13">
        <f t="shared" si="18"/>
        <v>3.1663560043743266E-2</v>
      </c>
      <c r="X10">
        <f t="shared" si="19"/>
        <v>0.21109040029162179</v>
      </c>
    </row>
    <row r="11" spans="1:24" x14ac:dyDescent="0.25">
      <c r="A11" s="18">
        <v>7645</v>
      </c>
      <c r="B11" t="s">
        <v>7</v>
      </c>
      <c r="C11" t="s">
        <v>10</v>
      </c>
      <c r="D11">
        <v>32.5</v>
      </c>
      <c r="E11">
        <v>9.9</v>
      </c>
      <c r="F11">
        <v>10.4</v>
      </c>
      <c r="G11">
        <v>11.1</v>
      </c>
      <c r="H11">
        <v>5.6</v>
      </c>
      <c r="I11">
        <v>3.1</v>
      </c>
      <c r="J11">
        <v>4.5</v>
      </c>
      <c r="K11">
        <v>2.2999999999999998</v>
      </c>
      <c r="L11">
        <v>43</v>
      </c>
      <c r="M11" s="9">
        <f t="shared" si="10"/>
        <v>1.7701300839782643</v>
      </c>
      <c r="N11">
        <f t="shared" si="11"/>
        <v>9.8437340578209627E-4</v>
      </c>
      <c r="O11" s="10">
        <v>0.15</v>
      </c>
      <c r="P11" s="3">
        <f t="shared" si="12"/>
        <v>403.84476000000006</v>
      </c>
      <c r="Q11" s="3">
        <f t="shared" si="13"/>
        <v>424.24096000000009</v>
      </c>
      <c r="R11" s="3">
        <f t="shared" si="14"/>
        <v>452.79563999999999</v>
      </c>
      <c r="S11" s="3">
        <f t="shared" si="15"/>
        <v>228.43744000000001</v>
      </c>
      <c r="T11" s="3">
        <f t="shared" si="16"/>
        <v>126.45644000000001</v>
      </c>
      <c r="U11" s="3">
        <f t="shared" si="17"/>
        <v>183.56580000000002</v>
      </c>
      <c r="V11" s="13">
        <f t="shared" si="18"/>
        <v>2.710459375966727E-2</v>
      </c>
      <c r="X11">
        <f t="shared" si="19"/>
        <v>0.18069729173111515</v>
      </c>
    </row>
    <row r="12" spans="1:24" x14ac:dyDescent="0.25">
      <c r="A12" s="18">
        <v>7646</v>
      </c>
      <c r="B12" t="s">
        <v>7</v>
      </c>
      <c r="C12" t="s">
        <v>167</v>
      </c>
      <c r="D12">
        <v>33.5</v>
      </c>
      <c r="E12" t="s">
        <v>175</v>
      </c>
      <c r="M12" s="9">
        <f t="shared" si="10"/>
        <v>0</v>
      </c>
      <c r="N12">
        <f t="shared" si="11"/>
        <v>0</v>
      </c>
      <c r="O12" s="10">
        <v>0.15</v>
      </c>
      <c r="P12" s="3" t="e">
        <f t="shared" si="12"/>
        <v>#VALUE!</v>
      </c>
      <c r="Q12" s="3">
        <f t="shared" si="13"/>
        <v>0</v>
      </c>
      <c r="R12" s="3">
        <f t="shared" si="14"/>
        <v>0</v>
      </c>
      <c r="S12" s="3">
        <f t="shared" si="15"/>
        <v>0</v>
      </c>
      <c r="T12" s="3">
        <f t="shared" si="16"/>
        <v>0</v>
      </c>
      <c r="U12" s="3">
        <f t="shared" si="17"/>
        <v>0</v>
      </c>
      <c r="V12" s="13">
        <f t="shared" si="18"/>
        <v>0</v>
      </c>
      <c r="X12">
        <f t="shared" si="19"/>
        <v>0</v>
      </c>
    </row>
    <row r="13" spans="1:24" x14ac:dyDescent="0.25">
      <c r="A13" s="18">
        <v>7647</v>
      </c>
      <c r="B13" t="s">
        <v>7</v>
      </c>
      <c r="C13" t="s">
        <v>10</v>
      </c>
      <c r="D13">
        <v>33.1</v>
      </c>
      <c r="E13">
        <v>8.1</v>
      </c>
      <c r="F13">
        <v>10.5</v>
      </c>
      <c r="G13">
        <v>10.6</v>
      </c>
      <c r="H13">
        <v>3.4</v>
      </c>
      <c r="I13">
        <v>2.2999999999999998</v>
      </c>
      <c r="J13">
        <v>3.9</v>
      </c>
      <c r="K13">
        <v>1.9</v>
      </c>
      <c r="L13">
        <v>41</v>
      </c>
      <c r="M13" s="9">
        <f t="shared" si="10"/>
        <v>1.6877984521653218</v>
      </c>
      <c r="N13">
        <f t="shared" si="11"/>
        <v>8.949333126661459E-4</v>
      </c>
      <c r="O13" s="10">
        <v>0.15</v>
      </c>
      <c r="P13" s="3">
        <f t="shared" si="12"/>
        <v>330.41843999999998</v>
      </c>
      <c r="Q13" s="3">
        <f t="shared" si="13"/>
        <v>428.32020000000006</v>
      </c>
      <c r="R13" s="3">
        <f t="shared" si="14"/>
        <v>432.39944000000003</v>
      </c>
      <c r="S13" s="3">
        <f t="shared" si="15"/>
        <v>138.69416000000001</v>
      </c>
      <c r="T13" s="3">
        <f t="shared" si="16"/>
        <v>93.822520000000011</v>
      </c>
      <c r="U13" s="3">
        <f t="shared" si="17"/>
        <v>159.09036000000003</v>
      </c>
      <c r="V13" s="13">
        <f t="shared" si="18"/>
        <v>2.135628943320746E-2</v>
      </c>
      <c r="X13">
        <f t="shared" si="19"/>
        <v>0.14237526288804975</v>
      </c>
    </row>
    <row r="14" spans="1:24" x14ac:dyDescent="0.25">
      <c r="A14" s="18">
        <v>7648</v>
      </c>
      <c r="B14" t="s">
        <v>7</v>
      </c>
      <c r="C14" t="s">
        <v>10</v>
      </c>
      <c r="D14">
        <v>32.799999999999997</v>
      </c>
      <c r="E14">
        <v>13.7</v>
      </c>
      <c r="F14">
        <v>12.9</v>
      </c>
      <c r="G14">
        <v>14.8</v>
      </c>
      <c r="H14">
        <v>7.5</v>
      </c>
      <c r="I14">
        <v>2.6</v>
      </c>
      <c r="J14">
        <v>4.9000000000000004</v>
      </c>
      <c r="K14">
        <v>3.2</v>
      </c>
      <c r="L14">
        <v>48</v>
      </c>
      <c r="M14" s="9">
        <f t="shared" si="10"/>
        <v>1.9759591635106206</v>
      </c>
      <c r="N14">
        <f t="shared" si="11"/>
        <v>1.2266069913044618E-3</v>
      </c>
      <c r="O14" s="10">
        <v>0.15</v>
      </c>
      <c r="P14" s="3">
        <f t="shared" si="12"/>
        <v>558.85588000000007</v>
      </c>
      <c r="Q14" s="3">
        <f t="shared" si="13"/>
        <v>526.22196000000008</v>
      </c>
      <c r="R14" s="3">
        <f t="shared" si="14"/>
        <v>603.72752000000014</v>
      </c>
      <c r="S14" s="3">
        <f t="shared" si="15"/>
        <v>305.94300000000004</v>
      </c>
      <c r="T14" s="3">
        <f t="shared" si="16"/>
        <v>106.06024000000002</v>
      </c>
      <c r="U14" s="3">
        <f t="shared" si="17"/>
        <v>199.88276000000002</v>
      </c>
      <c r="V14" s="13">
        <f t="shared" si="18"/>
        <v>3.6776638628584775E-2</v>
      </c>
      <c r="X14">
        <f t="shared" si="19"/>
        <v>0.24517759085723184</v>
      </c>
    </row>
    <row r="15" spans="1:24" x14ac:dyDescent="0.25">
      <c r="A15" s="18">
        <v>7649</v>
      </c>
      <c r="B15" t="s">
        <v>7</v>
      </c>
      <c r="C15" t="s">
        <v>10</v>
      </c>
      <c r="D15">
        <v>34</v>
      </c>
      <c r="E15">
        <v>12.9</v>
      </c>
      <c r="F15">
        <v>12.5</v>
      </c>
      <c r="G15">
        <v>14.1</v>
      </c>
      <c r="H15">
        <v>6.8</v>
      </c>
      <c r="I15">
        <v>2.8</v>
      </c>
      <c r="J15">
        <v>4.8</v>
      </c>
      <c r="K15">
        <v>3.3</v>
      </c>
      <c r="L15">
        <v>51</v>
      </c>
      <c r="M15" s="9">
        <f t="shared" si="10"/>
        <v>2.0994566112300346</v>
      </c>
      <c r="N15">
        <f t="shared" si="11"/>
        <v>1.3847242987773027E-3</v>
      </c>
      <c r="O15" s="10">
        <v>0.15</v>
      </c>
      <c r="P15" s="3">
        <f t="shared" si="12"/>
        <v>526.22196000000008</v>
      </c>
      <c r="Q15" s="3">
        <f t="shared" si="13"/>
        <v>509.90500000000003</v>
      </c>
      <c r="R15" s="3">
        <f t="shared" si="14"/>
        <v>575.17284000000006</v>
      </c>
      <c r="S15" s="3">
        <f t="shared" si="15"/>
        <v>277.38832000000002</v>
      </c>
      <c r="T15" s="3">
        <f t="shared" si="16"/>
        <v>114.21872</v>
      </c>
      <c r="U15" s="3">
        <f t="shared" si="17"/>
        <v>195.80352000000002</v>
      </c>
      <c r="V15" s="13">
        <f t="shared" si="18"/>
        <v>4.0670083789519133E-2</v>
      </c>
      <c r="X15">
        <f t="shared" si="19"/>
        <v>0.2711338919301276</v>
      </c>
    </row>
    <row r="16" spans="1:24" x14ac:dyDescent="0.25">
      <c r="A16" s="18">
        <v>7650</v>
      </c>
      <c r="B16" t="s">
        <v>7</v>
      </c>
      <c r="C16" t="s">
        <v>10</v>
      </c>
      <c r="D16">
        <v>34.6</v>
      </c>
      <c r="E16">
        <v>11.9</v>
      </c>
      <c r="F16">
        <v>11.8</v>
      </c>
      <c r="G16">
        <v>13.1</v>
      </c>
      <c r="H16">
        <v>6</v>
      </c>
      <c r="I16">
        <v>3.4</v>
      </c>
      <c r="J16">
        <v>5.0999999999999996</v>
      </c>
      <c r="K16">
        <v>3.6</v>
      </c>
      <c r="L16">
        <v>52</v>
      </c>
      <c r="M16" s="9">
        <f t="shared" si="10"/>
        <v>2.1406224271365057</v>
      </c>
      <c r="N16">
        <f t="shared" si="11"/>
        <v>1.4395595939614863E-3</v>
      </c>
      <c r="O16" s="10">
        <v>0.15</v>
      </c>
      <c r="P16" s="3">
        <f t="shared" si="12"/>
        <v>485.42956000000004</v>
      </c>
      <c r="Q16" s="3">
        <f t="shared" si="13"/>
        <v>481.35032000000012</v>
      </c>
      <c r="R16" s="3">
        <f t="shared" si="14"/>
        <v>534.38044000000002</v>
      </c>
      <c r="S16" s="3">
        <f t="shared" si="15"/>
        <v>244.75440000000003</v>
      </c>
      <c r="T16" s="3">
        <f t="shared" si="16"/>
        <v>138.69416000000001</v>
      </c>
      <c r="U16" s="3">
        <f t="shared" si="17"/>
        <v>208.04123999999999</v>
      </c>
      <c r="V16" s="13">
        <f t="shared" si="18"/>
        <v>4.4923164447246609E-2</v>
      </c>
      <c r="X16">
        <f t="shared" si="19"/>
        <v>0.29948776298164409</v>
      </c>
    </row>
    <row r="17" spans="1:24" x14ac:dyDescent="0.25">
      <c r="A17" s="18">
        <v>7651</v>
      </c>
      <c r="B17" t="s">
        <v>7</v>
      </c>
      <c r="C17" t="s">
        <v>10</v>
      </c>
      <c r="D17">
        <v>35.200000000000003</v>
      </c>
      <c r="E17">
        <v>11.8</v>
      </c>
      <c r="F17">
        <v>13.3</v>
      </c>
      <c r="G17">
        <v>14.2</v>
      </c>
      <c r="H17">
        <v>5.3</v>
      </c>
      <c r="I17">
        <v>3</v>
      </c>
      <c r="J17">
        <v>5.2</v>
      </c>
      <c r="K17">
        <v>4</v>
      </c>
      <c r="L17">
        <v>53</v>
      </c>
      <c r="M17" s="9">
        <f t="shared" si="10"/>
        <v>2.1817882430429769</v>
      </c>
      <c r="N17">
        <f t="shared" si="11"/>
        <v>1.4954596521589553E-3</v>
      </c>
      <c r="O17" s="10">
        <v>0.15</v>
      </c>
      <c r="P17" s="3">
        <f t="shared" si="12"/>
        <v>481.35032000000012</v>
      </c>
      <c r="Q17" s="3">
        <f t="shared" si="13"/>
        <v>542.53892000000008</v>
      </c>
      <c r="R17" s="3">
        <f t="shared" si="14"/>
        <v>579.25207999999998</v>
      </c>
      <c r="S17" s="3">
        <f t="shared" si="15"/>
        <v>216.19972000000001</v>
      </c>
      <c r="T17" s="3">
        <f t="shared" si="16"/>
        <v>122.37720000000002</v>
      </c>
      <c r="U17" s="3">
        <f t="shared" si="17"/>
        <v>212.12048000000004</v>
      </c>
      <c r="V17" s="13">
        <f t="shared" si="18"/>
        <v>4.75826428854886E-2</v>
      </c>
      <c r="X17">
        <f t="shared" si="19"/>
        <v>0.3172176192365907</v>
      </c>
    </row>
    <row r="18" spans="1:24" x14ac:dyDescent="0.25">
      <c r="A18" s="18">
        <v>7652</v>
      </c>
      <c r="B18" t="s">
        <v>7</v>
      </c>
      <c r="C18" t="s">
        <v>19</v>
      </c>
      <c r="D18">
        <v>36.200000000000003</v>
      </c>
      <c r="M18" s="9">
        <f t="shared" si="10"/>
        <v>0</v>
      </c>
      <c r="N18">
        <f t="shared" si="11"/>
        <v>0</v>
      </c>
      <c r="O18" s="10">
        <v>0.15</v>
      </c>
      <c r="P18" s="3">
        <f t="shared" si="12"/>
        <v>0</v>
      </c>
      <c r="Q18" s="3">
        <f t="shared" si="13"/>
        <v>0</v>
      </c>
      <c r="R18" s="3">
        <f t="shared" si="14"/>
        <v>0</v>
      </c>
      <c r="S18" s="3">
        <f t="shared" si="15"/>
        <v>0</v>
      </c>
      <c r="T18" s="3">
        <f t="shared" si="16"/>
        <v>0</v>
      </c>
      <c r="U18" s="3">
        <f t="shared" si="17"/>
        <v>0</v>
      </c>
      <c r="V18" s="13">
        <f t="shared" si="18"/>
        <v>0</v>
      </c>
      <c r="X18">
        <f t="shared" si="19"/>
        <v>0</v>
      </c>
    </row>
    <row r="19" spans="1:24" x14ac:dyDescent="0.25">
      <c r="A19" s="18">
        <v>7653</v>
      </c>
      <c r="B19" t="s">
        <v>7</v>
      </c>
      <c r="C19" t="s">
        <v>19</v>
      </c>
      <c r="M19" s="9">
        <f t="shared" si="10"/>
        <v>0</v>
      </c>
      <c r="N19">
        <f t="shared" si="11"/>
        <v>0</v>
      </c>
      <c r="O19" s="10">
        <v>0.15</v>
      </c>
      <c r="P19" s="3">
        <f t="shared" si="12"/>
        <v>0</v>
      </c>
      <c r="Q19" s="3">
        <f t="shared" si="13"/>
        <v>0</v>
      </c>
      <c r="R19" s="3">
        <f t="shared" si="14"/>
        <v>0</v>
      </c>
      <c r="S19" s="3">
        <f t="shared" si="15"/>
        <v>0</v>
      </c>
      <c r="T19" s="3">
        <f t="shared" si="16"/>
        <v>0</v>
      </c>
      <c r="U19" s="3">
        <f t="shared" si="17"/>
        <v>0</v>
      </c>
      <c r="V19" s="13">
        <f t="shared" si="18"/>
        <v>0</v>
      </c>
      <c r="X19">
        <f t="shared" si="19"/>
        <v>0</v>
      </c>
    </row>
    <row r="20" spans="1:24" x14ac:dyDescent="0.25">
      <c r="A20" s="18">
        <v>7654</v>
      </c>
      <c r="B20" t="s">
        <v>7</v>
      </c>
      <c r="C20" t="s">
        <v>10</v>
      </c>
      <c r="D20">
        <v>34.299999999999997</v>
      </c>
      <c r="E20">
        <v>8.8000000000000007</v>
      </c>
      <c r="F20">
        <v>9.3000000000000007</v>
      </c>
      <c r="G20">
        <v>9.6999999999999993</v>
      </c>
      <c r="H20">
        <v>6.6</v>
      </c>
      <c r="I20">
        <v>2.1</v>
      </c>
      <c r="J20">
        <v>5.0999999999999996</v>
      </c>
      <c r="K20">
        <v>5.4</v>
      </c>
      <c r="L20">
        <v>53</v>
      </c>
      <c r="M20" s="9">
        <f t="shared" si="10"/>
        <v>2.1817882430429769</v>
      </c>
      <c r="N20">
        <f t="shared" si="11"/>
        <v>1.4954596521589553E-3</v>
      </c>
      <c r="O20" s="10">
        <v>0.15</v>
      </c>
      <c r="P20" s="3">
        <f t="shared" si="12"/>
        <v>358.97312000000005</v>
      </c>
      <c r="Q20" s="3">
        <f t="shared" si="13"/>
        <v>379.36932000000007</v>
      </c>
      <c r="R20" s="3">
        <f t="shared" si="14"/>
        <v>395.68627999999995</v>
      </c>
      <c r="S20" s="3">
        <f t="shared" si="15"/>
        <v>269.22984000000002</v>
      </c>
      <c r="T20" s="3">
        <f t="shared" si="16"/>
        <v>85.664040000000028</v>
      </c>
      <c r="U20" s="3">
        <f t="shared" si="17"/>
        <v>208.04123999999999</v>
      </c>
      <c r="V20" s="13">
        <f t="shared" si="18"/>
        <v>4.6667592060767656E-2</v>
      </c>
      <c r="X20">
        <f t="shared" si="19"/>
        <v>0.31111728040511771</v>
      </c>
    </row>
    <row r="21" spans="1:24" x14ac:dyDescent="0.25">
      <c r="A21" s="18">
        <v>7655</v>
      </c>
      <c r="B21" t="s">
        <v>7</v>
      </c>
      <c r="C21" t="s">
        <v>10</v>
      </c>
      <c r="D21">
        <v>34.799999999999997</v>
      </c>
      <c r="E21">
        <v>12</v>
      </c>
      <c r="F21">
        <v>11.3</v>
      </c>
      <c r="G21">
        <v>13.3</v>
      </c>
      <c r="H21">
        <v>8.4</v>
      </c>
      <c r="I21">
        <v>2.9</v>
      </c>
      <c r="J21">
        <v>5.3</v>
      </c>
      <c r="K21">
        <v>4.2</v>
      </c>
      <c r="L21">
        <v>47</v>
      </c>
      <c r="M21" s="9">
        <f t="shared" si="10"/>
        <v>1.9347933476041494</v>
      </c>
      <c r="N21">
        <f t="shared" si="11"/>
        <v>1.1760307481734184E-3</v>
      </c>
      <c r="O21" s="10">
        <v>0.15</v>
      </c>
      <c r="P21" s="3">
        <f t="shared" si="12"/>
        <v>489.50880000000006</v>
      </c>
      <c r="Q21" s="3">
        <f t="shared" si="13"/>
        <v>460.9541200000001</v>
      </c>
      <c r="R21" s="3">
        <f t="shared" ref="R21" si="20">0.611886*G21/O21*10</f>
        <v>542.53892000000008</v>
      </c>
      <c r="S21" s="3">
        <f t="shared" ref="S21" si="21">0.611886*H21/O21*10</f>
        <v>342.65616000000011</v>
      </c>
      <c r="T21" s="3">
        <f t="shared" ref="T21" si="22">0.611886*I21/O21*10</f>
        <v>118.29796000000002</v>
      </c>
      <c r="U21" s="3">
        <f t="shared" ref="U21" si="23">0.611886*J21/O21*10</f>
        <v>216.19972000000001</v>
      </c>
      <c r="V21" s="13">
        <f t="shared" ref="V21" si="24">U21*O21*N21</f>
        <v>3.8138627769972532E-2</v>
      </c>
      <c r="X21">
        <f t="shared" ref="X21" si="25">U21*N21</f>
        <v>0.25425751846648359</v>
      </c>
    </row>
    <row r="22" spans="1:24" x14ac:dyDescent="0.25">
      <c r="A22" s="18">
        <v>7656</v>
      </c>
      <c r="B22" t="s">
        <v>7</v>
      </c>
      <c r="C22" t="s">
        <v>10</v>
      </c>
      <c r="D22">
        <v>34.5</v>
      </c>
      <c r="E22">
        <v>8</v>
      </c>
      <c r="F22">
        <v>8.1999999999999993</v>
      </c>
      <c r="G22">
        <v>8.5</v>
      </c>
      <c r="H22">
        <v>7.3</v>
      </c>
      <c r="I22">
        <v>3.2</v>
      </c>
      <c r="J22">
        <v>4.5999999999999996</v>
      </c>
      <c r="K22">
        <v>4.2</v>
      </c>
      <c r="L22">
        <v>45</v>
      </c>
      <c r="M22" s="9">
        <f t="shared" si="10"/>
        <v>1.8524617157912069</v>
      </c>
      <c r="N22">
        <f t="shared" si="11"/>
        <v>1.078072550951187E-3</v>
      </c>
      <c r="O22" s="10">
        <v>0.15</v>
      </c>
      <c r="P22" s="3">
        <f>0.611886*E22/O22*10</f>
        <v>326.33920000000001</v>
      </c>
      <c r="Q22" s="3">
        <f>0.611886*F22/O22*10</f>
        <v>334.49768000000006</v>
      </c>
      <c r="R22" s="3">
        <f>0.611886*G22/O22*10</f>
        <v>346.73540000000003</v>
      </c>
      <c r="S22" s="3">
        <f>0.611886*H22/O22*10</f>
        <v>297.78452000000004</v>
      </c>
      <c r="T22" s="3">
        <f>0.611886*I22/O22*10</f>
        <v>130.53568000000001</v>
      </c>
      <c r="U22" s="3">
        <f>0.611886*J22/O22*10</f>
        <v>187.64504000000002</v>
      </c>
      <c r="V22" s="13">
        <f t="shared" si="18"/>
        <v>3.0344245041920632E-2</v>
      </c>
      <c r="X22">
        <f t="shared" si="19"/>
        <v>0.20229496694613755</v>
      </c>
    </row>
    <row r="23" spans="1:24" x14ac:dyDescent="0.25">
      <c r="A23" s="18">
        <v>7657</v>
      </c>
      <c r="B23" t="s">
        <v>7</v>
      </c>
      <c r="C23" t="s">
        <v>19</v>
      </c>
      <c r="D23">
        <v>33.799999999999997</v>
      </c>
      <c r="M23" s="9">
        <f>L23*0.5/12.146</f>
        <v>0</v>
      </c>
      <c r="N23">
        <f t="shared" si="11"/>
        <v>0</v>
      </c>
      <c r="O23" s="10">
        <v>0.15</v>
      </c>
      <c r="P23" s="3">
        <f t="shared" ref="P23:P52" si="26">0.611886*E23/O23*10</f>
        <v>0</v>
      </c>
      <c r="Q23" s="3">
        <f t="shared" ref="Q23:Q54" si="27">0.611886*F23/O23*10</f>
        <v>0</v>
      </c>
      <c r="R23" s="3">
        <f t="shared" ref="R23:R54" si="28">0.611886*G23/O23*10</f>
        <v>0</v>
      </c>
      <c r="S23" s="3">
        <f t="shared" ref="S23:S53" si="29">0.611886*H23/O23*10</f>
        <v>0</v>
      </c>
      <c r="T23" s="3">
        <f t="shared" ref="T23:T54" si="30">0.611886*I23/O23*10</f>
        <v>0</v>
      </c>
      <c r="U23" s="3">
        <f t="shared" ref="U23:U39" si="31">0.611886*J23/O23*10</f>
        <v>0</v>
      </c>
      <c r="V23" s="13">
        <f t="shared" si="18"/>
        <v>0</v>
      </c>
      <c r="X23">
        <f t="shared" si="19"/>
        <v>0</v>
      </c>
    </row>
    <row r="24" spans="1:24" x14ac:dyDescent="0.25">
      <c r="A24" s="18">
        <v>7658</v>
      </c>
      <c r="B24" t="s">
        <v>7</v>
      </c>
      <c r="C24" t="s">
        <v>19</v>
      </c>
      <c r="M24" s="9">
        <f t="shared" ref="M24:M54" si="32">L24*0.5/12.146</f>
        <v>0</v>
      </c>
      <c r="N24">
        <f t="shared" si="11"/>
        <v>0</v>
      </c>
      <c r="O24" s="10">
        <v>0.15</v>
      </c>
      <c r="P24" s="3">
        <f t="shared" si="26"/>
        <v>0</v>
      </c>
      <c r="Q24" s="3">
        <f t="shared" si="27"/>
        <v>0</v>
      </c>
      <c r="R24" s="3">
        <f t="shared" si="28"/>
        <v>0</v>
      </c>
      <c r="S24" s="3">
        <f t="shared" si="29"/>
        <v>0</v>
      </c>
      <c r="T24" s="3">
        <f t="shared" si="30"/>
        <v>0</v>
      </c>
      <c r="U24" s="3">
        <f t="shared" si="31"/>
        <v>0</v>
      </c>
      <c r="V24" s="13">
        <f t="shared" si="18"/>
        <v>0</v>
      </c>
      <c r="X24">
        <f t="shared" si="19"/>
        <v>0</v>
      </c>
    </row>
    <row r="25" spans="1:24" x14ac:dyDescent="0.25">
      <c r="A25" s="18">
        <v>7659</v>
      </c>
      <c r="B25" t="s">
        <v>7</v>
      </c>
      <c r="C25" t="s">
        <v>19</v>
      </c>
      <c r="D25">
        <v>33.4</v>
      </c>
      <c r="M25" s="9">
        <f t="shared" si="32"/>
        <v>0</v>
      </c>
      <c r="N25">
        <f t="shared" si="11"/>
        <v>0</v>
      </c>
      <c r="O25" s="10">
        <v>0.15</v>
      </c>
      <c r="P25" s="3">
        <f t="shared" si="26"/>
        <v>0</v>
      </c>
      <c r="Q25" s="3">
        <f t="shared" si="27"/>
        <v>0</v>
      </c>
      <c r="R25" s="3">
        <f t="shared" si="28"/>
        <v>0</v>
      </c>
      <c r="S25" s="3">
        <f t="shared" si="29"/>
        <v>0</v>
      </c>
      <c r="T25" s="3">
        <f t="shared" si="30"/>
        <v>0</v>
      </c>
      <c r="U25" s="3">
        <f t="shared" si="31"/>
        <v>0</v>
      </c>
      <c r="V25" s="13">
        <f t="shared" si="18"/>
        <v>0</v>
      </c>
      <c r="X25">
        <f t="shared" si="19"/>
        <v>0</v>
      </c>
    </row>
    <row r="26" spans="1:24" x14ac:dyDescent="0.25">
      <c r="A26" s="18">
        <v>7660</v>
      </c>
      <c r="B26" t="s">
        <v>7</v>
      </c>
      <c r="C26" t="s">
        <v>19</v>
      </c>
      <c r="M26" s="9">
        <f t="shared" si="32"/>
        <v>0</v>
      </c>
      <c r="N26">
        <f t="shared" si="11"/>
        <v>0</v>
      </c>
      <c r="O26" s="10">
        <v>0.15</v>
      </c>
      <c r="P26" s="3">
        <f t="shared" si="26"/>
        <v>0</v>
      </c>
      <c r="Q26" s="3">
        <f t="shared" si="27"/>
        <v>0</v>
      </c>
      <c r="R26" s="3">
        <f t="shared" si="28"/>
        <v>0</v>
      </c>
      <c r="S26" s="3">
        <f t="shared" si="29"/>
        <v>0</v>
      </c>
      <c r="T26" s="3">
        <f t="shared" si="30"/>
        <v>0</v>
      </c>
      <c r="U26" s="3">
        <f t="shared" si="31"/>
        <v>0</v>
      </c>
      <c r="V26" s="13">
        <f t="shared" si="18"/>
        <v>0</v>
      </c>
      <c r="X26">
        <f t="shared" si="19"/>
        <v>0</v>
      </c>
    </row>
    <row r="27" spans="1:24" x14ac:dyDescent="0.25">
      <c r="A27" s="18">
        <v>7661</v>
      </c>
      <c r="B27" t="s">
        <v>7</v>
      </c>
      <c r="C27" t="s">
        <v>19</v>
      </c>
      <c r="D27">
        <v>33.6</v>
      </c>
      <c r="M27" s="9">
        <f t="shared" si="32"/>
        <v>0</v>
      </c>
      <c r="N27">
        <f t="shared" si="11"/>
        <v>0</v>
      </c>
      <c r="O27" s="10">
        <v>0.15</v>
      </c>
      <c r="P27" s="3">
        <f t="shared" si="26"/>
        <v>0</v>
      </c>
      <c r="Q27" s="3">
        <f t="shared" si="27"/>
        <v>0</v>
      </c>
      <c r="R27" s="3">
        <f t="shared" si="28"/>
        <v>0</v>
      </c>
      <c r="S27" s="3">
        <f t="shared" si="29"/>
        <v>0</v>
      </c>
      <c r="T27" s="3">
        <f t="shared" si="30"/>
        <v>0</v>
      </c>
      <c r="U27" s="3">
        <f t="shared" si="31"/>
        <v>0</v>
      </c>
      <c r="V27" s="13">
        <f t="shared" si="18"/>
        <v>0</v>
      </c>
      <c r="X27">
        <f t="shared" si="19"/>
        <v>0</v>
      </c>
    </row>
    <row r="28" spans="1:24" x14ac:dyDescent="0.25">
      <c r="A28" s="18">
        <v>7662</v>
      </c>
      <c r="B28" t="s">
        <v>7</v>
      </c>
      <c r="C28" t="s">
        <v>19</v>
      </c>
      <c r="D28">
        <v>33.4</v>
      </c>
      <c r="M28" s="9">
        <f t="shared" si="32"/>
        <v>0</v>
      </c>
      <c r="N28">
        <f t="shared" si="11"/>
        <v>0</v>
      </c>
      <c r="O28" s="10">
        <v>0.15</v>
      </c>
      <c r="P28" s="3">
        <f t="shared" si="26"/>
        <v>0</v>
      </c>
      <c r="Q28" s="3">
        <f t="shared" si="27"/>
        <v>0</v>
      </c>
      <c r="R28" s="3">
        <f t="shared" si="28"/>
        <v>0</v>
      </c>
      <c r="S28" s="3">
        <f t="shared" si="29"/>
        <v>0</v>
      </c>
      <c r="T28" s="3">
        <f t="shared" si="30"/>
        <v>0</v>
      </c>
      <c r="U28" s="3">
        <f t="shared" si="31"/>
        <v>0</v>
      </c>
      <c r="V28" s="13">
        <f t="shared" si="18"/>
        <v>0</v>
      </c>
      <c r="X28">
        <f t="shared" si="19"/>
        <v>0</v>
      </c>
    </row>
    <row r="29" spans="1:24" x14ac:dyDescent="0.25">
      <c r="A29" s="18">
        <v>7663</v>
      </c>
      <c r="B29" t="s">
        <v>7</v>
      </c>
      <c r="C29" t="s">
        <v>19</v>
      </c>
      <c r="D29">
        <v>33.4</v>
      </c>
      <c r="M29" s="9">
        <f t="shared" si="32"/>
        <v>0</v>
      </c>
      <c r="N29">
        <f t="shared" si="11"/>
        <v>0</v>
      </c>
      <c r="O29" s="10">
        <v>0.15</v>
      </c>
      <c r="P29" s="3">
        <f t="shared" si="26"/>
        <v>0</v>
      </c>
      <c r="Q29" s="3">
        <f t="shared" si="27"/>
        <v>0</v>
      </c>
      <c r="R29" s="3">
        <f t="shared" si="28"/>
        <v>0</v>
      </c>
      <c r="S29" s="3">
        <f t="shared" si="29"/>
        <v>0</v>
      </c>
      <c r="T29" s="3">
        <f t="shared" si="30"/>
        <v>0</v>
      </c>
      <c r="U29" s="3">
        <f t="shared" si="31"/>
        <v>0</v>
      </c>
      <c r="V29" s="13">
        <f t="shared" si="18"/>
        <v>0</v>
      </c>
      <c r="X29">
        <f t="shared" si="19"/>
        <v>0</v>
      </c>
    </row>
    <row r="30" spans="1:24" x14ac:dyDescent="0.25">
      <c r="A30" s="18">
        <v>7664</v>
      </c>
      <c r="B30" t="s">
        <v>7</v>
      </c>
      <c r="C30" t="s">
        <v>19</v>
      </c>
      <c r="D30">
        <v>33.299999999999997</v>
      </c>
      <c r="M30" s="9">
        <f t="shared" si="32"/>
        <v>0</v>
      </c>
      <c r="N30">
        <f t="shared" si="11"/>
        <v>0</v>
      </c>
      <c r="O30" s="10">
        <v>0.15</v>
      </c>
      <c r="P30" s="3">
        <f t="shared" si="26"/>
        <v>0</v>
      </c>
      <c r="Q30" s="3">
        <f t="shared" si="27"/>
        <v>0</v>
      </c>
      <c r="R30" s="3">
        <f t="shared" si="28"/>
        <v>0</v>
      </c>
      <c r="S30" s="3">
        <f t="shared" si="29"/>
        <v>0</v>
      </c>
      <c r="T30" s="3">
        <f t="shared" si="30"/>
        <v>0</v>
      </c>
      <c r="U30" s="3">
        <f t="shared" si="31"/>
        <v>0</v>
      </c>
      <c r="V30" s="13">
        <f t="shared" si="18"/>
        <v>0</v>
      </c>
      <c r="X30">
        <f t="shared" si="19"/>
        <v>0</v>
      </c>
    </row>
    <row r="31" spans="1:24" x14ac:dyDescent="0.25">
      <c r="A31" s="18">
        <v>7665</v>
      </c>
      <c r="B31" t="s">
        <v>7</v>
      </c>
      <c r="C31" t="s">
        <v>19</v>
      </c>
      <c r="D31">
        <v>33.200000000000003</v>
      </c>
      <c r="M31" s="9">
        <f t="shared" si="32"/>
        <v>0</v>
      </c>
      <c r="N31">
        <f t="shared" ref="N31:N50" si="33">3.14159*(M31^2)/10000</f>
        <v>0</v>
      </c>
      <c r="O31" s="10">
        <v>0.15</v>
      </c>
      <c r="P31" s="3">
        <f t="shared" si="26"/>
        <v>0</v>
      </c>
      <c r="Q31" s="3">
        <f t="shared" si="27"/>
        <v>0</v>
      </c>
      <c r="R31" s="3">
        <f t="shared" si="28"/>
        <v>0</v>
      </c>
      <c r="S31" s="3">
        <f t="shared" si="29"/>
        <v>0</v>
      </c>
      <c r="T31" s="3">
        <f t="shared" si="30"/>
        <v>0</v>
      </c>
      <c r="U31" s="3">
        <f t="shared" si="31"/>
        <v>0</v>
      </c>
      <c r="V31" s="13">
        <f t="shared" si="18"/>
        <v>0</v>
      </c>
      <c r="X31">
        <f t="shared" si="19"/>
        <v>0</v>
      </c>
    </row>
    <row r="32" spans="1:24" x14ac:dyDescent="0.25">
      <c r="A32" s="3">
        <v>7666</v>
      </c>
      <c r="B32" s="3" t="s">
        <v>7</v>
      </c>
      <c r="C32" t="s">
        <v>19</v>
      </c>
      <c r="D32">
        <v>32.4</v>
      </c>
      <c r="M32" s="9">
        <f t="shared" si="32"/>
        <v>0</v>
      </c>
      <c r="N32">
        <f t="shared" si="33"/>
        <v>0</v>
      </c>
      <c r="O32" s="10">
        <v>0.15</v>
      </c>
      <c r="P32" s="3">
        <f t="shared" si="26"/>
        <v>0</v>
      </c>
      <c r="Q32" s="3">
        <f t="shared" si="27"/>
        <v>0</v>
      </c>
      <c r="R32" s="3">
        <f t="shared" si="28"/>
        <v>0</v>
      </c>
      <c r="S32" s="3">
        <f t="shared" si="29"/>
        <v>0</v>
      </c>
      <c r="T32" s="3">
        <f t="shared" si="30"/>
        <v>0</v>
      </c>
      <c r="U32" s="3">
        <f t="shared" si="31"/>
        <v>0</v>
      </c>
      <c r="V32" s="13">
        <f t="shared" si="18"/>
        <v>0</v>
      </c>
      <c r="X32">
        <f t="shared" si="19"/>
        <v>0</v>
      </c>
    </row>
    <row r="33" spans="1:24" x14ac:dyDescent="0.25">
      <c r="A33" s="18">
        <v>7667</v>
      </c>
      <c r="B33" t="s">
        <v>7</v>
      </c>
      <c r="C33" t="s">
        <v>10</v>
      </c>
      <c r="D33">
        <v>32.700000000000003</v>
      </c>
      <c r="E33">
        <v>6.4</v>
      </c>
      <c r="F33">
        <v>5.9</v>
      </c>
      <c r="G33">
        <v>6.9</v>
      </c>
      <c r="H33">
        <v>5.8</v>
      </c>
      <c r="I33">
        <v>3.1</v>
      </c>
      <c r="J33">
        <v>3.9</v>
      </c>
      <c r="K33">
        <v>3.6</v>
      </c>
      <c r="L33">
        <v>42</v>
      </c>
      <c r="M33" s="9">
        <f t="shared" si="32"/>
        <v>1.7289642680717932</v>
      </c>
      <c r="N33">
        <f t="shared" si="33"/>
        <v>9.3912097771747848E-4</v>
      </c>
      <c r="O33" s="10">
        <v>0.15</v>
      </c>
      <c r="P33" s="3">
        <f t="shared" si="26"/>
        <v>261.07136000000003</v>
      </c>
      <c r="Q33" s="3">
        <f t="shared" si="27"/>
        <v>240.67516000000006</v>
      </c>
      <c r="R33" s="3">
        <f t="shared" si="28"/>
        <v>281.46756000000005</v>
      </c>
      <c r="S33" s="3">
        <f t="shared" si="29"/>
        <v>236.59592000000004</v>
      </c>
      <c r="T33" s="3">
        <f t="shared" si="30"/>
        <v>126.45644000000001</v>
      </c>
      <c r="U33" s="3">
        <f t="shared" si="31"/>
        <v>159.09036000000003</v>
      </c>
      <c r="V33" s="13">
        <f t="shared" si="18"/>
        <v>2.2410764164293849E-2</v>
      </c>
      <c r="X33">
        <f t="shared" si="19"/>
        <v>0.14940509442862565</v>
      </c>
    </row>
    <row r="34" spans="1:24" x14ac:dyDescent="0.25">
      <c r="A34" s="18">
        <v>7668</v>
      </c>
      <c r="B34" t="s">
        <v>7</v>
      </c>
      <c r="C34" t="s">
        <v>10</v>
      </c>
      <c r="D34">
        <v>33.200000000000003</v>
      </c>
      <c r="E34">
        <v>6.5</v>
      </c>
      <c r="F34">
        <v>6.2</v>
      </c>
      <c r="G34">
        <v>6.8</v>
      </c>
      <c r="H34">
        <v>6.4</v>
      </c>
      <c r="I34">
        <v>3.3</v>
      </c>
      <c r="J34">
        <v>4.0999999999999996</v>
      </c>
      <c r="K34">
        <v>3.6</v>
      </c>
      <c r="L34">
        <v>42</v>
      </c>
      <c r="M34" s="9">
        <f t="shared" si="32"/>
        <v>1.7289642680717932</v>
      </c>
      <c r="N34">
        <f t="shared" si="33"/>
        <v>9.3912097771747848E-4</v>
      </c>
      <c r="O34" s="10">
        <v>0.15</v>
      </c>
      <c r="P34" s="3">
        <f t="shared" si="26"/>
        <v>265.1506</v>
      </c>
      <c r="Q34" s="3">
        <f>0.611886*F34/O34*10</f>
        <v>252.91288000000003</v>
      </c>
      <c r="R34" s="3">
        <f>0.611886*G34/O34*10</f>
        <v>277.38832000000002</v>
      </c>
      <c r="S34" s="3">
        <f t="shared" si="29"/>
        <v>261.07136000000003</v>
      </c>
      <c r="T34" s="3">
        <f t="shared" si="30"/>
        <v>134.61492000000001</v>
      </c>
      <c r="U34" s="3">
        <f>0.611886*J34/O34*10</f>
        <v>167.24884000000003</v>
      </c>
      <c r="V34" s="13">
        <f t="shared" si="18"/>
        <v>2.3560034121437121E-2</v>
      </c>
      <c r="X34">
        <f t="shared" si="19"/>
        <v>0.15706689414291414</v>
      </c>
    </row>
    <row r="35" spans="1:24" x14ac:dyDescent="0.25">
      <c r="A35" s="18">
        <v>7669</v>
      </c>
      <c r="B35" t="s">
        <v>7</v>
      </c>
      <c r="C35" t="s">
        <v>10</v>
      </c>
      <c r="D35">
        <v>34.1</v>
      </c>
      <c r="E35">
        <v>7.6</v>
      </c>
      <c r="F35">
        <v>7.5</v>
      </c>
      <c r="G35">
        <v>8.3000000000000007</v>
      </c>
      <c r="H35">
        <v>6.5</v>
      </c>
      <c r="I35">
        <v>4</v>
      </c>
      <c r="J35">
        <v>4.7</v>
      </c>
      <c r="K35">
        <v>3.8</v>
      </c>
      <c r="L35">
        <v>42</v>
      </c>
      <c r="M35" s="9">
        <f t="shared" si="32"/>
        <v>1.7289642680717932</v>
      </c>
      <c r="N35">
        <f t="shared" si="33"/>
        <v>9.3912097771747848E-4</v>
      </c>
      <c r="O35" s="10">
        <v>0.15</v>
      </c>
      <c r="P35" s="3">
        <f t="shared" si="26"/>
        <v>310.02224000000001</v>
      </c>
      <c r="Q35" s="3">
        <f t="shared" si="27"/>
        <v>305.94300000000004</v>
      </c>
      <c r="R35" s="3">
        <f t="shared" si="28"/>
        <v>338.57692000000009</v>
      </c>
      <c r="S35" s="3">
        <f t="shared" si="29"/>
        <v>265.1506</v>
      </c>
      <c r="T35" s="3">
        <f t="shared" si="30"/>
        <v>163.1696</v>
      </c>
      <c r="U35" s="3">
        <f>0.611886*J35/O35*10</f>
        <v>191.72427999999999</v>
      </c>
      <c r="V35" s="13">
        <f t="shared" si="18"/>
        <v>2.7007843992866938E-2</v>
      </c>
      <c r="X35">
        <f t="shared" si="19"/>
        <v>0.1800522932857796</v>
      </c>
    </row>
    <row r="36" spans="1:24" x14ac:dyDescent="0.25">
      <c r="A36" s="18">
        <v>7670</v>
      </c>
      <c r="B36" t="s">
        <v>7</v>
      </c>
      <c r="C36" t="s">
        <v>10</v>
      </c>
      <c r="D36">
        <v>34.799999999999997</v>
      </c>
      <c r="E36">
        <v>9</v>
      </c>
      <c r="F36">
        <v>10.3</v>
      </c>
      <c r="G36">
        <v>11.3</v>
      </c>
      <c r="H36">
        <v>7.7</v>
      </c>
      <c r="I36">
        <v>4.8</v>
      </c>
      <c r="J36">
        <v>5.5</v>
      </c>
      <c r="K36">
        <v>3.6</v>
      </c>
      <c r="L36">
        <v>44</v>
      </c>
      <c r="M36" s="9">
        <f t="shared" si="32"/>
        <v>1.8112958998847355</v>
      </c>
      <c r="N36">
        <f t="shared" si="33"/>
        <v>1.030690596859999E-3</v>
      </c>
      <c r="O36" s="10">
        <v>0.15</v>
      </c>
      <c r="P36" s="3">
        <f t="shared" si="26"/>
        <v>367.13160000000005</v>
      </c>
      <c r="Q36" s="3">
        <f t="shared" si="27"/>
        <v>420.16172000000006</v>
      </c>
      <c r="R36" s="3">
        <f t="shared" si="28"/>
        <v>460.9541200000001</v>
      </c>
      <c r="S36" s="3">
        <f t="shared" si="29"/>
        <v>314.10148000000004</v>
      </c>
      <c r="T36" s="3">
        <f t="shared" si="30"/>
        <v>195.80352000000002</v>
      </c>
      <c r="U36" s="3">
        <f t="shared" si="31"/>
        <v>224.35820000000004</v>
      </c>
      <c r="V36" s="13">
        <f t="shared" si="18"/>
        <v>3.4686583060265258E-2</v>
      </c>
      <c r="X36">
        <f t="shared" si="19"/>
        <v>0.23124388706843507</v>
      </c>
    </row>
    <row r="37" spans="1:24" x14ac:dyDescent="0.25">
      <c r="A37" s="18">
        <v>7671</v>
      </c>
      <c r="B37" t="s">
        <v>7</v>
      </c>
      <c r="C37" t="s">
        <v>10</v>
      </c>
      <c r="D37">
        <v>35.6</v>
      </c>
      <c r="E37">
        <v>11.4</v>
      </c>
      <c r="F37">
        <v>11.5</v>
      </c>
      <c r="G37">
        <v>12.5</v>
      </c>
      <c r="H37">
        <v>8</v>
      </c>
      <c r="I37">
        <v>4.8</v>
      </c>
      <c r="J37">
        <v>5.6</v>
      </c>
      <c r="K37">
        <v>3</v>
      </c>
      <c r="L37">
        <v>45</v>
      </c>
      <c r="M37" s="9">
        <f t="shared" si="32"/>
        <v>1.8524617157912069</v>
      </c>
      <c r="N37">
        <f t="shared" si="33"/>
        <v>1.078072550951187E-3</v>
      </c>
      <c r="O37" s="10">
        <v>0.15</v>
      </c>
      <c r="P37" s="3">
        <f t="shared" si="26"/>
        <v>465.03336000000002</v>
      </c>
      <c r="Q37" s="3">
        <f t="shared" si="27"/>
        <v>469.11260000000004</v>
      </c>
      <c r="R37" s="3">
        <f t="shared" si="28"/>
        <v>509.90500000000003</v>
      </c>
      <c r="S37" s="3">
        <f t="shared" si="29"/>
        <v>326.33920000000001</v>
      </c>
      <c r="T37" s="3">
        <f t="shared" si="30"/>
        <v>195.80352000000002</v>
      </c>
      <c r="U37" s="3">
        <f t="shared" si="31"/>
        <v>228.43744000000001</v>
      </c>
      <c r="V37" s="13">
        <f t="shared" si="18"/>
        <v>3.6940820051033808E-2</v>
      </c>
      <c r="X37">
        <f t="shared" si="19"/>
        <v>0.24627213367355874</v>
      </c>
    </row>
    <row r="38" spans="1:24" x14ac:dyDescent="0.25">
      <c r="A38" s="3">
        <v>7672</v>
      </c>
      <c r="B38" s="3" t="s">
        <v>7</v>
      </c>
      <c r="C38" t="s">
        <v>10</v>
      </c>
      <c r="D38">
        <v>36.200000000000003</v>
      </c>
      <c r="E38">
        <v>9.4</v>
      </c>
      <c r="F38">
        <v>9.8000000000000007</v>
      </c>
      <c r="G38">
        <v>10.5</v>
      </c>
      <c r="H38">
        <v>8.8000000000000007</v>
      </c>
      <c r="I38">
        <v>3.8</v>
      </c>
      <c r="J38">
        <v>5</v>
      </c>
      <c r="K38">
        <v>2.6</v>
      </c>
      <c r="L38">
        <v>46</v>
      </c>
      <c r="M38" s="9">
        <f t="shared" si="32"/>
        <v>1.8936275316976781</v>
      </c>
      <c r="N38">
        <f t="shared" si="33"/>
        <v>1.1265192680556602E-3</v>
      </c>
      <c r="O38" s="10">
        <v>0.15</v>
      </c>
      <c r="P38" s="3">
        <f t="shared" si="26"/>
        <v>383.44855999999999</v>
      </c>
      <c r="Q38" s="3">
        <f t="shared" si="27"/>
        <v>399.76552000000004</v>
      </c>
      <c r="R38" s="3">
        <f t="shared" si="28"/>
        <v>428.32020000000006</v>
      </c>
      <c r="S38" s="3">
        <f t="shared" si="29"/>
        <v>358.97312000000005</v>
      </c>
      <c r="T38" s="3">
        <f t="shared" si="30"/>
        <v>155.01112000000001</v>
      </c>
      <c r="U38" s="3">
        <f t="shared" si="31"/>
        <v>203.96200000000005</v>
      </c>
      <c r="V38" s="13">
        <f t="shared" si="18"/>
        <v>3.4465068442675287E-2</v>
      </c>
      <c r="X38">
        <f t="shared" si="19"/>
        <v>0.22976712295116863</v>
      </c>
    </row>
    <row r="39" spans="1:24" x14ac:dyDescent="0.25">
      <c r="A39" s="18">
        <v>7673</v>
      </c>
      <c r="B39" t="s">
        <v>7</v>
      </c>
      <c r="C39" t="s">
        <v>10</v>
      </c>
      <c r="D39">
        <v>37</v>
      </c>
      <c r="E39">
        <v>7.5</v>
      </c>
      <c r="F39">
        <v>7.2</v>
      </c>
      <c r="G39">
        <v>8</v>
      </c>
      <c r="H39">
        <v>9.8000000000000007</v>
      </c>
      <c r="I39">
        <v>3.9</v>
      </c>
      <c r="J39">
        <v>4.7</v>
      </c>
      <c r="K39">
        <v>2.8</v>
      </c>
      <c r="L39">
        <v>49</v>
      </c>
      <c r="M39" s="9">
        <f t="shared" si="32"/>
        <v>2.0171249794170918</v>
      </c>
      <c r="N39">
        <f t="shared" si="33"/>
        <v>1.2782479974487902E-3</v>
      </c>
      <c r="O39" s="10">
        <v>0.15</v>
      </c>
      <c r="P39" s="3">
        <f t="shared" si="26"/>
        <v>305.94300000000004</v>
      </c>
      <c r="Q39" s="3">
        <f t="shared" si="27"/>
        <v>293.70528000000002</v>
      </c>
      <c r="R39" s="3">
        <f t="shared" si="28"/>
        <v>326.33920000000001</v>
      </c>
      <c r="S39" s="3">
        <f t="shared" si="29"/>
        <v>399.76552000000004</v>
      </c>
      <c r="T39" s="3">
        <f t="shared" si="30"/>
        <v>159.09036000000003</v>
      </c>
      <c r="U39" s="3">
        <f t="shared" si="31"/>
        <v>191.72427999999999</v>
      </c>
      <c r="V39" s="13">
        <f t="shared" si="18"/>
        <v>3.6760676545846666E-2</v>
      </c>
      <c r="X39">
        <f t="shared" si="19"/>
        <v>0.24507117697231112</v>
      </c>
    </row>
    <row r="40" spans="1:24" x14ac:dyDescent="0.25">
      <c r="A40" s="18">
        <v>7674</v>
      </c>
      <c r="B40" t="s">
        <v>7</v>
      </c>
      <c r="C40" t="s">
        <v>10</v>
      </c>
      <c r="D40">
        <v>37.9</v>
      </c>
      <c r="E40">
        <v>9.1</v>
      </c>
      <c r="F40">
        <v>8.1999999999999993</v>
      </c>
      <c r="G40">
        <v>9.4</v>
      </c>
      <c r="H40">
        <v>9.8000000000000007</v>
      </c>
      <c r="I40">
        <v>3.8</v>
      </c>
      <c r="J40">
        <v>4.7</v>
      </c>
      <c r="K40">
        <v>2.6</v>
      </c>
      <c r="L40">
        <v>51</v>
      </c>
      <c r="M40" s="9">
        <f t="shared" si="32"/>
        <v>2.0994566112300346</v>
      </c>
      <c r="N40">
        <f t="shared" si="33"/>
        <v>1.3847242987773027E-3</v>
      </c>
      <c r="O40" s="10">
        <v>0.15</v>
      </c>
      <c r="P40" s="3">
        <f t="shared" si="26"/>
        <v>371.21084000000002</v>
      </c>
      <c r="Q40" s="3">
        <f t="shared" si="27"/>
        <v>334.49768000000006</v>
      </c>
      <c r="R40" s="3">
        <f t="shared" si="28"/>
        <v>383.44855999999999</v>
      </c>
      <c r="S40" s="3">
        <f t="shared" si="29"/>
        <v>399.76552000000004</v>
      </c>
      <c r="T40" s="3">
        <f t="shared" si="30"/>
        <v>155.01112000000001</v>
      </c>
      <c r="U40" s="3">
        <f t="shared" ref="U40:U50" si="34">0.611886*J40/O40*10</f>
        <v>191.72427999999999</v>
      </c>
      <c r="V40" s="13">
        <f t="shared" ref="V40:V50" si="35">U40*O40*N40</f>
        <v>3.9822790377237488E-2</v>
      </c>
      <c r="X40">
        <f t="shared" ref="X40:X50" si="36">U40*N40</f>
        <v>0.26548526918158322</v>
      </c>
    </row>
    <row r="41" spans="1:24" x14ac:dyDescent="0.25">
      <c r="A41" s="18">
        <v>7675</v>
      </c>
      <c r="B41" t="s">
        <v>7</v>
      </c>
      <c r="C41" t="s">
        <v>10</v>
      </c>
      <c r="D41">
        <v>37.700000000000003</v>
      </c>
      <c r="E41">
        <v>5.7</v>
      </c>
      <c r="F41">
        <v>5.5</v>
      </c>
      <c r="G41">
        <v>6.6</v>
      </c>
      <c r="H41">
        <v>5.6</v>
      </c>
      <c r="I41">
        <v>1.7</v>
      </c>
      <c r="J41">
        <v>3.9</v>
      </c>
      <c r="K41">
        <v>3.2</v>
      </c>
      <c r="L41">
        <v>39</v>
      </c>
      <c r="M41" s="9">
        <f t="shared" si="32"/>
        <v>1.6054668203523792</v>
      </c>
      <c r="N41">
        <f t="shared" si="33"/>
        <v>8.0975227160333602E-4</v>
      </c>
      <c r="O41" s="10">
        <v>0.15</v>
      </c>
      <c r="P41" s="3">
        <f t="shared" si="26"/>
        <v>232.51668000000001</v>
      </c>
      <c r="Q41" s="3">
        <f t="shared" si="27"/>
        <v>224.35820000000004</v>
      </c>
      <c r="R41" s="3">
        <f t="shared" si="28"/>
        <v>269.22984000000002</v>
      </c>
      <c r="S41" s="3">
        <f t="shared" si="29"/>
        <v>228.43744000000001</v>
      </c>
      <c r="T41" s="3">
        <f t="shared" si="30"/>
        <v>69.347080000000005</v>
      </c>
      <c r="U41" s="3">
        <f t="shared" si="34"/>
        <v>159.09036000000003</v>
      </c>
      <c r="V41" s="13">
        <f t="shared" si="35"/>
        <v>1.9323567060028878E-2</v>
      </c>
      <c r="X41">
        <f t="shared" si="36"/>
        <v>0.12882378040019254</v>
      </c>
    </row>
    <row r="42" spans="1:24" x14ac:dyDescent="0.25">
      <c r="A42" s="18">
        <v>7676</v>
      </c>
      <c r="B42" t="s">
        <v>7</v>
      </c>
      <c r="C42" t="s">
        <v>167</v>
      </c>
      <c r="D42">
        <v>38.4</v>
      </c>
      <c r="E42" t="s">
        <v>175</v>
      </c>
      <c r="L42">
        <v>37</v>
      </c>
      <c r="M42" s="9">
        <f t="shared" si="32"/>
        <v>1.5231351885394369</v>
      </c>
      <c r="N42">
        <f t="shared" si="33"/>
        <v>7.2883028259366686E-4</v>
      </c>
      <c r="O42" s="10">
        <v>0.15</v>
      </c>
      <c r="P42" s="3" t="e">
        <f t="shared" si="26"/>
        <v>#VALUE!</v>
      </c>
      <c r="Q42" s="3">
        <f t="shared" si="27"/>
        <v>0</v>
      </c>
      <c r="R42" s="3">
        <f t="shared" si="28"/>
        <v>0</v>
      </c>
      <c r="S42" s="3">
        <f t="shared" si="29"/>
        <v>0</v>
      </c>
      <c r="T42" s="3">
        <f t="shared" si="30"/>
        <v>0</v>
      </c>
      <c r="U42" s="3">
        <f t="shared" si="34"/>
        <v>0</v>
      </c>
      <c r="V42" s="13">
        <f t="shared" si="35"/>
        <v>0</v>
      </c>
      <c r="X42">
        <f t="shared" si="36"/>
        <v>0</v>
      </c>
    </row>
    <row r="43" spans="1:24" x14ac:dyDescent="0.25">
      <c r="A43" s="18">
        <v>7677</v>
      </c>
      <c r="B43" t="s">
        <v>7</v>
      </c>
      <c r="C43" t="s">
        <v>10</v>
      </c>
      <c r="D43">
        <v>38</v>
      </c>
      <c r="E43">
        <v>5.0999999999999996</v>
      </c>
      <c r="F43">
        <v>4.7</v>
      </c>
      <c r="G43">
        <v>5.6</v>
      </c>
      <c r="H43">
        <v>4.2</v>
      </c>
      <c r="I43">
        <v>1.8</v>
      </c>
      <c r="J43">
        <v>3.2</v>
      </c>
      <c r="K43">
        <v>2.8</v>
      </c>
      <c r="L43">
        <v>35</v>
      </c>
      <c r="M43" s="9">
        <f t="shared" si="32"/>
        <v>1.4408035567264943</v>
      </c>
      <c r="N43">
        <f t="shared" si="33"/>
        <v>6.5216734563713788E-4</v>
      </c>
      <c r="O43" s="10">
        <v>0.15</v>
      </c>
      <c r="P43" s="3">
        <f t="shared" si="26"/>
        <v>208.04123999999999</v>
      </c>
      <c r="Q43" s="3">
        <f t="shared" si="27"/>
        <v>191.72427999999999</v>
      </c>
      <c r="R43" s="3">
        <f t="shared" si="28"/>
        <v>228.43744000000001</v>
      </c>
      <c r="S43" s="3">
        <f t="shared" si="29"/>
        <v>171.32808000000006</v>
      </c>
      <c r="T43" s="3">
        <f t="shared" si="30"/>
        <v>73.426320000000004</v>
      </c>
      <c r="U43" s="3">
        <f t="shared" si="34"/>
        <v>130.53568000000001</v>
      </c>
      <c r="V43" s="13">
        <f t="shared" si="35"/>
        <v>1.2769666190480825E-2</v>
      </c>
      <c r="X43">
        <f t="shared" si="36"/>
        <v>8.513110793653883E-2</v>
      </c>
    </row>
    <row r="44" spans="1:24" x14ac:dyDescent="0.25">
      <c r="A44" s="18">
        <v>7678</v>
      </c>
      <c r="B44" t="s">
        <v>7</v>
      </c>
      <c r="C44" t="s">
        <v>10</v>
      </c>
      <c r="D44">
        <v>38.200000000000003</v>
      </c>
      <c r="E44">
        <v>4.8</v>
      </c>
      <c r="F44">
        <v>4.5999999999999996</v>
      </c>
      <c r="G44">
        <v>5.3</v>
      </c>
      <c r="H44">
        <v>3.7</v>
      </c>
      <c r="I44">
        <v>1.7</v>
      </c>
      <c r="J44">
        <v>3</v>
      </c>
      <c r="K44">
        <v>2.6</v>
      </c>
      <c r="L44">
        <v>42</v>
      </c>
      <c r="M44" s="9">
        <f t="shared" si="32"/>
        <v>1.7289642680717932</v>
      </c>
      <c r="N44">
        <f t="shared" si="33"/>
        <v>9.3912097771747848E-4</v>
      </c>
      <c r="O44" s="10">
        <v>0.15</v>
      </c>
      <c r="P44" s="3">
        <f t="shared" si="26"/>
        <v>195.80352000000002</v>
      </c>
      <c r="Q44" s="3">
        <f t="shared" si="27"/>
        <v>187.64504000000002</v>
      </c>
      <c r="R44" s="3">
        <f t="shared" si="28"/>
        <v>216.19972000000001</v>
      </c>
      <c r="S44" s="3">
        <f t="shared" si="29"/>
        <v>150.93188000000004</v>
      </c>
      <c r="T44" s="3">
        <f t="shared" si="30"/>
        <v>69.347080000000005</v>
      </c>
      <c r="U44" s="3">
        <f>0.611886*J44/O44*10</f>
        <v>122.37720000000002</v>
      </c>
      <c r="V44" s="13">
        <f t="shared" si="35"/>
        <v>1.7239049357149112E-2</v>
      </c>
      <c r="X44">
        <f t="shared" si="36"/>
        <v>0.11492699571432742</v>
      </c>
    </row>
    <row r="45" spans="1:24" x14ac:dyDescent="0.25">
      <c r="A45" s="18">
        <v>7679</v>
      </c>
      <c r="B45" t="s">
        <v>7</v>
      </c>
      <c r="C45" t="s">
        <v>10</v>
      </c>
      <c r="D45">
        <v>38.4</v>
      </c>
      <c r="E45">
        <v>4.5</v>
      </c>
      <c r="F45">
        <v>4.2</v>
      </c>
      <c r="G45">
        <v>4.5999999999999996</v>
      </c>
      <c r="H45">
        <v>3.1</v>
      </c>
      <c r="I45">
        <v>1.7</v>
      </c>
      <c r="J45">
        <v>2.6</v>
      </c>
      <c r="K45">
        <v>2.2000000000000002</v>
      </c>
      <c r="L45">
        <v>42</v>
      </c>
      <c r="M45" s="9">
        <f t="shared" si="32"/>
        <v>1.7289642680717932</v>
      </c>
      <c r="N45">
        <f t="shared" si="33"/>
        <v>9.3912097771747848E-4</v>
      </c>
      <c r="O45" s="10">
        <v>0.15</v>
      </c>
      <c r="P45" s="3">
        <f t="shared" si="26"/>
        <v>183.56580000000002</v>
      </c>
      <c r="Q45" s="3">
        <f t="shared" si="27"/>
        <v>171.32808000000006</v>
      </c>
      <c r="R45" s="3">
        <f t="shared" si="28"/>
        <v>187.64504000000002</v>
      </c>
      <c r="S45" s="3">
        <f t="shared" si="29"/>
        <v>126.45644000000001</v>
      </c>
      <c r="T45" s="3">
        <f t="shared" si="30"/>
        <v>69.347080000000005</v>
      </c>
      <c r="U45" s="3">
        <f t="shared" si="34"/>
        <v>106.06024000000002</v>
      </c>
      <c r="V45" s="13">
        <f t="shared" si="35"/>
        <v>1.4940509442862565E-2</v>
      </c>
      <c r="X45">
        <f t="shared" si="36"/>
        <v>9.9603396285750434E-2</v>
      </c>
    </row>
    <row r="46" spans="1:24" x14ac:dyDescent="0.25">
      <c r="A46" s="18">
        <v>7680</v>
      </c>
      <c r="B46" t="s">
        <v>7</v>
      </c>
      <c r="C46" t="s">
        <v>10</v>
      </c>
      <c r="D46">
        <v>38.200000000000003</v>
      </c>
      <c r="E46">
        <v>7.1</v>
      </c>
      <c r="F46">
        <v>8.4</v>
      </c>
      <c r="G46">
        <v>9</v>
      </c>
      <c r="H46">
        <v>6.5</v>
      </c>
      <c r="I46">
        <v>4</v>
      </c>
      <c r="J46">
        <v>4.4000000000000004</v>
      </c>
      <c r="K46">
        <v>2.5</v>
      </c>
      <c r="L46">
        <v>43</v>
      </c>
      <c r="M46" s="9">
        <f t="shared" si="32"/>
        <v>1.7701300839782643</v>
      </c>
      <c r="N46">
        <f t="shared" si="33"/>
        <v>9.8437340578209627E-4</v>
      </c>
      <c r="O46" s="10">
        <v>0.15</v>
      </c>
      <c r="P46" s="3">
        <f t="shared" si="26"/>
        <v>289.62603999999999</v>
      </c>
      <c r="Q46" s="3">
        <f t="shared" si="27"/>
        <v>342.65616000000011</v>
      </c>
      <c r="R46" s="3">
        <f t="shared" si="28"/>
        <v>367.13160000000005</v>
      </c>
      <c r="S46" s="3">
        <f t="shared" si="29"/>
        <v>265.1506</v>
      </c>
      <c r="T46" s="3">
        <f t="shared" si="30"/>
        <v>163.1696</v>
      </c>
      <c r="U46" s="3">
        <f t="shared" si="34"/>
        <v>179.48656000000003</v>
      </c>
      <c r="V46" s="13">
        <f t="shared" si="35"/>
        <v>2.6502269453896887E-2</v>
      </c>
      <c r="X46">
        <f t="shared" si="36"/>
        <v>0.17668179635931258</v>
      </c>
    </row>
    <row r="47" spans="1:24" x14ac:dyDescent="0.25">
      <c r="A47" s="18">
        <v>7681</v>
      </c>
      <c r="B47" t="s">
        <v>7</v>
      </c>
      <c r="C47" t="s">
        <v>10</v>
      </c>
      <c r="D47">
        <v>36.700000000000003</v>
      </c>
      <c r="E47">
        <v>5.2</v>
      </c>
      <c r="F47">
        <v>5.8</v>
      </c>
      <c r="G47">
        <v>6.3</v>
      </c>
      <c r="H47">
        <v>7.8</v>
      </c>
      <c r="I47">
        <v>3.4</v>
      </c>
      <c r="J47">
        <v>3.9</v>
      </c>
      <c r="K47">
        <v>2.2000000000000002</v>
      </c>
      <c r="L47">
        <v>44</v>
      </c>
      <c r="M47" s="9">
        <f t="shared" si="32"/>
        <v>1.8112958998847355</v>
      </c>
      <c r="N47">
        <f t="shared" si="33"/>
        <v>1.030690596859999E-3</v>
      </c>
      <c r="O47" s="10">
        <v>0.15</v>
      </c>
      <c r="P47" s="3">
        <f t="shared" si="26"/>
        <v>212.12048000000004</v>
      </c>
      <c r="Q47" s="3">
        <f t="shared" si="27"/>
        <v>236.59592000000004</v>
      </c>
      <c r="R47" s="3">
        <f t="shared" si="28"/>
        <v>256.99212</v>
      </c>
      <c r="S47" s="3">
        <f t="shared" si="29"/>
        <v>318.18072000000006</v>
      </c>
      <c r="T47" s="3">
        <f t="shared" si="30"/>
        <v>138.69416000000001</v>
      </c>
      <c r="U47" s="3">
        <f t="shared" si="34"/>
        <v>159.09036000000003</v>
      </c>
      <c r="V47" s="13">
        <f t="shared" si="35"/>
        <v>2.4595940715460823E-2</v>
      </c>
      <c r="X47">
        <f t="shared" si="36"/>
        <v>0.16397293810307215</v>
      </c>
    </row>
    <row r="48" spans="1:24" x14ac:dyDescent="0.25">
      <c r="A48" s="18">
        <v>7682</v>
      </c>
      <c r="B48" t="s">
        <v>7</v>
      </c>
      <c r="C48" t="s">
        <v>19</v>
      </c>
      <c r="M48" s="9">
        <f t="shared" si="32"/>
        <v>0</v>
      </c>
      <c r="N48">
        <f t="shared" si="33"/>
        <v>0</v>
      </c>
      <c r="O48" s="10">
        <v>0.15</v>
      </c>
      <c r="P48" s="3">
        <f t="shared" si="26"/>
        <v>0</v>
      </c>
      <c r="Q48" s="3">
        <f t="shared" si="27"/>
        <v>0</v>
      </c>
      <c r="R48" s="3">
        <f t="shared" si="28"/>
        <v>0</v>
      </c>
      <c r="S48" s="3">
        <f t="shared" si="29"/>
        <v>0</v>
      </c>
      <c r="T48" s="3">
        <f t="shared" si="30"/>
        <v>0</v>
      </c>
      <c r="U48" s="3">
        <f t="shared" si="34"/>
        <v>0</v>
      </c>
      <c r="V48" s="13">
        <f t="shared" si="35"/>
        <v>0</v>
      </c>
      <c r="X48">
        <f t="shared" si="36"/>
        <v>0</v>
      </c>
    </row>
    <row r="49" spans="1:24" x14ac:dyDescent="0.25">
      <c r="A49" s="18">
        <v>7683</v>
      </c>
      <c r="B49" t="s">
        <v>7</v>
      </c>
      <c r="C49" t="s">
        <v>19</v>
      </c>
      <c r="M49" s="9">
        <f t="shared" si="32"/>
        <v>0</v>
      </c>
      <c r="N49">
        <f t="shared" si="33"/>
        <v>0</v>
      </c>
      <c r="O49" s="10">
        <v>0.15</v>
      </c>
      <c r="P49" s="3">
        <f t="shared" si="26"/>
        <v>0</v>
      </c>
      <c r="Q49" s="3">
        <f t="shared" si="27"/>
        <v>0</v>
      </c>
      <c r="R49" s="3">
        <f t="shared" si="28"/>
        <v>0</v>
      </c>
      <c r="S49" s="3">
        <f t="shared" si="29"/>
        <v>0</v>
      </c>
      <c r="T49" s="3">
        <f t="shared" si="30"/>
        <v>0</v>
      </c>
      <c r="U49" s="3">
        <f t="shared" si="34"/>
        <v>0</v>
      </c>
      <c r="V49" s="13">
        <f t="shared" si="35"/>
        <v>0</v>
      </c>
      <c r="X49">
        <f t="shared" si="36"/>
        <v>0</v>
      </c>
    </row>
    <row r="50" spans="1:24" x14ac:dyDescent="0.25">
      <c r="A50" s="18">
        <v>7684</v>
      </c>
      <c r="B50" t="s">
        <v>7</v>
      </c>
      <c r="C50" t="s">
        <v>19</v>
      </c>
      <c r="M50" s="9">
        <f t="shared" si="32"/>
        <v>0</v>
      </c>
      <c r="N50">
        <f t="shared" si="33"/>
        <v>0</v>
      </c>
      <c r="O50" s="10">
        <v>0.15</v>
      </c>
      <c r="P50" s="3">
        <f t="shared" si="26"/>
        <v>0</v>
      </c>
      <c r="Q50" s="3">
        <f t="shared" si="27"/>
        <v>0</v>
      </c>
      <c r="R50" s="3">
        <f t="shared" si="28"/>
        <v>0</v>
      </c>
      <c r="S50" s="3">
        <f t="shared" si="29"/>
        <v>0</v>
      </c>
      <c r="T50" s="3">
        <f t="shared" si="30"/>
        <v>0</v>
      </c>
      <c r="U50" s="3">
        <f t="shared" si="34"/>
        <v>0</v>
      </c>
      <c r="V50" s="13">
        <f t="shared" si="35"/>
        <v>0</v>
      </c>
      <c r="X50">
        <f t="shared" si="36"/>
        <v>0</v>
      </c>
    </row>
    <row r="51" spans="1:24" x14ac:dyDescent="0.25">
      <c r="A51" s="18">
        <v>7685</v>
      </c>
      <c r="B51" t="s">
        <v>7</v>
      </c>
      <c r="C51" t="s">
        <v>19</v>
      </c>
      <c r="L51">
        <v>44</v>
      </c>
      <c r="M51" s="9">
        <f t="shared" si="32"/>
        <v>1.8112958998847355</v>
      </c>
      <c r="N51">
        <f t="shared" ref="N51:N54" si="37">3.14159*(M51^2)/10000</f>
        <v>1.030690596859999E-3</v>
      </c>
      <c r="O51" s="10">
        <v>0.15</v>
      </c>
      <c r="P51" s="3">
        <f t="shared" si="26"/>
        <v>0</v>
      </c>
      <c r="Q51" s="3">
        <f t="shared" si="27"/>
        <v>0</v>
      </c>
      <c r="R51" s="3">
        <f t="shared" si="28"/>
        <v>0</v>
      </c>
      <c r="S51" s="3">
        <f t="shared" si="29"/>
        <v>0</v>
      </c>
      <c r="T51" s="3">
        <f t="shared" si="30"/>
        <v>0</v>
      </c>
      <c r="U51" s="3">
        <f t="shared" ref="U51:U54" si="38">0.611886*J51/O51*10</f>
        <v>0</v>
      </c>
      <c r="V51" s="13">
        <f t="shared" ref="V51:V54" si="39">U51*O51*N51</f>
        <v>0</v>
      </c>
      <c r="X51">
        <f t="shared" ref="X51:X54" si="40">U51*N51</f>
        <v>0</v>
      </c>
    </row>
    <row r="52" spans="1:24" x14ac:dyDescent="0.25">
      <c r="A52" s="18">
        <v>7686</v>
      </c>
      <c r="B52" t="s">
        <v>7</v>
      </c>
      <c r="C52" t="s">
        <v>10</v>
      </c>
      <c r="D52">
        <v>37</v>
      </c>
      <c r="E52">
        <v>4.3</v>
      </c>
      <c r="F52">
        <v>4.9000000000000004</v>
      </c>
      <c r="G52">
        <v>5.0999999999999996</v>
      </c>
      <c r="H52">
        <v>3.3</v>
      </c>
      <c r="I52">
        <v>1.8</v>
      </c>
      <c r="J52">
        <v>2.4</v>
      </c>
      <c r="K52">
        <v>1.5</v>
      </c>
      <c r="L52">
        <v>41</v>
      </c>
      <c r="M52" s="9">
        <f t="shared" si="32"/>
        <v>1.6877984521653218</v>
      </c>
      <c r="N52">
        <f t="shared" si="37"/>
        <v>8.949333126661459E-4</v>
      </c>
      <c r="O52" s="10">
        <v>0.15</v>
      </c>
      <c r="P52" s="3">
        <f t="shared" si="26"/>
        <v>175.40732000000003</v>
      </c>
      <c r="Q52" s="3">
        <f t="shared" si="27"/>
        <v>199.88276000000002</v>
      </c>
      <c r="R52" s="3">
        <f t="shared" si="28"/>
        <v>208.04123999999999</v>
      </c>
      <c r="S52" s="3">
        <f t="shared" si="29"/>
        <v>134.61492000000001</v>
      </c>
      <c r="T52" s="3">
        <f t="shared" si="30"/>
        <v>73.426320000000004</v>
      </c>
      <c r="U52" s="3">
        <f t="shared" si="38"/>
        <v>97.90176000000001</v>
      </c>
      <c r="V52" s="13">
        <f t="shared" si="39"/>
        <v>1.3142331958896896E-2</v>
      </c>
      <c r="X52">
        <f t="shared" si="40"/>
        <v>8.7615546392645988E-2</v>
      </c>
    </row>
    <row r="53" spans="1:24" x14ac:dyDescent="0.25">
      <c r="A53" s="18">
        <v>7687</v>
      </c>
      <c r="B53" t="s">
        <v>7</v>
      </c>
      <c r="C53" t="s">
        <v>10</v>
      </c>
      <c r="D53">
        <v>37.299999999999997</v>
      </c>
      <c r="E53">
        <v>16.5</v>
      </c>
      <c r="F53">
        <v>16.7</v>
      </c>
      <c r="G53">
        <v>18.2</v>
      </c>
      <c r="H53">
        <v>11.8</v>
      </c>
      <c r="I53">
        <v>7.8</v>
      </c>
      <c r="J53">
        <v>9.1</v>
      </c>
      <c r="K53">
        <v>5.7</v>
      </c>
      <c r="L53">
        <v>44</v>
      </c>
      <c r="M53" s="9">
        <f t="shared" si="32"/>
        <v>1.8112958998847355</v>
      </c>
      <c r="N53">
        <f t="shared" si="37"/>
        <v>1.030690596859999E-3</v>
      </c>
      <c r="O53" s="10">
        <v>0.15</v>
      </c>
      <c r="P53" s="3">
        <f t="shared" ref="P53:P54" si="41">0.611886*E53/O53*10</f>
        <v>673.07460000000003</v>
      </c>
      <c r="Q53" s="3">
        <f t="shared" si="27"/>
        <v>681.23308000000009</v>
      </c>
      <c r="R53" s="3">
        <f t="shared" si="28"/>
        <v>742.42168000000004</v>
      </c>
      <c r="S53" s="3">
        <f t="shared" si="29"/>
        <v>481.35032000000012</v>
      </c>
      <c r="T53" s="3">
        <f t="shared" si="30"/>
        <v>318.18072000000006</v>
      </c>
      <c r="U53" s="3">
        <f t="shared" si="38"/>
        <v>371.21084000000002</v>
      </c>
      <c r="V53" s="13">
        <f t="shared" si="39"/>
        <v>5.739052833607524E-2</v>
      </c>
      <c r="X53">
        <f t="shared" si="40"/>
        <v>0.38260352224050165</v>
      </c>
    </row>
    <row r="54" spans="1:24" x14ac:dyDescent="0.25">
      <c r="M54" s="9">
        <f t="shared" si="32"/>
        <v>0</v>
      </c>
      <c r="N54">
        <f t="shared" si="37"/>
        <v>0</v>
      </c>
      <c r="O54" s="10">
        <v>0.15</v>
      </c>
      <c r="P54" s="3">
        <f t="shared" si="41"/>
        <v>0</v>
      </c>
      <c r="Q54" s="3">
        <f t="shared" si="27"/>
        <v>0</v>
      </c>
      <c r="R54" s="3">
        <f t="shared" si="28"/>
        <v>0</v>
      </c>
      <c r="S54" s="3">
        <f t="shared" ref="S54" si="42">0.611886*H54/O54*10</f>
        <v>0</v>
      </c>
      <c r="T54" s="3">
        <f t="shared" si="30"/>
        <v>0</v>
      </c>
      <c r="U54" s="3">
        <f t="shared" si="38"/>
        <v>0</v>
      </c>
      <c r="V54" s="13">
        <f t="shared" si="39"/>
        <v>0</v>
      </c>
      <c r="X54">
        <f t="shared" si="40"/>
        <v>0</v>
      </c>
    </row>
    <row r="55" spans="1:24" x14ac:dyDescent="0.25">
      <c r="M55" s="9"/>
      <c r="O55" s="10"/>
      <c r="P55" s="3"/>
      <c r="Q55" s="3"/>
      <c r="R55" s="3"/>
      <c r="S55" s="3"/>
      <c r="T55" s="3"/>
      <c r="U55" s="3"/>
      <c r="V55" s="13"/>
    </row>
    <row r="56" spans="1:24" x14ac:dyDescent="0.25">
      <c r="M56" s="9"/>
      <c r="O56" s="10"/>
      <c r="P56" s="3"/>
      <c r="Q56" s="3"/>
      <c r="R56" s="3"/>
      <c r="S56" s="3"/>
      <c r="T56" s="3"/>
      <c r="U56" s="3"/>
      <c r="V56" s="13"/>
    </row>
    <row r="57" spans="1:24" x14ac:dyDescent="0.25">
      <c r="M57" s="9"/>
      <c r="O57" s="10"/>
      <c r="P57" s="3"/>
      <c r="Q57" s="3"/>
      <c r="R57" s="3"/>
      <c r="S57" s="3"/>
      <c r="T57" s="3"/>
      <c r="U57" s="3"/>
      <c r="V57" s="13"/>
    </row>
    <row r="58" spans="1:24" x14ac:dyDescent="0.25">
      <c r="M58" s="9"/>
      <c r="O58" s="10"/>
      <c r="P58" s="3"/>
      <c r="Q58" s="3"/>
      <c r="R58" s="3"/>
      <c r="S58" s="3"/>
      <c r="T58" s="3"/>
      <c r="U58" s="3"/>
      <c r="V58" s="13"/>
    </row>
    <row r="59" spans="1:24" x14ac:dyDescent="0.25">
      <c r="M59" s="9"/>
      <c r="O59" s="10"/>
      <c r="P59" s="3"/>
      <c r="Q59" s="3"/>
      <c r="R59" s="3"/>
      <c r="S59" s="3"/>
      <c r="T59" s="3"/>
      <c r="U59" s="3"/>
      <c r="V59" s="13"/>
    </row>
    <row r="60" spans="1:24" x14ac:dyDescent="0.25">
      <c r="M60" s="9"/>
      <c r="O60" s="10"/>
      <c r="P60" s="3"/>
      <c r="Q60" s="3"/>
      <c r="R60" s="3"/>
      <c r="S60" s="3"/>
      <c r="T60" s="3"/>
      <c r="U60" s="3"/>
      <c r="V60" s="13"/>
    </row>
    <row r="61" spans="1:24" x14ac:dyDescent="0.25">
      <c r="M61" s="9"/>
      <c r="O61" s="10"/>
      <c r="P61" s="3"/>
      <c r="Q61" s="3"/>
      <c r="R61" s="3"/>
      <c r="S61" s="3"/>
      <c r="T61" s="3"/>
      <c r="U61" s="3"/>
      <c r="V61" s="13"/>
    </row>
    <row r="62" spans="1:24" x14ac:dyDescent="0.25">
      <c r="M62" s="9"/>
      <c r="O62" s="10"/>
      <c r="P62" s="3"/>
      <c r="Q62" s="3"/>
      <c r="R62" s="3"/>
      <c r="S62" s="3"/>
      <c r="T62" s="3"/>
      <c r="U62" s="3"/>
      <c r="V62" s="13"/>
    </row>
    <row r="63" spans="1:24" x14ac:dyDescent="0.25">
      <c r="M63" s="9"/>
      <c r="O63" s="10"/>
      <c r="P63" s="3"/>
      <c r="Q63" s="3"/>
      <c r="R63" s="3"/>
      <c r="S63" s="3"/>
      <c r="T63" s="3"/>
      <c r="U63" s="3"/>
      <c r="V63" s="13"/>
    </row>
  </sheetData>
  <mergeCells count="1">
    <mergeCell ref="A2:C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opLeftCell="A69" workbookViewId="0">
      <selection activeCell="M87" sqref="M87"/>
    </sheetView>
  </sheetViews>
  <sheetFormatPr defaultRowHeight="15" x14ac:dyDescent="0.25"/>
  <sheetData>
    <row r="1" spans="1:24" x14ac:dyDescent="0.25">
      <c r="A1" t="s">
        <v>143</v>
      </c>
      <c r="B1" t="s">
        <v>1</v>
      </c>
      <c r="C1" t="s">
        <v>8</v>
      </c>
      <c r="D1" s="8" t="s">
        <v>136</v>
      </c>
      <c r="E1" t="s">
        <v>2</v>
      </c>
      <c r="F1" t="s">
        <v>3</v>
      </c>
      <c r="G1" t="s">
        <v>93</v>
      </c>
      <c r="H1" t="s">
        <v>4</v>
      </c>
      <c r="I1" t="s">
        <v>5</v>
      </c>
      <c r="J1" t="s">
        <v>6</v>
      </c>
      <c r="K1" t="s">
        <v>123</v>
      </c>
      <c r="M1" s="9"/>
      <c r="O1" s="8" t="s">
        <v>86</v>
      </c>
      <c r="P1" s="8" t="s">
        <v>87</v>
      </c>
      <c r="V1" s="8" t="s">
        <v>100</v>
      </c>
      <c r="X1" s="8" t="s">
        <v>103</v>
      </c>
    </row>
    <row r="2" spans="1:24" x14ac:dyDescent="0.25">
      <c r="A2" s="63"/>
      <c r="B2" s="63"/>
      <c r="C2" s="63"/>
      <c r="D2" s="37" t="s">
        <v>67</v>
      </c>
      <c r="E2" t="s">
        <v>64</v>
      </c>
      <c r="F2" t="s">
        <v>63</v>
      </c>
      <c r="G2" t="s">
        <v>94</v>
      </c>
      <c r="H2" t="s">
        <v>65</v>
      </c>
      <c r="I2" t="s">
        <v>66</v>
      </c>
      <c r="J2" t="s">
        <v>67</v>
      </c>
      <c r="K2" t="s">
        <v>122</v>
      </c>
      <c r="L2" s="8" t="s">
        <v>97</v>
      </c>
      <c r="M2" s="19" t="s">
        <v>111</v>
      </c>
      <c r="N2" t="s">
        <v>99</v>
      </c>
      <c r="O2" s="8"/>
      <c r="P2" s="8" t="s">
        <v>88</v>
      </c>
      <c r="Q2" t="s">
        <v>90</v>
      </c>
      <c r="R2" t="s">
        <v>95</v>
      </c>
      <c r="S2" t="s">
        <v>89</v>
      </c>
      <c r="T2" t="s">
        <v>91</v>
      </c>
      <c r="U2" t="s">
        <v>92</v>
      </c>
      <c r="V2" s="13" t="s">
        <v>92</v>
      </c>
      <c r="X2" t="s">
        <v>92</v>
      </c>
    </row>
    <row r="3" spans="1:24" x14ac:dyDescent="0.25">
      <c r="A3" s="18">
        <v>7688</v>
      </c>
      <c r="B3" t="s">
        <v>7</v>
      </c>
      <c r="C3" t="s">
        <v>19</v>
      </c>
      <c r="D3">
        <v>28.7</v>
      </c>
      <c r="M3" s="9">
        <f>L3*0.5/12.146</f>
        <v>0</v>
      </c>
      <c r="N3">
        <f>3.14159*(M3^2)/10000</f>
        <v>0</v>
      </c>
      <c r="O3" s="10">
        <v>0.15</v>
      </c>
      <c r="P3" s="3">
        <f t="shared" ref="P3:P6" si="0">0.611886*E3/O3*10</f>
        <v>0</v>
      </c>
      <c r="Q3" s="3">
        <f t="shared" ref="Q3:Q6" si="1">0.611886*F3/O3*10</f>
        <v>0</v>
      </c>
      <c r="R3" s="3">
        <f t="shared" ref="R3:R6" si="2">0.611886*G3/O3*10</f>
        <v>0</v>
      </c>
      <c r="S3" s="3">
        <f t="shared" ref="S3:S6" si="3">0.611886*H3/O3*10</f>
        <v>0</v>
      </c>
      <c r="T3" s="3">
        <f t="shared" ref="T3:T6" si="4">0.611886*I3/O3*10</f>
        <v>0</v>
      </c>
      <c r="U3" s="3">
        <f t="shared" ref="U3:U6" si="5">0.611886*J3/O3*10</f>
        <v>0</v>
      </c>
      <c r="V3" s="13">
        <f>U3*O3*N3</f>
        <v>0</v>
      </c>
      <c r="X3">
        <f>U3*N3</f>
        <v>0</v>
      </c>
    </row>
    <row r="4" spans="1:24" x14ac:dyDescent="0.25">
      <c r="A4" s="18">
        <v>7689</v>
      </c>
      <c r="B4" t="s">
        <v>7</v>
      </c>
      <c r="C4" t="s">
        <v>19</v>
      </c>
      <c r="D4">
        <v>29.3</v>
      </c>
      <c r="M4" s="9">
        <f t="shared" ref="M4:M6" si="6">L4*0.5/12.146</f>
        <v>0</v>
      </c>
      <c r="N4">
        <f t="shared" ref="N4:N6" si="7">3.14159*(M4^2)/10000</f>
        <v>0</v>
      </c>
      <c r="O4" s="10">
        <v>0.15</v>
      </c>
      <c r="P4" s="3">
        <f t="shared" si="0"/>
        <v>0</v>
      </c>
      <c r="Q4" s="3">
        <f t="shared" si="1"/>
        <v>0</v>
      </c>
      <c r="R4" s="3">
        <f t="shared" si="2"/>
        <v>0</v>
      </c>
      <c r="S4" s="3">
        <f t="shared" si="3"/>
        <v>0</v>
      </c>
      <c r="T4" s="3">
        <f t="shared" si="4"/>
        <v>0</v>
      </c>
      <c r="U4" s="3">
        <f t="shared" si="5"/>
        <v>0</v>
      </c>
      <c r="V4" s="13">
        <f t="shared" ref="V4:V6" si="8">U4*O4*N4</f>
        <v>0</v>
      </c>
      <c r="X4">
        <f t="shared" ref="X4:X6" si="9">U4*N4</f>
        <v>0</v>
      </c>
    </row>
    <row r="5" spans="1:24" x14ac:dyDescent="0.25">
      <c r="A5" s="18">
        <v>7690</v>
      </c>
      <c r="B5" t="s">
        <v>7</v>
      </c>
      <c r="C5" t="s">
        <v>10</v>
      </c>
      <c r="D5">
        <v>29.2</v>
      </c>
      <c r="E5">
        <v>8.4</v>
      </c>
      <c r="F5">
        <v>8.6999999999999993</v>
      </c>
      <c r="G5">
        <v>9.1999999999999993</v>
      </c>
      <c r="H5">
        <v>6.6</v>
      </c>
      <c r="I5">
        <v>3.1</v>
      </c>
      <c r="J5">
        <v>4.3</v>
      </c>
      <c r="K5">
        <v>2.7</v>
      </c>
      <c r="L5">
        <v>44</v>
      </c>
      <c r="M5" s="9">
        <f t="shared" si="6"/>
        <v>1.8112958998847355</v>
      </c>
      <c r="N5">
        <f t="shared" si="7"/>
        <v>1.030690596859999E-3</v>
      </c>
      <c r="O5" s="10">
        <v>0.15</v>
      </c>
      <c r="P5" s="3">
        <f t="shared" si="0"/>
        <v>342.65616000000011</v>
      </c>
      <c r="Q5" s="3">
        <f t="shared" si="1"/>
        <v>354.89388000000008</v>
      </c>
      <c r="R5" s="3">
        <f t="shared" si="2"/>
        <v>375.29008000000005</v>
      </c>
      <c r="S5" s="3">
        <f t="shared" si="3"/>
        <v>269.22984000000002</v>
      </c>
      <c r="T5" s="3">
        <f t="shared" si="4"/>
        <v>126.45644000000001</v>
      </c>
      <c r="U5" s="3">
        <f t="shared" si="5"/>
        <v>175.40732000000003</v>
      </c>
      <c r="V5" s="13">
        <f t="shared" si="8"/>
        <v>2.7118601301661931E-2</v>
      </c>
      <c r="X5">
        <f t="shared" si="9"/>
        <v>0.18079067534441287</v>
      </c>
    </row>
    <row r="6" spans="1:24" x14ac:dyDescent="0.25">
      <c r="A6" s="18">
        <v>7691</v>
      </c>
      <c r="B6" t="s">
        <v>7</v>
      </c>
      <c r="C6" t="s">
        <v>10</v>
      </c>
      <c r="D6">
        <v>30.5</v>
      </c>
      <c r="E6">
        <v>9.3000000000000007</v>
      </c>
      <c r="F6">
        <v>9.6999999999999993</v>
      </c>
      <c r="G6">
        <v>10.1</v>
      </c>
      <c r="H6">
        <v>8.1</v>
      </c>
      <c r="I6">
        <v>3.4</v>
      </c>
      <c r="J6">
        <v>5</v>
      </c>
      <c r="K6">
        <v>3.1</v>
      </c>
      <c r="L6">
        <v>44</v>
      </c>
      <c r="M6" s="9">
        <f t="shared" si="6"/>
        <v>1.8112958998847355</v>
      </c>
      <c r="N6">
        <f t="shared" si="7"/>
        <v>1.030690596859999E-3</v>
      </c>
      <c r="O6" s="10">
        <v>0.15</v>
      </c>
      <c r="P6" s="3">
        <f t="shared" si="0"/>
        <v>379.36932000000007</v>
      </c>
      <c r="Q6" s="3">
        <f t="shared" si="1"/>
        <v>395.68627999999995</v>
      </c>
      <c r="R6" s="3">
        <f t="shared" si="2"/>
        <v>412.00324000000001</v>
      </c>
      <c r="S6" s="3">
        <f t="shared" si="3"/>
        <v>330.41843999999998</v>
      </c>
      <c r="T6" s="3">
        <f t="shared" si="4"/>
        <v>138.69416000000001</v>
      </c>
      <c r="U6" s="3">
        <f t="shared" si="5"/>
        <v>203.96200000000005</v>
      </c>
      <c r="V6" s="13">
        <f t="shared" si="8"/>
        <v>3.1533257327513872E-2</v>
      </c>
      <c r="X6">
        <f t="shared" si="9"/>
        <v>0.21022171551675917</v>
      </c>
    </row>
    <row r="7" spans="1:24" x14ac:dyDescent="0.25">
      <c r="A7" s="18">
        <v>7692</v>
      </c>
      <c r="B7" t="s">
        <v>7</v>
      </c>
      <c r="C7" t="s">
        <v>10</v>
      </c>
      <c r="D7">
        <v>31.8</v>
      </c>
      <c r="E7">
        <v>9.5</v>
      </c>
      <c r="F7">
        <v>9.1</v>
      </c>
      <c r="G7">
        <v>9.9</v>
      </c>
      <c r="H7">
        <v>6.7</v>
      </c>
      <c r="I7">
        <v>4</v>
      </c>
      <c r="J7">
        <v>5</v>
      </c>
      <c r="K7">
        <v>3.4</v>
      </c>
      <c r="L7">
        <v>42</v>
      </c>
      <c r="M7" s="9">
        <f t="shared" ref="M7:M35" si="10">L7*0.5/12.146</f>
        <v>1.7289642680717932</v>
      </c>
      <c r="N7">
        <f t="shared" ref="N7:N35" si="11">3.14159*(M7^2)/10000</f>
        <v>9.3912097771747848E-4</v>
      </c>
      <c r="O7" s="10">
        <v>0.15</v>
      </c>
      <c r="P7" s="3">
        <f t="shared" ref="P7:P35" si="12">0.611886*E7/O7*10</f>
        <v>387.52780000000007</v>
      </c>
      <c r="Q7" s="3">
        <f t="shared" ref="Q7:Q35" si="13">0.611886*F7/O7*10</f>
        <v>371.21084000000002</v>
      </c>
      <c r="R7" s="3">
        <f t="shared" ref="R7:R35" si="14">0.611886*G7/O7*10</f>
        <v>403.84476000000006</v>
      </c>
      <c r="S7" s="3">
        <f t="shared" ref="S7:S35" si="15">0.611886*H7/O7*10</f>
        <v>273.30907999999999</v>
      </c>
      <c r="T7" s="3">
        <f t="shared" ref="T7:T35" si="16">0.611886*I7/O7*10</f>
        <v>163.1696</v>
      </c>
      <c r="U7" s="3">
        <f t="shared" ref="U7:U35" si="17">0.611886*J7/O7*10</f>
        <v>203.96200000000005</v>
      </c>
      <c r="V7" s="13">
        <f t="shared" ref="V7:V35" si="18">U7*O7*N7</f>
        <v>2.8731748928581855E-2</v>
      </c>
      <c r="X7">
        <f t="shared" ref="X7:X35" si="19">U7*N7</f>
        <v>0.19154499285721238</v>
      </c>
    </row>
    <row r="8" spans="1:24" x14ac:dyDescent="0.25">
      <c r="A8" s="18">
        <v>7693</v>
      </c>
      <c r="B8" t="s">
        <v>7</v>
      </c>
      <c r="C8" t="s">
        <v>10</v>
      </c>
      <c r="D8">
        <v>32.299999999999997</v>
      </c>
      <c r="E8">
        <v>9.8000000000000007</v>
      </c>
      <c r="F8">
        <v>9.8000000000000007</v>
      </c>
      <c r="G8">
        <v>10.6</v>
      </c>
      <c r="H8">
        <v>7.2</v>
      </c>
      <c r="I8">
        <v>4.3</v>
      </c>
      <c r="J8">
        <v>5.3</v>
      </c>
      <c r="K8">
        <v>3.5</v>
      </c>
      <c r="L8">
        <v>42</v>
      </c>
      <c r="M8" s="9">
        <f t="shared" si="10"/>
        <v>1.7289642680717932</v>
      </c>
      <c r="N8">
        <f t="shared" si="11"/>
        <v>9.3912097771747848E-4</v>
      </c>
      <c r="O8" s="10">
        <v>0.15</v>
      </c>
      <c r="P8" s="3">
        <f t="shared" si="12"/>
        <v>399.76552000000004</v>
      </c>
      <c r="Q8" s="3">
        <f t="shared" si="13"/>
        <v>399.76552000000004</v>
      </c>
      <c r="R8" s="3">
        <f t="shared" si="14"/>
        <v>432.39944000000003</v>
      </c>
      <c r="S8" s="3">
        <f t="shared" si="15"/>
        <v>293.70528000000002</v>
      </c>
      <c r="T8" s="3">
        <f t="shared" si="16"/>
        <v>175.40732000000003</v>
      </c>
      <c r="U8" s="3">
        <f t="shared" si="17"/>
        <v>216.19972000000001</v>
      </c>
      <c r="V8" s="13">
        <f t="shared" si="18"/>
        <v>3.0455653864296762E-2</v>
      </c>
      <c r="X8">
        <f t="shared" si="19"/>
        <v>0.20303769242864511</v>
      </c>
    </row>
    <row r="9" spans="1:24" x14ac:dyDescent="0.25">
      <c r="A9" s="18">
        <v>7694</v>
      </c>
      <c r="B9" t="s">
        <v>7</v>
      </c>
      <c r="C9" t="s">
        <v>10</v>
      </c>
      <c r="D9">
        <v>33.200000000000003</v>
      </c>
      <c r="E9">
        <v>10.3</v>
      </c>
      <c r="F9">
        <v>10.199999999999999</v>
      </c>
      <c r="G9">
        <v>10.7</v>
      </c>
      <c r="H9">
        <v>7.5</v>
      </c>
      <c r="I9">
        <v>4.7</v>
      </c>
      <c r="J9">
        <v>5.6</v>
      </c>
      <c r="K9">
        <v>3.8</v>
      </c>
      <c r="L9">
        <v>42</v>
      </c>
      <c r="M9" s="9">
        <f t="shared" si="10"/>
        <v>1.7289642680717932</v>
      </c>
      <c r="N9">
        <f t="shared" si="11"/>
        <v>9.3912097771747848E-4</v>
      </c>
      <c r="O9" s="10">
        <v>0.15</v>
      </c>
      <c r="P9" s="3">
        <f t="shared" si="12"/>
        <v>420.16172000000006</v>
      </c>
      <c r="Q9" s="3">
        <f t="shared" si="13"/>
        <v>416.08247999999998</v>
      </c>
      <c r="R9" s="3">
        <f t="shared" si="14"/>
        <v>436.47868000000005</v>
      </c>
      <c r="S9" s="3">
        <f t="shared" si="15"/>
        <v>305.94300000000004</v>
      </c>
      <c r="T9" s="3">
        <f t="shared" si="16"/>
        <v>191.72427999999999</v>
      </c>
      <c r="U9" s="3">
        <f t="shared" si="17"/>
        <v>228.43744000000001</v>
      </c>
      <c r="V9" s="13">
        <f t="shared" si="18"/>
        <v>3.2179558800011672E-2</v>
      </c>
      <c r="X9">
        <f t="shared" si="19"/>
        <v>0.21453039200007784</v>
      </c>
    </row>
    <row r="10" spans="1:24" x14ac:dyDescent="0.25">
      <c r="A10" s="18">
        <v>7695</v>
      </c>
      <c r="B10" t="s">
        <v>7</v>
      </c>
      <c r="C10" t="s">
        <v>10</v>
      </c>
      <c r="D10">
        <v>34.200000000000003</v>
      </c>
      <c r="E10">
        <v>9.5</v>
      </c>
      <c r="F10">
        <v>9.8000000000000007</v>
      </c>
      <c r="G10">
        <v>10.3</v>
      </c>
      <c r="H10">
        <v>7.4</v>
      </c>
      <c r="I10">
        <v>4.5999999999999996</v>
      </c>
      <c r="J10">
        <v>5.4</v>
      </c>
      <c r="K10">
        <v>3.7</v>
      </c>
      <c r="L10">
        <v>42</v>
      </c>
      <c r="M10" s="9">
        <f t="shared" si="10"/>
        <v>1.7289642680717932</v>
      </c>
      <c r="N10">
        <f t="shared" si="11"/>
        <v>9.3912097771747848E-4</v>
      </c>
      <c r="O10" s="10">
        <v>0.15</v>
      </c>
      <c r="P10" s="3">
        <f t="shared" si="12"/>
        <v>387.52780000000007</v>
      </c>
      <c r="Q10" s="3">
        <f t="shared" si="13"/>
        <v>399.76552000000004</v>
      </c>
      <c r="R10" s="3">
        <f t="shared" si="14"/>
        <v>420.16172000000006</v>
      </c>
      <c r="S10" s="3">
        <f t="shared" si="15"/>
        <v>301.86376000000007</v>
      </c>
      <c r="T10" s="3">
        <f t="shared" si="16"/>
        <v>187.64504000000002</v>
      </c>
      <c r="U10" s="3">
        <f t="shared" si="17"/>
        <v>220.27896000000004</v>
      </c>
      <c r="V10" s="13">
        <f t="shared" si="18"/>
        <v>3.1030288842868403E-2</v>
      </c>
      <c r="X10">
        <f t="shared" si="19"/>
        <v>0.20686859228578938</v>
      </c>
    </row>
    <row r="11" spans="1:24" x14ac:dyDescent="0.25">
      <c r="A11" s="18">
        <v>7696</v>
      </c>
      <c r="B11" t="s">
        <v>7</v>
      </c>
      <c r="C11" t="s">
        <v>19</v>
      </c>
      <c r="D11">
        <v>34.1</v>
      </c>
      <c r="M11" s="9">
        <f t="shared" si="10"/>
        <v>0</v>
      </c>
      <c r="N11">
        <f t="shared" si="11"/>
        <v>0</v>
      </c>
      <c r="O11" s="10">
        <v>0.15</v>
      </c>
      <c r="P11" s="3">
        <f t="shared" si="12"/>
        <v>0</v>
      </c>
      <c r="Q11" s="3">
        <f t="shared" si="13"/>
        <v>0</v>
      </c>
      <c r="R11" s="3">
        <f t="shared" si="14"/>
        <v>0</v>
      </c>
      <c r="S11" s="3">
        <f t="shared" si="15"/>
        <v>0</v>
      </c>
      <c r="T11" s="3">
        <f t="shared" si="16"/>
        <v>0</v>
      </c>
      <c r="U11" s="3">
        <f t="shared" si="17"/>
        <v>0</v>
      </c>
      <c r="V11" s="13">
        <f t="shared" si="18"/>
        <v>0</v>
      </c>
      <c r="X11">
        <f t="shared" si="19"/>
        <v>0</v>
      </c>
    </row>
    <row r="12" spans="1:24" x14ac:dyDescent="0.25">
      <c r="A12" s="18">
        <v>7697</v>
      </c>
      <c r="B12" t="s">
        <v>7</v>
      </c>
      <c r="C12" t="s">
        <v>10</v>
      </c>
      <c r="D12">
        <v>33.9</v>
      </c>
      <c r="E12">
        <v>11.2</v>
      </c>
      <c r="F12">
        <v>10.8</v>
      </c>
      <c r="G12">
        <v>11.7</v>
      </c>
      <c r="H12">
        <v>9.8000000000000007</v>
      </c>
      <c r="I12">
        <v>4.2</v>
      </c>
      <c r="J12">
        <v>6.2</v>
      </c>
      <c r="K12">
        <v>3.8</v>
      </c>
      <c r="L12">
        <v>43</v>
      </c>
      <c r="M12" s="9">
        <f t="shared" si="10"/>
        <v>1.7701300839782643</v>
      </c>
      <c r="N12">
        <f t="shared" si="11"/>
        <v>9.8437340578209627E-4</v>
      </c>
      <c r="O12" s="10">
        <v>0.15</v>
      </c>
      <c r="P12" s="3">
        <f t="shared" si="12"/>
        <v>456.87488000000002</v>
      </c>
      <c r="Q12" s="3">
        <f t="shared" si="13"/>
        <v>440.55792000000008</v>
      </c>
      <c r="R12" s="3">
        <f t="shared" si="14"/>
        <v>477.27107999999998</v>
      </c>
      <c r="S12" s="3">
        <f t="shared" si="15"/>
        <v>399.76552000000004</v>
      </c>
      <c r="T12" s="3">
        <f t="shared" si="16"/>
        <v>171.32808000000006</v>
      </c>
      <c r="U12" s="3">
        <f t="shared" si="17"/>
        <v>252.91288000000003</v>
      </c>
      <c r="V12" s="13">
        <f t="shared" si="18"/>
        <v>3.7344106957763801E-2</v>
      </c>
      <c r="X12">
        <f t="shared" si="19"/>
        <v>0.24896071305175865</v>
      </c>
    </row>
    <row r="13" spans="1:24" x14ac:dyDescent="0.25">
      <c r="A13" s="18">
        <v>7698</v>
      </c>
      <c r="B13" t="s">
        <v>7</v>
      </c>
      <c r="C13" t="s">
        <v>10</v>
      </c>
      <c r="D13">
        <v>34.299999999999997</v>
      </c>
      <c r="E13">
        <v>12.4</v>
      </c>
      <c r="F13">
        <v>11.8</v>
      </c>
      <c r="G13">
        <v>12.7</v>
      </c>
      <c r="H13">
        <v>9.6</v>
      </c>
      <c r="I13">
        <v>5.3</v>
      </c>
      <c r="J13">
        <v>6.8</v>
      </c>
      <c r="K13">
        <v>4.5999999999999996</v>
      </c>
      <c r="L13">
        <v>43</v>
      </c>
      <c r="M13" s="9">
        <f t="shared" si="10"/>
        <v>1.7701300839782643</v>
      </c>
      <c r="N13">
        <f t="shared" si="11"/>
        <v>9.8437340578209627E-4</v>
      </c>
      <c r="O13" s="10">
        <v>0.15</v>
      </c>
      <c r="P13" s="3">
        <f t="shared" si="12"/>
        <v>505.82576000000006</v>
      </c>
      <c r="Q13" s="3">
        <f t="shared" si="13"/>
        <v>481.35032000000012</v>
      </c>
      <c r="R13" s="3">
        <f t="shared" si="14"/>
        <v>518.06348000000003</v>
      </c>
      <c r="S13" s="3">
        <f t="shared" si="15"/>
        <v>391.60704000000004</v>
      </c>
      <c r="T13" s="3">
        <f t="shared" si="16"/>
        <v>216.19972000000001</v>
      </c>
      <c r="U13" s="3">
        <f t="shared" si="17"/>
        <v>277.38832000000002</v>
      </c>
      <c r="V13" s="13">
        <f t="shared" si="18"/>
        <v>4.0958052792386096E-2</v>
      </c>
      <c r="X13">
        <f t="shared" si="19"/>
        <v>0.27305368528257401</v>
      </c>
    </row>
    <row r="14" spans="1:24" x14ac:dyDescent="0.25">
      <c r="A14" s="18">
        <v>7699</v>
      </c>
      <c r="B14" t="s">
        <v>7</v>
      </c>
      <c r="C14" t="s">
        <v>19</v>
      </c>
      <c r="M14" s="9">
        <f t="shared" si="10"/>
        <v>0</v>
      </c>
      <c r="N14">
        <f t="shared" si="11"/>
        <v>0</v>
      </c>
      <c r="O14" s="10">
        <v>0.15</v>
      </c>
      <c r="P14" s="3">
        <f t="shared" si="12"/>
        <v>0</v>
      </c>
      <c r="Q14" s="3">
        <f t="shared" si="13"/>
        <v>0</v>
      </c>
      <c r="R14" s="3">
        <f t="shared" si="14"/>
        <v>0</v>
      </c>
      <c r="S14" s="3">
        <f t="shared" si="15"/>
        <v>0</v>
      </c>
      <c r="T14" s="3">
        <f t="shared" si="16"/>
        <v>0</v>
      </c>
      <c r="U14" s="3">
        <f t="shared" si="17"/>
        <v>0</v>
      </c>
      <c r="V14" s="13">
        <f t="shared" si="18"/>
        <v>0</v>
      </c>
      <c r="X14">
        <f t="shared" si="19"/>
        <v>0</v>
      </c>
    </row>
    <row r="15" spans="1:24" x14ac:dyDescent="0.25">
      <c r="A15" s="18">
        <v>7700</v>
      </c>
      <c r="B15" t="s">
        <v>7</v>
      </c>
      <c r="C15" t="s">
        <v>19</v>
      </c>
      <c r="M15" s="9">
        <f t="shared" si="10"/>
        <v>0</v>
      </c>
      <c r="N15">
        <f t="shared" si="11"/>
        <v>0</v>
      </c>
      <c r="O15" s="10">
        <v>0.15</v>
      </c>
      <c r="P15" s="3">
        <f t="shared" si="12"/>
        <v>0</v>
      </c>
      <c r="Q15" s="3">
        <f t="shared" si="13"/>
        <v>0</v>
      </c>
      <c r="R15" s="3">
        <f t="shared" si="14"/>
        <v>0</v>
      </c>
      <c r="S15" s="3">
        <f t="shared" si="15"/>
        <v>0</v>
      </c>
      <c r="T15" s="3">
        <f t="shared" si="16"/>
        <v>0</v>
      </c>
      <c r="U15" s="3">
        <f t="shared" si="17"/>
        <v>0</v>
      </c>
      <c r="V15" s="13">
        <f t="shared" si="18"/>
        <v>0</v>
      </c>
      <c r="X15">
        <f t="shared" si="19"/>
        <v>0</v>
      </c>
    </row>
    <row r="16" spans="1:24" x14ac:dyDescent="0.25">
      <c r="A16" s="18">
        <v>7701</v>
      </c>
      <c r="B16" t="s">
        <v>7</v>
      </c>
      <c r="C16" t="s">
        <v>10</v>
      </c>
      <c r="D16">
        <v>35.1</v>
      </c>
      <c r="E16">
        <v>16.100000000000001</v>
      </c>
      <c r="F16">
        <v>15.7</v>
      </c>
      <c r="G16">
        <v>17.2</v>
      </c>
      <c r="H16">
        <v>10.4</v>
      </c>
      <c r="I16">
        <v>7.2</v>
      </c>
      <c r="J16">
        <v>8.4</v>
      </c>
      <c r="K16">
        <v>5.7</v>
      </c>
      <c r="L16">
        <v>43</v>
      </c>
      <c r="M16" s="9">
        <f t="shared" si="10"/>
        <v>1.7701300839782643</v>
      </c>
      <c r="N16">
        <f t="shared" si="11"/>
        <v>9.8437340578209627E-4</v>
      </c>
      <c r="O16" s="10">
        <v>0.15</v>
      </c>
      <c r="P16" s="3">
        <f t="shared" si="12"/>
        <v>656.75764000000015</v>
      </c>
      <c r="Q16" s="3">
        <f t="shared" si="13"/>
        <v>640.44068000000016</v>
      </c>
      <c r="R16" s="3">
        <f t="shared" si="14"/>
        <v>701.62928000000011</v>
      </c>
      <c r="S16" s="3">
        <f t="shared" si="15"/>
        <v>424.24096000000009</v>
      </c>
      <c r="T16" s="3">
        <f t="shared" si="16"/>
        <v>293.70528000000002</v>
      </c>
      <c r="U16" s="3">
        <f t="shared" si="17"/>
        <v>342.65616000000011</v>
      </c>
      <c r="V16" s="13">
        <f t="shared" si="18"/>
        <v>5.0595241684712251E-2</v>
      </c>
      <c r="X16">
        <f t="shared" si="19"/>
        <v>0.337301611231415</v>
      </c>
    </row>
    <row r="17" spans="1:24" x14ac:dyDescent="0.25">
      <c r="A17" s="18">
        <v>7702</v>
      </c>
      <c r="B17" t="s">
        <v>7</v>
      </c>
      <c r="C17" t="s">
        <v>10</v>
      </c>
      <c r="D17">
        <v>34.9</v>
      </c>
      <c r="E17">
        <v>8.1</v>
      </c>
      <c r="F17">
        <v>7.8</v>
      </c>
      <c r="G17">
        <v>8.6</v>
      </c>
      <c r="H17">
        <v>5.7</v>
      </c>
      <c r="I17">
        <v>3.5</v>
      </c>
      <c r="J17">
        <v>3.9</v>
      </c>
      <c r="K17">
        <v>2.6</v>
      </c>
      <c r="L17">
        <v>43</v>
      </c>
      <c r="M17" s="9">
        <f t="shared" si="10"/>
        <v>1.7701300839782643</v>
      </c>
      <c r="N17">
        <f t="shared" si="11"/>
        <v>9.8437340578209627E-4</v>
      </c>
      <c r="O17" s="10">
        <v>0.15</v>
      </c>
      <c r="P17" s="3">
        <f t="shared" si="12"/>
        <v>330.41843999999998</v>
      </c>
      <c r="Q17" s="3">
        <f t="shared" si="13"/>
        <v>318.18072000000006</v>
      </c>
      <c r="R17" s="3">
        <f t="shared" si="14"/>
        <v>350.81464000000005</v>
      </c>
      <c r="S17" s="3">
        <f t="shared" si="15"/>
        <v>232.51668000000001</v>
      </c>
      <c r="T17" s="3">
        <f t="shared" si="16"/>
        <v>142.77340000000001</v>
      </c>
      <c r="U17" s="3">
        <f t="shared" si="17"/>
        <v>159.09036000000003</v>
      </c>
      <c r="V17" s="13">
        <f t="shared" si="18"/>
        <v>2.3490647925044971E-2</v>
      </c>
      <c r="X17">
        <f t="shared" si="19"/>
        <v>0.15660431950029982</v>
      </c>
    </row>
    <row r="18" spans="1:24" x14ac:dyDescent="0.25">
      <c r="A18" s="18">
        <v>7703</v>
      </c>
      <c r="B18" t="s">
        <v>7</v>
      </c>
      <c r="C18" t="s">
        <v>19</v>
      </c>
      <c r="D18">
        <v>35.200000000000003</v>
      </c>
      <c r="L18">
        <v>43</v>
      </c>
      <c r="M18" s="9">
        <f t="shared" si="10"/>
        <v>1.7701300839782643</v>
      </c>
      <c r="N18">
        <f t="shared" si="11"/>
        <v>9.8437340578209627E-4</v>
      </c>
      <c r="O18" s="10">
        <v>0.15</v>
      </c>
      <c r="P18" s="3">
        <f t="shared" si="12"/>
        <v>0</v>
      </c>
      <c r="Q18" s="3">
        <f t="shared" si="13"/>
        <v>0</v>
      </c>
      <c r="R18" s="3">
        <f t="shared" si="14"/>
        <v>0</v>
      </c>
      <c r="S18" s="3">
        <f t="shared" si="15"/>
        <v>0</v>
      </c>
      <c r="T18" s="3">
        <f t="shared" si="16"/>
        <v>0</v>
      </c>
      <c r="U18" s="3">
        <f t="shared" si="17"/>
        <v>0</v>
      </c>
      <c r="V18" s="13">
        <f t="shared" si="18"/>
        <v>0</v>
      </c>
      <c r="X18">
        <f t="shared" si="19"/>
        <v>0</v>
      </c>
    </row>
    <row r="19" spans="1:24" x14ac:dyDescent="0.25">
      <c r="A19" s="18">
        <v>7704</v>
      </c>
      <c r="B19" t="s">
        <v>7</v>
      </c>
      <c r="C19" t="s">
        <v>10</v>
      </c>
      <c r="D19">
        <v>35</v>
      </c>
      <c r="E19">
        <v>9.6</v>
      </c>
      <c r="F19">
        <v>9.4</v>
      </c>
      <c r="G19">
        <v>10.3</v>
      </c>
      <c r="H19">
        <v>6.5</v>
      </c>
      <c r="I19">
        <v>4.0999999999999996</v>
      </c>
      <c r="J19">
        <v>4.8</v>
      </c>
      <c r="K19">
        <v>3.1</v>
      </c>
      <c r="L19">
        <v>43</v>
      </c>
      <c r="M19" s="9">
        <f t="shared" si="10"/>
        <v>1.7701300839782643</v>
      </c>
      <c r="N19">
        <f t="shared" si="11"/>
        <v>9.8437340578209627E-4</v>
      </c>
      <c r="O19" s="10">
        <v>0.15</v>
      </c>
      <c r="P19" s="3">
        <f t="shared" si="12"/>
        <v>391.60704000000004</v>
      </c>
      <c r="Q19" s="3">
        <f t="shared" si="13"/>
        <v>383.44855999999999</v>
      </c>
      <c r="R19" s="3">
        <f t="shared" si="14"/>
        <v>420.16172000000006</v>
      </c>
      <c r="S19" s="3">
        <f t="shared" si="15"/>
        <v>265.1506</v>
      </c>
      <c r="T19" s="3">
        <f t="shared" si="16"/>
        <v>167.24884000000003</v>
      </c>
      <c r="U19" s="3">
        <f t="shared" si="17"/>
        <v>195.80352000000002</v>
      </c>
      <c r="V19" s="13">
        <f t="shared" si="18"/>
        <v>2.8911566676978421E-2</v>
      </c>
      <c r="X19">
        <f t="shared" si="19"/>
        <v>0.19274377784652283</v>
      </c>
    </row>
    <row r="20" spans="1:24" x14ac:dyDescent="0.25">
      <c r="A20" s="18">
        <v>7705</v>
      </c>
      <c r="B20" t="s">
        <v>7</v>
      </c>
      <c r="C20" t="s">
        <v>10</v>
      </c>
      <c r="D20">
        <v>34.700000000000003</v>
      </c>
      <c r="E20">
        <v>10</v>
      </c>
      <c r="F20">
        <v>9.9</v>
      </c>
      <c r="G20">
        <v>11</v>
      </c>
      <c r="H20">
        <v>7.1</v>
      </c>
      <c r="I20">
        <v>4.4000000000000004</v>
      </c>
      <c r="J20">
        <v>5.0999999999999996</v>
      </c>
      <c r="K20">
        <v>3.4</v>
      </c>
      <c r="L20">
        <v>43</v>
      </c>
      <c r="M20" s="9">
        <f t="shared" si="10"/>
        <v>1.7701300839782643</v>
      </c>
      <c r="N20">
        <f t="shared" si="11"/>
        <v>9.8437340578209627E-4</v>
      </c>
      <c r="O20" s="10">
        <v>0.15</v>
      </c>
      <c r="P20" s="3">
        <f t="shared" si="12"/>
        <v>407.92400000000009</v>
      </c>
      <c r="Q20" s="3">
        <f t="shared" si="13"/>
        <v>403.84476000000006</v>
      </c>
      <c r="R20" s="3">
        <f t="shared" si="14"/>
        <v>448.71640000000008</v>
      </c>
      <c r="S20" s="3">
        <f t="shared" si="15"/>
        <v>289.62603999999999</v>
      </c>
      <c r="T20" s="3">
        <f t="shared" si="16"/>
        <v>179.48656000000003</v>
      </c>
      <c r="U20" s="3">
        <f t="shared" si="17"/>
        <v>208.04123999999999</v>
      </c>
      <c r="V20" s="13">
        <f t="shared" si="18"/>
        <v>3.0718539594289569E-2</v>
      </c>
      <c r="X20">
        <f t="shared" si="19"/>
        <v>0.20479026396193045</v>
      </c>
    </row>
    <row r="21" spans="1:24" x14ac:dyDescent="0.25">
      <c r="A21" s="18">
        <v>7706</v>
      </c>
      <c r="B21" t="s">
        <v>7</v>
      </c>
      <c r="C21" t="s">
        <v>10</v>
      </c>
      <c r="D21">
        <v>35.200000000000003</v>
      </c>
      <c r="E21">
        <v>10.4</v>
      </c>
      <c r="F21">
        <v>10.1</v>
      </c>
      <c r="G21">
        <v>11.2</v>
      </c>
      <c r="H21">
        <v>7.6</v>
      </c>
      <c r="I21">
        <v>4.5999999999999996</v>
      </c>
      <c r="J21">
        <v>5.2</v>
      </c>
      <c r="K21">
        <v>3.5</v>
      </c>
      <c r="L21">
        <v>43</v>
      </c>
      <c r="M21" s="9">
        <f t="shared" si="10"/>
        <v>1.7701300839782643</v>
      </c>
      <c r="N21">
        <f t="shared" si="11"/>
        <v>9.8437340578209627E-4</v>
      </c>
      <c r="O21" s="10">
        <v>0.15</v>
      </c>
      <c r="P21" s="3">
        <f t="shared" si="12"/>
        <v>424.24096000000009</v>
      </c>
      <c r="Q21" s="3">
        <f t="shared" si="13"/>
        <v>412.00324000000001</v>
      </c>
      <c r="R21" s="3">
        <f t="shared" si="14"/>
        <v>456.87488000000002</v>
      </c>
      <c r="S21" s="3">
        <f t="shared" si="15"/>
        <v>310.02224000000001</v>
      </c>
      <c r="T21" s="3">
        <f t="shared" si="16"/>
        <v>187.64504000000002</v>
      </c>
      <c r="U21" s="3">
        <f t="shared" si="17"/>
        <v>212.12048000000004</v>
      </c>
      <c r="V21" s="13">
        <f t="shared" si="18"/>
        <v>3.1320863900059961E-2</v>
      </c>
      <c r="X21">
        <f t="shared" si="19"/>
        <v>0.20880575933373308</v>
      </c>
    </row>
    <row r="22" spans="1:24" x14ac:dyDescent="0.25">
      <c r="A22" s="18">
        <v>7707</v>
      </c>
      <c r="B22" t="s">
        <v>7</v>
      </c>
      <c r="C22" t="s">
        <v>10</v>
      </c>
      <c r="D22">
        <v>35.5</v>
      </c>
      <c r="E22">
        <v>9.8000000000000007</v>
      </c>
      <c r="F22">
        <v>9.4</v>
      </c>
      <c r="G22">
        <v>10.6</v>
      </c>
      <c r="H22">
        <v>7.4</v>
      </c>
      <c r="I22">
        <v>4.7</v>
      </c>
      <c r="J22">
        <v>5.2</v>
      </c>
      <c r="K22">
        <v>3.6</v>
      </c>
      <c r="L22">
        <v>43</v>
      </c>
      <c r="M22" s="9">
        <f t="shared" si="10"/>
        <v>1.7701300839782643</v>
      </c>
      <c r="N22">
        <f t="shared" si="11"/>
        <v>9.8437340578209627E-4</v>
      </c>
      <c r="O22" s="10">
        <v>0.15</v>
      </c>
      <c r="P22" s="3">
        <f t="shared" si="12"/>
        <v>399.76552000000004</v>
      </c>
      <c r="Q22" s="3">
        <f t="shared" si="13"/>
        <v>383.44855999999999</v>
      </c>
      <c r="R22" s="3">
        <f t="shared" si="14"/>
        <v>432.39944000000003</v>
      </c>
      <c r="S22" s="3">
        <f t="shared" si="15"/>
        <v>301.86376000000007</v>
      </c>
      <c r="T22" s="3">
        <f t="shared" si="16"/>
        <v>191.72427999999999</v>
      </c>
      <c r="U22" s="3">
        <f t="shared" si="17"/>
        <v>212.12048000000004</v>
      </c>
      <c r="V22" s="13">
        <f t="shared" si="18"/>
        <v>3.1320863900059961E-2</v>
      </c>
      <c r="X22">
        <f t="shared" si="19"/>
        <v>0.20880575933373308</v>
      </c>
    </row>
    <row r="23" spans="1:24" x14ac:dyDescent="0.25">
      <c r="A23" s="18">
        <v>7708</v>
      </c>
      <c r="B23" t="s">
        <v>7</v>
      </c>
      <c r="C23" t="s">
        <v>10</v>
      </c>
      <c r="D23">
        <v>36.1</v>
      </c>
      <c r="E23">
        <v>7.8</v>
      </c>
      <c r="F23">
        <v>7.3</v>
      </c>
      <c r="G23">
        <v>8.3000000000000007</v>
      </c>
      <c r="H23">
        <v>6.6</v>
      </c>
      <c r="I23">
        <v>3.9</v>
      </c>
      <c r="J23">
        <v>4.7</v>
      </c>
      <c r="K23">
        <v>4</v>
      </c>
      <c r="L23">
        <v>43</v>
      </c>
      <c r="M23" s="9">
        <f t="shared" si="10"/>
        <v>1.7701300839782643</v>
      </c>
      <c r="N23">
        <f t="shared" si="11"/>
        <v>9.8437340578209627E-4</v>
      </c>
      <c r="O23" s="10">
        <v>0.15</v>
      </c>
      <c r="P23" s="3">
        <f t="shared" si="12"/>
        <v>318.18072000000006</v>
      </c>
      <c r="Q23" s="3">
        <f t="shared" si="13"/>
        <v>297.78452000000004</v>
      </c>
      <c r="R23" s="3">
        <f t="shared" si="14"/>
        <v>338.57692000000009</v>
      </c>
      <c r="S23" s="3">
        <f t="shared" si="15"/>
        <v>269.22984000000002</v>
      </c>
      <c r="T23" s="3">
        <f t="shared" si="16"/>
        <v>159.09036000000003</v>
      </c>
      <c r="U23" s="3">
        <f t="shared" si="17"/>
        <v>191.72427999999999</v>
      </c>
      <c r="V23" s="13">
        <f t="shared" si="18"/>
        <v>2.8309242371208035E-2</v>
      </c>
      <c r="X23">
        <f t="shared" si="19"/>
        <v>0.18872828247472023</v>
      </c>
    </row>
    <row r="24" spans="1:24" x14ac:dyDescent="0.25">
      <c r="A24" s="18">
        <v>7709</v>
      </c>
      <c r="B24" t="s">
        <v>7</v>
      </c>
      <c r="C24" t="s">
        <v>10</v>
      </c>
      <c r="D24">
        <v>35.5</v>
      </c>
      <c r="E24">
        <v>7.9</v>
      </c>
      <c r="F24">
        <v>7.8</v>
      </c>
      <c r="G24">
        <v>8.6999999999999993</v>
      </c>
      <c r="H24">
        <v>6.7</v>
      </c>
      <c r="I24">
        <v>4</v>
      </c>
      <c r="J24">
        <v>4.8</v>
      </c>
      <c r="K24">
        <v>4.2</v>
      </c>
      <c r="L24">
        <v>43</v>
      </c>
      <c r="M24" s="9">
        <f t="shared" si="10"/>
        <v>1.7701300839782643</v>
      </c>
      <c r="N24">
        <f t="shared" si="11"/>
        <v>9.8437340578209627E-4</v>
      </c>
      <c r="O24" s="10">
        <v>0.15</v>
      </c>
      <c r="P24" s="3">
        <f t="shared" si="12"/>
        <v>322.25996000000009</v>
      </c>
      <c r="Q24" s="3">
        <f t="shared" si="13"/>
        <v>318.18072000000006</v>
      </c>
      <c r="R24" s="3">
        <f t="shared" si="14"/>
        <v>354.89388000000008</v>
      </c>
      <c r="S24" s="3">
        <f t="shared" si="15"/>
        <v>273.30907999999999</v>
      </c>
      <c r="T24" s="3">
        <f t="shared" si="16"/>
        <v>163.1696</v>
      </c>
      <c r="U24" s="3">
        <f t="shared" si="17"/>
        <v>195.80352000000002</v>
      </c>
      <c r="V24" s="13">
        <f t="shared" si="18"/>
        <v>2.8911566676978421E-2</v>
      </c>
      <c r="X24">
        <f t="shared" si="19"/>
        <v>0.19274377784652283</v>
      </c>
    </row>
    <row r="25" spans="1:24" x14ac:dyDescent="0.25">
      <c r="A25" s="18">
        <v>7710</v>
      </c>
      <c r="B25" t="s">
        <v>7</v>
      </c>
      <c r="C25" t="s">
        <v>10</v>
      </c>
      <c r="D25">
        <v>34.200000000000003</v>
      </c>
      <c r="E25">
        <v>8.3000000000000007</v>
      </c>
      <c r="F25">
        <v>8.1999999999999993</v>
      </c>
      <c r="G25">
        <v>8.9</v>
      </c>
      <c r="H25">
        <v>6.9</v>
      </c>
      <c r="I25">
        <v>4.4000000000000004</v>
      </c>
      <c r="J25">
        <v>5.2</v>
      </c>
      <c r="K25">
        <v>4.7</v>
      </c>
      <c r="L25">
        <v>43</v>
      </c>
      <c r="M25" s="9">
        <f t="shared" si="10"/>
        <v>1.7701300839782643</v>
      </c>
      <c r="N25">
        <f t="shared" si="11"/>
        <v>9.8437340578209627E-4</v>
      </c>
      <c r="O25" s="10">
        <v>0.15</v>
      </c>
      <c r="P25" s="3">
        <f t="shared" si="12"/>
        <v>338.57692000000009</v>
      </c>
      <c r="Q25" s="3">
        <f t="shared" si="13"/>
        <v>334.49768000000006</v>
      </c>
      <c r="R25" s="3">
        <f t="shared" si="14"/>
        <v>363.05236000000008</v>
      </c>
      <c r="S25" s="3">
        <f t="shared" si="15"/>
        <v>281.46756000000005</v>
      </c>
      <c r="T25" s="3">
        <f t="shared" si="16"/>
        <v>179.48656000000003</v>
      </c>
      <c r="U25" s="3">
        <f t="shared" si="17"/>
        <v>212.12048000000004</v>
      </c>
      <c r="V25" s="13">
        <f t="shared" si="18"/>
        <v>3.1320863900059961E-2</v>
      </c>
      <c r="X25">
        <f t="shared" si="19"/>
        <v>0.20880575933373308</v>
      </c>
    </row>
    <row r="26" spans="1:24" x14ac:dyDescent="0.25">
      <c r="A26" s="18">
        <v>7711</v>
      </c>
      <c r="B26" t="s">
        <v>7</v>
      </c>
      <c r="C26" t="s">
        <v>10</v>
      </c>
      <c r="D26">
        <v>34.4</v>
      </c>
      <c r="E26">
        <v>8</v>
      </c>
      <c r="F26">
        <v>7.9</v>
      </c>
      <c r="G26">
        <v>8.5</v>
      </c>
      <c r="H26">
        <v>7</v>
      </c>
      <c r="I26">
        <v>4.8</v>
      </c>
      <c r="J26">
        <v>5.2</v>
      </c>
      <c r="K26">
        <v>4.8</v>
      </c>
      <c r="L26">
        <v>43</v>
      </c>
      <c r="M26" s="9">
        <f t="shared" si="10"/>
        <v>1.7701300839782643</v>
      </c>
      <c r="N26">
        <f t="shared" si="11"/>
        <v>9.8437340578209627E-4</v>
      </c>
      <c r="O26" s="10">
        <v>0.15</v>
      </c>
      <c r="P26" s="3">
        <f t="shared" si="12"/>
        <v>326.33920000000001</v>
      </c>
      <c r="Q26" s="3">
        <f t="shared" si="13"/>
        <v>322.25996000000009</v>
      </c>
      <c r="R26" s="3">
        <f t="shared" si="14"/>
        <v>346.73540000000003</v>
      </c>
      <c r="S26" s="3">
        <f t="shared" si="15"/>
        <v>285.54680000000002</v>
      </c>
      <c r="T26" s="3">
        <f t="shared" si="16"/>
        <v>195.80352000000002</v>
      </c>
      <c r="U26" s="3">
        <f t="shared" si="17"/>
        <v>212.12048000000004</v>
      </c>
      <c r="V26" s="13">
        <f t="shared" si="18"/>
        <v>3.1320863900059961E-2</v>
      </c>
      <c r="X26">
        <f t="shared" si="19"/>
        <v>0.20880575933373308</v>
      </c>
    </row>
    <row r="27" spans="1:24" x14ac:dyDescent="0.25">
      <c r="A27" s="18">
        <v>7712</v>
      </c>
      <c r="B27" t="s">
        <v>7</v>
      </c>
      <c r="C27" t="s">
        <v>10</v>
      </c>
      <c r="D27">
        <v>35.700000000000003</v>
      </c>
      <c r="E27">
        <v>8</v>
      </c>
      <c r="F27">
        <v>7.9</v>
      </c>
      <c r="G27">
        <v>8.5</v>
      </c>
      <c r="H27">
        <v>7</v>
      </c>
      <c r="I27">
        <v>4.9000000000000004</v>
      </c>
      <c r="J27">
        <v>5.3</v>
      </c>
      <c r="K27">
        <v>4.9000000000000004</v>
      </c>
      <c r="L27">
        <v>43</v>
      </c>
      <c r="M27" s="9">
        <f t="shared" si="10"/>
        <v>1.7701300839782643</v>
      </c>
      <c r="N27">
        <f t="shared" si="11"/>
        <v>9.8437340578209627E-4</v>
      </c>
      <c r="O27" s="10">
        <v>0.15</v>
      </c>
      <c r="P27" s="3">
        <f t="shared" si="12"/>
        <v>326.33920000000001</v>
      </c>
      <c r="Q27" s="3">
        <f t="shared" si="13"/>
        <v>322.25996000000009</v>
      </c>
      <c r="R27" s="3">
        <f t="shared" si="14"/>
        <v>346.73540000000003</v>
      </c>
      <c r="S27" s="3">
        <f t="shared" si="15"/>
        <v>285.54680000000002</v>
      </c>
      <c r="T27" s="3">
        <f t="shared" si="16"/>
        <v>199.88276000000002</v>
      </c>
      <c r="U27" s="3">
        <f t="shared" si="17"/>
        <v>216.19972000000001</v>
      </c>
      <c r="V27" s="13">
        <f t="shared" si="18"/>
        <v>3.1923188205830337E-2</v>
      </c>
      <c r="X27">
        <f t="shared" si="19"/>
        <v>0.21282125470553562</v>
      </c>
    </row>
    <row r="28" spans="1:24" x14ac:dyDescent="0.25">
      <c r="A28" s="18">
        <v>7713</v>
      </c>
      <c r="B28" t="s">
        <v>7</v>
      </c>
      <c r="C28" t="s">
        <v>10</v>
      </c>
      <c r="E28">
        <v>7.7</v>
      </c>
      <c r="F28">
        <v>7.4</v>
      </c>
      <c r="G28">
        <v>8</v>
      </c>
      <c r="H28">
        <v>7</v>
      </c>
      <c r="I28">
        <v>4.7</v>
      </c>
      <c r="J28">
        <v>5.2</v>
      </c>
      <c r="K28">
        <v>4.8</v>
      </c>
      <c r="L28">
        <v>43</v>
      </c>
      <c r="M28" s="9">
        <f t="shared" si="10"/>
        <v>1.7701300839782643</v>
      </c>
      <c r="N28">
        <f t="shared" si="11"/>
        <v>9.8437340578209627E-4</v>
      </c>
      <c r="O28" s="10">
        <v>0.15</v>
      </c>
      <c r="P28" s="3">
        <f t="shared" si="12"/>
        <v>314.10148000000004</v>
      </c>
      <c r="Q28" s="3">
        <f t="shared" si="13"/>
        <v>301.86376000000007</v>
      </c>
      <c r="R28" s="3">
        <f t="shared" si="14"/>
        <v>326.33920000000001</v>
      </c>
      <c r="S28" s="3">
        <f t="shared" si="15"/>
        <v>285.54680000000002</v>
      </c>
      <c r="T28" s="3">
        <f t="shared" si="16"/>
        <v>191.72427999999999</v>
      </c>
      <c r="U28" s="3">
        <f t="shared" si="17"/>
        <v>212.12048000000004</v>
      </c>
      <c r="V28" s="13">
        <f t="shared" si="18"/>
        <v>3.1320863900059961E-2</v>
      </c>
      <c r="X28">
        <f t="shared" si="19"/>
        <v>0.20880575933373308</v>
      </c>
    </row>
    <row r="29" spans="1:24" x14ac:dyDescent="0.25">
      <c r="A29" s="18">
        <v>7714</v>
      </c>
      <c r="B29" t="s">
        <v>7</v>
      </c>
      <c r="C29" t="s">
        <v>19</v>
      </c>
      <c r="D29">
        <v>36.9</v>
      </c>
      <c r="L29">
        <v>43</v>
      </c>
      <c r="M29" s="9">
        <f t="shared" si="10"/>
        <v>1.7701300839782643</v>
      </c>
      <c r="N29">
        <f t="shared" si="11"/>
        <v>9.8437340578209627E-4</v>
      </c>
      <c r="O29" s="10">
        <v>0.15</v>
      </c>
      <c r="P29" s="3">
        <f t="shared" si="12"/>
        <v>0</v>
      </c>
      <c r="Q29" s="3">
        <f t="shared" si="13"/>
        <v>0</v>
      </c>
      <c r="R29" s="3">
        <f t="shared" si="14"/>
        <v>0</v>
      </c>
      <c r="S29" s="3">
        <f t="shared" si="15"/>
        <v>0</v>
      </c>
      <c r="T29" s="3">
        <f t="shared" si="16"/>
        <v>0</v>
      </c>
      <c r="U29" s="3">
        <f t="shared" si="17"/>
        <v>0</v>
      </c>
      <c r="V29" s="13">
        <f t="shared" si="18"/>
        <v>0</v>
      </c>
      <c r="X29">
        <f t="shared" si="19"/>
        <v>0</v>
      </c>
    </row>
    <row r="30" spans="1:24" x14ac:dyDescent="0.25">
      <c r="A30" s="18">
        <v>7715</v>
      </c>
      <c r="B30" t="s">
        <v>7</v>
      </c>
      <c r="C30" t="s">
        <v>10</v>
      </c>
      <c r="D30">
        <v>36.4</v>
      </c>
      <c r="E30">
        <v>7.9</v>
      </c>
      <c r="F30">
        <v>7.6</v>
      </c>
      <c r="G30">
        <v>8</v>
      </c>
      <c r="H30">
        <v>6.9</v>
      </c>
      <c r="I30">
        <v>4.7</v>
      </c>
      <c r="J30">
        <v>5.2</v>
      </c>
      <c r="K30">
        <v>4.5999999999999996</v>
      </c>
      <c r="L30">
        <v>43</v>
      </c>
      <c r="M30" s="9">
        <f t="shared" si="10"/>
        <v>1.7701300839782643</v>
      </c>
      <c r="N30">
        <f t="shared" si="11"/>
        <v>9.8437340578209627E-4</v>
      </c>
      <c r="O30" s="10">
        <v>0.15</v>
      </c>
      <c r="P30" s="3">
        <f t="shared" si="12"/>
        <v>322.25996000000009</v>
      </c>
      <c r="Q30" s="3">
        <f t="shared" si="13"/>
        <v>310.02224000000001</v>
      </c>
      <c r="R30" s="3">
        <f t="shared" si="14"/>
        <v>326.33920000000001</v>
      </c>
      <c r="S30" s="3">
        <f t="shared" si="15"/>
        <v>281.46756000000005</v>
      </c>
      <c r="T30" s="3">
        <f t="shared" si="16"/>
        <v>191.72427999999999</v>
      </c>
      <c r="U30" s="3">
        <f t="shared" si="17"/>
        <v>212.12048000000004</v>
      </c>
      <c r="V30" s="13">
        <f t="shared" si="18"/>
        <v>3.1320863900059961E-2</v>
      </c>
      <c r="X30">
        <f t="shared" si="19"/>
        <v>0.20880575933373308</v>
      </c>
    </row>
    <row r="31" spans="1:24" x14ac:dyDescent="0.25">
      <c r="A31" s="18">
        <v>7716</v>
      </c>
      <c r="B31" t="s">
        <v>7</v>
      </c>
      <c r="C31" t="s">
        <v>19</v>
      </c>
      <c r="D31">
        <v>37</v>
      </c>
      <c r="L31">
        <v>43</v>
      </c>
      <c r="M31" s="9">
        <f t="shared" si="10"/>
        <v>1.7701300839782643</v>
      </c>
      <c r="N31">
        <f t="shared" si="11"/>
        <v>9.8437340578209627E-4</v>
      </c>
      <c r="O31" s="10">
        <v>0.15</v>
      </c>
      <c r="P31" s="3">
        <f t="shared" si="12"/>
        <v>0</v>
      </c>
      <c r="Q31" s="3">
        <f t="shared" si="13"/>
        <v>0</v>
      </c>
      <c r="R31" s="3">
        <f t="shared" si="14"/>
        <v>0</v>
      </c>
      <c r="S31" s="3">
        <f t="shared" si="15"/>
        <v>0</v>
      </c>
      <c r="T31" s="3">
        <f t="shared" si="16"/>
        <v>0</v>
      </c>
      <c r="U31" s="3">
        <f t="shared" si="17"/>
        <v>0</v>
      </c>
      <c r="V31" s="13">
        <f t="shared" si="18"/>
        <v>0</v>
      </c>
      <c r="X31">
        <f t="shared" si="19"/>
        <v>0</v>
      </c>
    </row>
    <row r="32" spans="1:24" x14ac:dyDescent="0.25">
      <c r="A32" s="18">
        <v>7717</v>
      </c>
      <c r="B32" t="s">
        <v>7</v>
      </c>
      <c r="C32" t="s">
        <v>19</v>
      </c>
      <c r="D32">
        <v>36.799999999999997</v>
      </c>
      <c r="L32">
        <v>43</v>
      </c>
      <c r="M32" s="9">
        <f t="shared" si="10"/>
        <v>1.7701300839782643</v>
      </c>
      <c r="N32">
        <f t="shared" si="11"/>
        <v>9.8437340578209627E-4</v>
      </c>
      <c r="O32" s="10">
        <v>0.15</v>
      </c>
      <c r="P32" s="3">
        <f t="shared" si="12"/>
        <v>0</v>
      </c>
      <c r="Q32" s="3">
        <f t="shared" si="13"/>
        <v>0</v>
      </c>
      <c r="R32" s="3">
        <f t="shared" si="14"/>
        <v>0</v>
      </c>
      <c r="S32" s="3">
        <f t="shared" si="15"/>
        <v>0</v>
      </c>
      <c r="T32" s="3">
        <f t="shared" si="16"/>
        <v>0</v>
      </c>
      <c r="U32" s="3">
        <f t="shared" si="17"/>
        <v>0</v>
      </c>
      <c r="V32" s="13">
        <f t="shared" si="18"/>
        <v>0</v>
      </c>
      <c r="X32">
        <f t="shared" si="19"/>
        <v>0</v>
      </c>
    </row>
    <row r="33" spans="1:24" x14ac:dyDescent="0.25">
      <c r="A33" s="18">
        <v>7718</v>
      </c>
      <c r="B33" t="s">
        <v>7</v>
      </c>
      <c r="C33" t="s">
        <v>10</v>
      </c>
      <c r="D33">
        <v>36.200000000000003</v>
      </c>
      <c r="E33">
        <v>8.4</v>
      </c>
      <c r="F33">
        <v>8.3000000000000007</v>
      </c>
      <c r="G33">
        <v>9</v>
      </c>
      <c r="H33">
        <v>7.2</v>
      </c>
      <c r="I33">
        <v>4</v>
      </c>
      <c r="J33">
        <v>5.0999999999999996</v>
      </c>
      <c r="K33">
        <v>4.2</v>
      </c>
      <c r="L33">
        <v>43</v>
      </c>
      <c r="M33" s="9">
        <f t="shared" si="10"/>
        <v>1.7701300839782643</v>
      </c>
      <c r="N33">
        <f t="shared" si="11"/>
        <v>9.8437340578209627E-4</v>
      </c>
      <c r="O33" s="10">
        <v>0.15</v>
      </c>
      <c r="P33" s="3">
        <f t="shared" si="12"/>
        <v>342.65616000000011</v>
      </c>
      <c r="Q33" s="3">
        <f t="shared" si="13"/>
        <v>338.57692000000009</v>
      </c>
      <c r="R33" s="3">
        <f t="shared" si="14"/>
        <v>367.13160000000005</v>
      </c>
      <c r="S33" s="3">
        <f t="shared" si="15"/>
        <v>293.70528000000002</v>
      </c>
      <c r="T33" s="3">
        <f t="shared" si="16"/>
        <v>163.1696</v>
      </c>
      <c r="U33" s="3">
        <f t="shared" si="17"/>
        <v>208.04123999999999</v>
      </c>
      <c r="V33" s="13">
        <f t="shared" si="18"/>
        <v>3.0718539594289569E-2</v>
      </c>
      <c r="X33">
        <f t="shared" si="19"/>
        <v>0.20479026396193045</v>
      </c>
    </row>
    <row r="34" spans="1:24" x14ac:dyDescent="0.25">
      <c r="A34" s="18">
        <v>7719</v>
      </c>
      <c r="B34" t="s">
        <v>7</v>
      </c>
      <c r="C34" t="s">
        <v>19</v>
      </c>
      <c r="D34">
        <v>36.799999999999997</v>
      </c>
      <c r="L34">
        <v>43</v>
      </c>
      <c r="M34" s="9">
        <f t="shared" si="10"/>
        <v>1.7701300839782643</v>
      </c>
      <c r="N34">
        <f t="shared" si="11"/>
        <v>9.8437340578209627E-4</v>
      </c>
      <c r="O34" s="10">
        <v>0.15</v>
      </c>
      <c r="P34" s="3">
        <f t="shared" si="12"/>
        <v>0</v>
      </c>
      <c r="Q34" s="3">
        <f t="shared" si="13"/>
        <v>0</v>
      </c>
      <c r="R34" s="3">
        <f t="shared" si="14"/>
        <v>0</v>
      </c>
      <c r="S34" s="3">
        <f t="shared" si="15"/>
        <v>0</v>
      </c>
      <c r="T34" s="3">
        <f t="shared" si="16"/>
        <v>0</v>
      </c>
      <c r="U34" s="3">
        <f t="shared" si="17"/>
        <v>0</v>
      </c>
      <c r="V34" s="13">
        <f t="shared" si="18"/>
        <v>0</v>
      </c>
      <c r="X34">
        <f t="shared" si="19"/>
        <v>0</v>
      </c>
    </row>
    <row r="35" spans="1:24" x14ac:dyDescent="0.25">
      <c r="A35" s="18">
        <v>7720</v>
      </c>
      <c r="B35" t="s">
        <v>7</v>
      </c>
      <c r="C35" t="s">
        <v>10</v>
      </c>
      <c r="D35">
        <v>36.200000000000003</v>
      </c>
      <c r="E35">
        <v>7.7</v>
      </c>
      <c r="F35">
        <v>7.8</v>
      </c>
      <c r="G35">
        <v>8.1999999999999993</v>
      </c>
      <c r="H35">
        <v>6.8</v>
      </c>
      <c r="I35">
        <v>3.8</v>
      </c>
      <c r="J35">
        <v>4.9000000000000004</v>
      </c>
      <c r="K35">
        <v>4.2</v>
      </c>
      <c r="L35">
        <v>43</v>
      </c>
      <c r="M35" s="9">
        <f t="shared" si="10"/>
        <v>1.7701300839782643</v>
      </c>
      <c r="N35">
        <f t="shared" si="11"/>
        <v>9.8437340578209627E-4</v>
      </c>
      <c r="O35" s="10">
        <v>0.15</v>
      </c>
      <c r="P35" s="3">
        <f t="shared" si="12"/>
        <v>314.10148000000004</v>
      </c>
      <c r="Q35" s="3">
        <f t="shared" si="13"/>
        <v>318.18072000000006</v>
      </c>
      <c r="R35" s="3">
        <f t="shared" si="14"/>
        <v>334.49768000000006</v>
      </c>
      <c r="S35" s="3">
        <f t="shared" si="15"/>
        <v>277.38832000000002</v>
      </c>
      <c r="T35" s="3">
        <f t="shared" si="16"/>
        <v>155.01112000000001</v>
      </c>
      <c r="U35" s="3">
        <f t="shared" si="17"/>
        <v>199.88276000000002</v>
      </c>
      <c r="V35" s="13">
        <f t="shared" si="18"/>
        <v>2.9513890982748807E-2</v>
      </c>
      <c r="X35">
        <f t="shared" si="19"/>
        <v>0.19675927321832537</v>
      </c>
    </row>
    <row r="36" spans="1:24" x14ac:dyDescent="0.25">
      <c r="A36" s="18">
        <v>7721</v>
      </c>
      <c r="B36" t="s">
        <v>7</v>
      </c>
      <c r="C36" t="s">
        <v>10</v>
      </c>
      <c r="D36">
        <v>37.299999999999997</v>
      </c>
      <c r="E36">
        <v>7.3</v>
      </c>
      <c r="F36">
        <v>7.3</v>
      </c>
      <c r="G36">
        <v>7.7</v>
      </c>
      <c r="H36">
        <v>6.9</v>
      </c>
      <c r="I36">
        <v>3.7</v>
      </c>
      <c r="J36">
        <v>4.7</v>
      </c>
      <c r="K36">
        <v>4</v>
      </c>
      <c r="L36">
        <v>43</v>
      </c>
      <c r="M36" s="9">
        <f t="shared" ref="M36:M54" si="20">L36*0.5/12.146</f>
        <v>1.7701300839782643</v>
      </c>
      <c r="N36">
        <f t="shared" ref="N36:N54" si="21">3.14159*(M36^2)/10000</f>
        <v>9.8437340578209627E-4</v>
      </c>
      <c r="O36" s="10">
        <v>0.15</v>
      </c>
      <c r="P36" s="3">
        <f t="shared" ref="P36:P54" si="22">0.611886*E36/O36*10</f>
        <v>297.78452000000004</v>
      </c>
      <c r="Q36" s="3">
        <f t="shared" ref="Q36:Q54" si="23">0.611886*F36/O36*10</f>
        <v>297.78452000000004</v>
      </c>
      <c r="R36" s="3">
        <f t="shared" ref="R36:R54" si="24">0.611886*G36/O36*10</f>
        <v>314.10148000000004</v>
      </c>
      <c r="S36" s="3">
        <f t="shared" ref="S36:S54" si="25">0.611886*H36/O36*10</f>
        <v>281.46756000000005</v>
      </c>
      <c r="T36" s="3">
        <f t="shared" ref="T36:T54" si="26">0.611886*I36/O36*10</f>
        <v>150.93188000000004</v>
      </c>
      <c r="U36" s="3">
        <f t="shared" ref="U36:U54" si="27">0.611886*J36/O36*10</f>
        <v>191.72427999999999</v>
      </c>
      <c r="V36" s="13">
        <f t="shared" ref="V36:V54" si="28">U36*O36*N36</f>
        <v>2.8309242371208035E-2</v>
      </c>
      <c r="X36">
        <f t="shared" ref="X36:X54" si="29">U36*N36</f>
        <v>0.18872828247472023</v>
      </c>
    </row>
    <row r="37" spans="1:24" x14ac:dyDescent="0.25">
      <c r="A37" s="18">
        <v>7722</v>
      </c>
      <c r="B37" t="s">
        <v>7</v>
      </c>
      <c r="C37" t="s">
        <v>10</v>
      </c>
      <c r="D37">
        <v>38.1</v>
      </c>
      <c r="E37">
        <v>6</v>
      </c>
      <c r="F37">
        <v>6</v>
      </c>
      <c r="G37">
        <v>6.5</v>
      </c>
      <c r="H37">
        <v>7.2</v>
      </c>
      <c r="I37">
        <v>4</v>
      </c>
      <c r="J37">
        <v>4.7</v>
      </c>
      <c r="K37">
        <v>3.8</v>
      </c>
      <c r="L37">
        <v>43</v>
      </c>
      <c r="M37" s="9">
        <f t="shared" si="20"/>
        <v>1.7701300839782643</v>
      </c>
      <c r="N37">
        <f t="shared" si="21"/>
        <v>9.8437340578209627E-4</v>
      </c>
      <c r="O37" s="10">
        <v>0.15</v>
      </c>
      <c r="P37" s="3">
        <f t="shared" si="22"/>
        <v>244.75440000000003</v>
      </c>
      <c r="Q37" s="3">
        <f t="shared" si="23"/>
        <v>244.75440000000003</v>
      </c>
      <c r="R37" s="3">
        <f t="shared" si="24"/>
        <v>265.1506</v>
      </c>
      <c r="S37" s="3">
        <f t="shared" si="25"/>
        <v>293.70528000000002</v>
      </c>
      <c r="T37" s="3">
        <f t="shared" si="26"/>
        <v>163.1696</v>
      </c>
      <c r="U37" s="3">
        <f t="shared" si="27"/>
        <v>191.72427999999999</v>
      </c>
      <c r="V37" s="13">
        <f t="shared" si="28"/>
        <v>2.8309242371208035E-2</v>
      </c>
      <c r="X37">
        <f t="shared" si="29"/>
        <v>0.18872828247472023</v>
      </c>
    </row>
    <row r="38" spans="1:24" x14ac:dyDescent="0.25">
      <c r="A38" s="18">
        <v>7723</v>
      </c>
      <c r="B38" t="s">
        <v>7</v>
      </c>
      <c r="C38" t="s">
        <v>10</v>
      </c>
      <c r="D38">
        <v>39.200000000000003</v>
      </c>
      <c r="E38">
        <v>5.8</v>
      </c>
      <c r="F38">
        <v>5.5</v>
      </c>
      <c r="G38">
        <v>5.9</v>
      </c>
      <c r="H38">
        <v>7.2</v>
      </c>
      <c r="I38">
        <v>4.0999999999999996</v>
      </c>
      <c r="J38">
        <v>4.5999999999999996</v>
      </c>
      <c r="K38">
        <v>3.8</v>
      </c>
      <c r="L38">
        <v>43</v>
      </c>
      <c r="M38" s="9">
        <f t="shared" si="20"/>
        <v>1.7701300839782643</v>
      </c>
      <c r="N38">
        <f t="shared" si="21"/>
        <v>9.8437340578209627E-4</v>
      </c>
      <c r="O38" s="10">
        <v>0.15</v>
      </c>
      <c r="P38" s="3">
        <f t="shared" si="22"/>
        <v>236.59592000000004</v>
      </c>
      <c r="Q38" s="3">
        <f t="shared" si="23"/>
        <v>224.35820000000004</v>
      </c>
      <c r="R38" s="3">
        <f t="shared" si="24"/>
        <v>240.67516000000006</v>
      </c>
      <c r="S38" s="3">
        <f t="shared" si="25"/>
        <v>293.70528000000002</v>
      </c>
      <c r="T38" s="3">
        <f t="shared" si="26"/>
        <v>167.24884000000003</v>
      </c>
      <c r="U38" s="3">
        <f t="shared" si="27"/>
        <v>187.64504000000002</v>
      </c>
      <c r="V38" s="13">
        <f t="shared" si="28"/>
        <v>2.7706918065437656E-2</v>
      </c>
      <c r="X38">
        <f t="shared" si="29"/>
        <v>0.18471278710291772</v>
      </c>
    </row>
    <row r="39" spans="1:24" x14ac:dyDescent="0.25">
      <c r="A39" s="18">
        <v>7724</v>
      </c>
      <c r="B39" t="s">
        <v>7</v>
      </c>
      <c r="C39" t="s">
        <v>10</v>
      </c>
      <c r="E39">
        <v>5.6</v>
      </c>
      <c r="F39">
        <v>5.3</v>
      </c>
      <c r="G39">
        <v>5.6</v>
      </c>
      <c r="H39">
        <v>7.2</v>
      </c>
      <c r="I39">
        <v>3.9</v>
      </c>
      <c r="J39">
        <v>4.5999999999999996</v>
      </c>
      <c r="K39">
        <v>3.8</v>
      </c>
      <c r="L39">
        <v>43</v>
      </c>
      <c r="M39" s="9">
        <f t="shared" si="20"/>
        <v>1.7701300839782643</v>
      </c>
      <c r="N39">
        <f t="shared" si="21"/>
        <v>9.8437340578209627E-4</v>
      </c>
      <c r="O39" s="10">
        <v>0.15</v>
      </c>
      <c r="P39" s="3">
        <f t="shared" si="22"/>
        <v>228.43744000000001</v>
      </c>
      <c r="Q39" s="3">
        <f t="shared" si="23"/>
        <v>216.19972000000001</v>
      </c>
      <c r="R39" s="3">
        <f t="shared" si="24"/>
        <v>228.43744000000001</v>
      </c>
      <c r="S39" s="3">
        <f t="shared" si="25"/>
        <v>293.70528000000002</v>
      </c>
      <c r="T39" s="3">
        <f t="shared" si="26"/>
        <v>159.09036000000003</v>
      </c>
      <c r="U39" s="3">
        <f t="shared" si="27"/>
        <v>187.64504000000002</v>
      </c>
      <c r="V39" s="13">
        <f t="shared" si="28"/>
        <v>2.7706918065437656E-2</v>
      </c>
      <c r="X39">
        <f t="shared" si="29"/>
        <v>0.18471278710291772</v>
      </c>
    </row>
    <row r="40" spans="1:24" x14ac:dyDescent="0.25">
      <c r="A40" s="18">
        <v>7725</v>
      </c>
      <c r="B40" t="s">
        <v>7</v>
      </c>
      <c r="C40" t="s">
        <v>10</v>
      </c>
      <c r="D40">
        <v>36.5</v>
      </c>
      <c r="E40">
        <v>9.1999999999999993</v>
      </c>
      <c r="F40">
        <v>9.1</v>
      </c>
      <c r="G40">
        <v>9.6</v>
      </c>
      <c r="H40">
        <v>8.1</v>
      </c>
      <c r="I40">
        <v>4.3</v>
      </c>
      <c r="J40">
        <v>5.6</v>
      </c>
      <c r="K40">
        <v>3.3</v>
      </c>
      <c r="L40">
        <v>43</v>
      </c>
      <c r="M40" s="9">
        <f t="shared" si="20"/>
        <v>1.7701300839782643</v>
      </c>
      <c r="N40">
        <f t="shared" si="21"/>
        <v>9.8437340578209627E-4</v>
      </c>
      <c r="O40" s="10">
        <v>0.15</v>
      </c>
      <c r="P40" s="3">
        <f t="shared" si="22"/>
        <v>375.29008000000005</v>
      </c>
      <c r="Q40" s="3">
        <f t="shared" si="23"/>
        <v>371.21084000000002</v>
      </c>
      <c r="R40" s="3">
        <f t="shared" si="24"/>
        <v>391.60704000000004</v>
      </c>
      <c r="S40" s="3">
        <f t="shared" si="25"/>
        <v>330.41843999999998</v>
      </c>
      <c r="T40" s="3">
        <f t="shared" si="26"/>
        <v>175.40732000000003</v>
      </c>
      <c r="U40" s="3">
        <f t="shared" si="27"/>
        <v>228.43744000000001</v>
      </c>
      <c r="V40" s="13">
        <f t="shared" si="28"/>
        <v>3.3730161123141492E-2</v>
      </c>
      <c r="X40">
        <f t="shared" si="29"/>
        <v>0.22486774082094327</v>
      </c>
    </row>
    <row r="41" spans="1:24" x14ac:dyDescent="0.25">
      <c r="A41" s="18">
        <v>7726</v>
      </c>
      <c r="B41" t="s">
        <v>7</v>
      </c>
      <c r="C41" t="s">
        <v>10</v>
      </c>
      <c r="E41">
        <v>9.1</v>
      </c>
      <c r="F41">
        <v>9.1</v>
      </c>
      <c r="G41">
        <v>9.6</v>
      </c>
      <c r="H41">
        <v>8.1</v>
      </c>
      <c r="I41">
        <v>4.5</v>
      </c>
      <c r="J41">
        <v>5.5</v>
      </c>
      <c r="K41">
        <v>4.0999999999999996</v>
      </c>
      <c r="L41">
        <v>43</v>
      </c>
      <c r="M41" s="9">
        <f t="shared" si="20"/>
        <v>1.7701300839782643</v>
      </c>
      <c r="N41">
        <f t="shared" si="21"/>
        <v>9.8437340578209627E-4</v>
      </c>
      <c r="O41" s="10">
        <v>0.15</v>
      </c>
      <c r="P41" s="3">
        <f t="shared" si="22"/>
        <v>371.21084000000002</v>
      </c>
      <c r="Q41" s="3">
        <f t="shared" si="23"/>
        <v>371.21084000000002</v>
      </c>
      <c r="R41" s="3">
        <f t="shared" si="24"/>
        <v>391.60704000000004</v>
      </c>
      <c r="S41" s="3">
        <f t="shared" si="25"/>
        <v>330.41843999999998</v>
      </c>
      <c r="T41" s="3">
        <f t="shared" si="26"/>
        <v>183.56580000000002</v>
      </c>
      <c r="U41" s="3">
        <f t="shared" si="27"/>
        <v>224.35820000000004</v>
      </c>
      <c r="V41" s="13">
        <f t="shared" si="28"/>
        <v>3.3127836817371109E-2</v>
      </c>
      <c r="X41">
        <f t="shared" si="29"/>
        <v>0.22085224544914075</v>
      </c>
    </row>
    <row r="42" spans="1:24" x14ac:dyDescent="0.25">
      <c r="A42" s="18">
        <v>7727</v>
      </c>
      <c r="B42" t="s">
        <v>7</v>
      </c>
      <c r="C42" t="s">
        <v>10</v>
      </c>
      <c r="D42">
        <v>37.5</v>
      </c>
      <c r="E42">
        <v>9.3000000000000007</v>
      </c>
      <c r="F42">
        <v>9.3000000000000007</v>
      </c>
      <c r="G42">
        <v>9.6999999999999993</v>
      </c>
      <c r="H42">
        <v>7.7</v>
      </c>
      <c r="I42">
        <v>4.5</v>
      </c>
      <c r="J42">
        <v>5.4</v>
      </c>
      <c r="K42">
        <v>3.9</v>
      </c>
      <c r="L42">
        <v>43</v>
      </c>
      <c r="M42" s="9">
        <f t="shared" si="20"/>
        <v>1.7701300839782643</v>
      </c>
      <c r="N42">
        <f t="shared" si="21"/>
        <v>9.8437340578209627E-4</v>
      </c>
      <c r="O42" s="10">
        <v>0.15</v>
      </c>
      <c r="P42" s="3">
        <f t="shared" si="22"/>
        <v>379.36932000000007</v>
      </c>
      <c r="Q42" s="3">
        <f t="shared" si="23"/>
        <v>379.36932000000007</v>
      </c>
      <c r="R42" s="3">
        <f t="shared" si="24"/>
        <v>395.68627999999995</v>
      </c>
      <c r="S42" s="3">
        <f t="shared" si="25"/>
        <v>314.10148000000004</v>
      </c>
      <c r="T42" s="3">
        <f t="shared" si="26"/>
        <v>183.56580000000002</v>
      </c>
      <c r="U42" s="3">
        <f t="shared" si="27"/>
        <v>220.27896000000004</v>
      </c>
      <c r="V42" s="13">
        <f t="shared" si="28"/>
        <v>3.2525512511600727E-2</v>
      </c>
      <c r="X42">
        <f t="shared" si="29"/>
        <v>0.21683675007733819</v>
      </c>
    </row>
    <row r="43" spans="1:24" x14ac:dyDescent="0.25">
      <c r="A43" s="18">
        <v>7728</v>
      </c>
      <c r="B43" t="s">
        <v>7</v>
      </c>
      <c r="C43" t="s">
        <v>19</v>
      </c>
      <c r="D43">
        <v>37</v>
      </c>
      <c r="M43" s="9">
        <f t="shared" si="20"/>
        <v>0</v>
      </c>
      <c r="N43">
        <f t="shared" si="21"/>
        <v>0</v>
      </c>
      <c r="O43" s="10">
        <v>0.15</v>
      </c>
      <c r="P43" s="3">
        <f t="shared" si="22"/>
        <v>0</v>
      </c>
      <c r="Q43" s="3">
        <f t="shared" si="23"/>
        <v>0</v>
      </c>
      <c r="R43" s="3">
        <f t="shared" si="24"/>
        <v>0</v>
      </c>
      <c r="S43" s="3">
        <f t="shared" si="25"/>
        <v>0</v>
      </c>
      <c r="T43" s="3">
        <f t="shared" si="26"/>
        <v>0</v>
      </c>
      <c r="U43" s="3">
        <f t="shared" si="27"/>
        <v>0</v>
      </c>
      <c r="V43" s="13">
        <f t="shared" si="28"/>
        <v>0</v>
      </c>
      <c r="X43">
        <f t="shared" si="29"/>
        <v>0</v>
      </c>
    </row>
    <row r="44" spans="1:24" x14ac:dyDescent="0.25">
      <c r="A44" s="18">
        <v>7729</v>
      </c>
      <c r="B44" t="s">
        <v>7</v>
      </c>
      <c r="C44" t="s">
        <v>10</v>
      </c>
      <c r="D44">
        <v>35.6</v>
      </c>
      <c r="E44">
        <v>9.5</v>
      </c>
      <c r="F44">
        <v>9</v>
      </c>
      <c r="G44">
        <v>9.6</v>
      </c>
      <c r="H44">
        <v>8.1</v>
      </c>
      <c r="I44">
        <v>4.5999999999999996</v>
      </c>
      <c r="J44">
        <v>5.5</v>
      </c>
      <c r="K44">
        <v>3.9</v>
      </c>
      <c r="L44">
        <v>43</v>
      </c>
      <c r="M44" s="9">
        <f t="shared" si="20"/>
        <v>1.7701300839782643</v>
      </c>
      <c r="N44">
        <f t="shared" si="21"/>
        <v>9.8437340578209627E-4</v>
      </c>
      <c r="O44" s="10">
        <v>0.15</v>
      </c>
      <c r="P44" s="3">
        <f t="shared" si="22"/>
        <v>387.52780000000007</v>
      </c>
      <c r="Q44" s="3">
        <f t="shared" si="23"/>
        <v>367.13160000000005</v>
      </c>
      <c r="R44" s="3">
        <f t="shared" si="24"/>
        <v>391.60704000000004</v>
      </c>
      <c r="S44" s="3">
        <f t="shared" si="25"/>
        <v>330.41843999999998</v>
      </c>
      <c r="T44" s="3">
        <f t="shared" si="26"/>
        <v>187.64504000000002</v>
      </c>
      <c r="U44" s="3">
        <f t="shared" si="27"/>
        <v>224.35820000000004</v>
      </c>
      <c r="V44" s="13">
        <f t="shared" si="28"/>
        <v>3.3127836817371109E-2</v>
      </c>
      <c r="X44">
        <f t="shared" si="29"/>
        <v>0.22085224544914075</v>
      </c>
    </row>
    <row r="45" spans="1:24" x14ac:dyDescent="0.25">
      <c r="A45" s="18">
        <v>7730</v>
      </c>
      <c r="B45" t="s">
        <v>7</v>
      </c>
      <c r="C45" t="s">
        <v>10</v>
      </c>
      <c r="D45">
        <v>36.299999999999997</v>
      </c>
      <c r="E45">
        <v>9.6</v>
      </c>
      <c r="F45">
        <v>9.3000000000000007</v>
      </c>
      <c r="G45">
        <v>9.9</v>
      </c>
      <c r="H45">
        <v>8.3000000000000007</v>
      </c>
      <c r="I45">
        <v>4.9000000000000004</v>
      </c>
      <c r="J45">
        <v>5.6</v>
      </c>
      <c r="K45">
        <v>3.9</v>
      </c>
      <c r="L45">
        <v>43</v>
      </c>
      <c r="M45" s="9">
        <f t="shared" si="20"/>
        <v>1.7701300839782643</v>
      </c>
      <c r="N45">
        <f t="shared" si="21"/>
        <v>9.8437340578209627E-4</v>
      </c>
      <c r="O45" s="10">
        <v>0.15</v>
      </c>
      <c r="P45" s="3">
        <f t="shared" si="22"/>
        <v>391.60704000000004</v>
      </c>
      <c r="Q45" s="3">
        <f t="shared" si="23"/>
        <v>379.36932000000007</v>
      </c>
      <c r="R45" s="3">
        <f t="shared" si="24"/>
        <v>403.84476000000006</v>
      </c>
      <c r="S45" s="3">
        <f t="shared" si="25"/>
        <v>338.57692000000009</v>
      </c>
      <c r="T45" s="3">
        <f t="shared" si="26"/>
        <v>199.88276000000002</v>
      </c>
      <c r="U45" s="3">
        <f t="shared" si="27"/>
        <v>228.43744000000001</v>
      </c>
      <c r="V45" s="13">
        <f t="shared" si="28"/>
        <v>3.3730161123141492E-2</v>
      </c>
      <c r="X45">
        <f t="shared" si="29"/>
        <v>0.22486774082094327</v>
      </c>
    </row>
    <row r="46" spans="1:24" x14ac:dyDescent="0.25">
      <c r="A46" s="18">
        <v>7731</v>
      </c>
      <c r="B46" t="s">
        <v>7</v>
      </c>
      <c r="C46" t="s">
        <v>10</v>
      </c>
      <c r="D46">
        <v>36.6</v>
      </c>
      <c r="E46">
        <v>9.6999999999999993</v>
      </c>
      <c r="F46">
        <v>9.8000000000000007</v>
      </c>
      <c r="G46">
        <v>10.4</v>
      </c>
      <c r="H46">
        <v>8.9</v>
      </c>
      <c r="I46">
        <v>5</v>
      </c>
      <c r="J46">
        <v>5.8</v>
      </c>
      <c r="K46">
        <v>3.9</v>
      </c>
      <c r="L46">
        <v>43</v>
      </c>
      <c r="M46" s="9">
        <f t="shared" si="20"/>
        <v>1.7701300839782643</v>
      </c>
      <c r="N46">
        <f t="shared" si="21"/>
        <v>9.8437340578209627E-4</v>
      </c>
      <c r="O46" s="10">
        <v>0.15</v>
      </c>
      <c r="P46" s="3">
        <f t="shared" si="22"/>
        <v>395.68627999999995</v>
      </c>
      <c r="Q46" s="3">
        <f t="shared" si="23"/>
        <v>399.76552000000004</v>
      </c>
      <c r="R46" s="3">
        <f t="shared" si="24"/>
        <v>424.24096000000009</v>
      </c>
      <c r="S46" s="3">
        <f t="shared" si="25"/>
        <v>363.05236000000008</v>
      </c>
      <c r="T46" s="3">
        <f t="shared" si="26"/>
        <v>203.96200000000005</v>
      </c>
      <c r="U46" s="3">
        <f t="shared" si="27"/>
        <v>236.59592000000004</v>
      </c>
      <c r="V46" s="13">
        <f t="shared" si="28"/>
        <v>3.4934809734682264E-2</v>
      </c>
      <c r="X46">
        <f t="shared" si="29"/>
        <v>0.23289873156454843</v>
      </c>
    </row>
    <row r="47" spans="1:24" x14ac:dyDescent="0.25">
      <c r="A47" s="18">
        <v>7732</v>
      </c>
      <c r="B47" t="s">
        <v>7</v>
      </c>
      <c r="C47" t="s">
        <v>10</v>
      </c>
      <c r="D47">
        <v>36.9</v>
      </c>
      <c r="E47">
        <v>9.3000000000000007</v>
      </c>
      <c r="F47">
        <v>9.3000000000000007</v>
      </c>
      <c r="G47">
        <v>9.8000000000000007</v>
      </c>
      <c r="H47">
        <v>8.9</v>
      </c>
      <c r="I47">
        <v>5</v>
      </c>
      <c r="J47">
        <v>5.6</v>
      </c>
      <c r="K47">
        <v>3.7</v>
      </c>
      <c r="L47">
        <v>43</v>
      </c>
      <c r="M47" s="9">
        <f t="shared" si="20"/>
        <v>1.7701300839782643</v>
      </c>
      <c r="N47">
        <f t="shared" si="21"/>
        <v>9.8437340578209627E-4</v>
      </c>
      <c r="O47" s="10">
        <v>0.15</v>
      </c>
      <c r="P47" s="3">
        <f t="shared" si="22"/>
        <v>379.36932000000007</v>
      </c>
      <c r="Q47" s="3">
        <f t="shared" si="23"/>
        <v>379.36932000000007</v>
      </c>
      <c r="R47" s="3">
        <f t="shared" si="24"/>
        <v>399.76552000000004</v>
      </c>
      <c r="S47" s="3">
        <f t="shared" si="25"/>
        <v>363.05236000000008</v>
      </c>
      <c r="T47" s="3">
        <f t="shared" si="26"/>
        <v>203.96200000000005</v>
      </c>
      <c r="U47" s="3">
        <f t="shared" si="27"/>
        <v>228.43744000000001</v>
      </c>
      <c r="V47" s="13">
        <f t="shared" si="28"/>
        <v>3.3730161123141492E-2</v>
      </c>
      <c r="X47">
        <f t="shared" si="29"/>
        <v>0.22486774082094327</v>
      </c>
    </row>
    <row r="48" spans="1:24" x14ac:dyDescent="0.25">
      <c r="A48" s="18">
        <v>7733</v>
      </c>
      <c r="B48" t="s">
        <v>7</v>
      </c>
      <c r="C48" t="s">
        <v>19</v>
      </c>
      <c r="L48">
        <v>43</v>
      </c>
      <c r="M48" s="9">
        <f t="shared" si="20"/>
        <v>1.7701300839782643</v>
      </c>
      <c r="N48">
        <f t="shared" si="21"/>
        <v>9.8437340578209627E-4</v>
      </c>
      <c r="O48" s="10">
        <v>0.15</v>
      </c>
      <c r="P48" s="3">
        <f t="shared" si="22"/>
        <v>0</v>
      </c>
      <c r="Q48" s="3">
        <f t="shared" si="23"/>
        <v>0</v>
      </c>
      <c r="R48" s="3">
        <f t="shared" si="24"/>
        <v>0</v>
      </c>
      <c r="S48" s="3">
        <f t="shared" si="25"/>
        <v>0</v>
      </c>
      <c r="T48" s="3">
        <f t="shared" si="26"/>
        <v>0</v>
      </c>
      <c r="U48" s="3">
        <f t="shared" si="27"/>
        <v>0</v>
      </c>
      <c r="V48" s="13">
        <f t="shared" si="28"/>
        <v>0</v>
      </c>
      <c r="X48">
        <f t="shared" si="29"/>
        <v>0</v>
      </c>
    </row>
    <row r="49" spans="1:24" x14ac:dyDescent="0.25">
      <c r="A49" s="18">
        <v>7734</v>
      </c>
      <c r="B49" t="s">
        <v>7</v>
      </c>
      <c r="C49" t="s">
        <v>10</v>
      </c>
      <c r="D49">
        <v>36.4</v>
      </c>
      <c r="E49">
        <v>9.5</v>
      </c>
      <c r="F49">
        <v>9.5</v>
      </c>
      <c r="G49">
        <v>10.199999999999999</v>
      </c>
      <c r="H49">
        <v>8.6</v>
      </c>
      <c r="I49">
        <v>4.9000000000000004</v>
      </c>
      <c r="J49">
        <v>5.6</v>
      </c>
      <c r="K49">
        <v>3.6</v>
      </c>
      <c r="L49">
        <v>43</v>
      </c>
      <c r="M49" s="9">
        <f t="shared" si="20"/>
        <v>1.7701300839782643</v>
      </c>
      <c r="N49">
        <f t="shared" si="21"/>
        <v>9.8437340578209627E-4</v>
      </c>
      <c r="O49" s="10">
        <v>0.15</v>
      </c>
      <c r="P49" s="3">
        <f t="shared" si="22"/>
        <v>387.52780000000007</v>
      </c>
      <c r="Q49" s="3">
        <f t="shared" si="23"/>
        <v>387.52780000000007</v>
      </c>
      <c r="R49" s="3">
        <f t="shared" si="24"/>
        <v>416.08247999999998</v>
      </c>
      <c r="S49" s="3">
        <f t="shared" si="25"/>
        <v>350.81464000000005</v>
      </c>
      <c r="T49" s="3">
        <f t="shared" si="26"/>
        <v>199.88276000000002</v>
      </c>
      <c r="U49" s="3">
        <f t="shared" si="27"/>
        <v>228.43744000000001</v>
      </c>
      <c r="V49" s="13">
        <f t="shared" si="28"/>
        <v>3.3730161123141492E-2</v>
      </c>
      <c r="X49">
        <f t="shared" si="29"/>
        <v>0.22486774082094327</v>
      </c>
    </row>
    <row r="50" spans="1:24" x14ac:dyDescent="0.25">
      <c r="A50" s="18">
        <v>7735</v>
      </c>
      <c r="B50" t="s">
        <v>7</v>
      </c>
      <c r="C50" t="s">
        <v>19</v>
      </c>
      <c r="L50">
        <v>43</v>
      </c>
      <c r="M50" s="9">
        <f t="shared" si="20"/>
        <v>1.7701300839782643</v>
      </c>
      <c r="N50">
        <f t="shared" si="21"/>
        <v>9.8437340578209627E-4</v>
      </c>
      <c r="O50" s="10">
        <v>0.15</v>
      </c>
      <c r="P50" s="3">
        <f t="shared" si="22"/>
        <v>0</v>
      </c>
      <c r="Q50" s="3">
        <f t="shared" si="23"/>
        <v>0</v>
      </c>
      <c r="R50" s="3">
        <f t="shared" si="24"/>
        <v>0</v>
      </c>
      <c r="S50" s="3">
        <f t="shared" si="25"/>
        <v>0</v>
      </c>
      <c r="T50" s="3">
        <f t="shared" si="26"/>
        <v>0</v>
      </c>
      <c r="U50" s="3">
        <f t="shared" si="27"/>
        <v>0</v>
      </c>
      <c r="V50" s="13">
        <f t="shared" si="28"/>
        <v>0</v>
      </c>
      <c r="X50">
        <f t="shared" si="29"/>
        <v>0</v>
      </c>
    </row>
    <row r="51" spans="1:24" x14ac:dyDescent="0.25">
      <c r="A51" s="18">
        <v>7736</v>
      </c>
      <c r="B51" t="s">
        <v>7</v>
      </c>
      <c r="C51" t="s">
        <v>19</v>
      </c>
      <c r="D51">
        <v>36.799999999999997</v>
      </c>
      <c r="L51">
        <v>43</v>
      </c>
      <c r="M51" s="9">
        <f t="shared" si="20"/>
        <v>1.7701300839782643</v>
      </c>
      <c r="N51">
        <f t="shared" si="21"/>
        <v>9.8437340578209627E-4</v>
      </c>
      <c r="O51" s="10">
        <v>0.15</v>
      </c>
      <c r="P51" s="3">
        <f t="shared" si="22"/>
        <v>0</v>
      </c>
      <c r="Q51" s="3">
        <f t="shared" si="23"/>
        <v>0</v>
      </c>
      <c r="R51" s="3">
        <f t="shared" si="24"/>
        <v>0</v>
      </c>
      <c r="S51" s="3">
        <f t="shared" si="25"/>
        <v>0</v>
      </c>
      <c r="T51" s="3">
        <f t="shared" si="26"/>
        <v>0</v>
      </c>
      <c r="U51" s="3">
        <f t="shared" si="27"/>
        <v>0</v>
      </c>
      <c r="V51" s="13">
        <f t="shared" si="28"/>
        <v>0</v>
      </c>
      <c r="X51">
        <f t="shared" si="29"/>
        <v>0</v>
      </c>
    </row>
    <row r="52" spans="1:24" x14ac:dyDescent="0.25">
      <c r="A52" s="18">
        <v>7737</v>
      </c>
      <c r="B52" t="s">
        <v>7</v>
      </c>
      <c r="C52" t="s">
        <v>19</v>
      </c>
      <c r="D52">
        <v>36.9</v>
      </c>
      <c r="L52">
        <v>43</v>
      </c>
      <c r="M52" s="9">
        <f t="shared" si="20"/>
        <v>1.7701300839782643</v>
      </c>
      <c r="N52">
        <f t="shared" si="21"/>
        <v>9.8437340578209627E-4</v>
      </c>
      <c r="O52" s="10">
        <v>0.15</v>
      </c>
      <c r="P52" s="3">
        <f t="shared" si="22"/>
        <v>0</v>
      </c>
      <c r="Q52" s="3">
        <f t="shared" si="23"/>
        <v>0</v>
      </c>
      <c r="R52" s="3">
        <f t="shared" si="24"/>
        <v>0</v>
      </c>
      <c r="S52" s="3">
        <f t="shared" si="25"/>
        <v>0</v>
      </c>
      <c r="T52" s="3">
        <f t="shared" si="26"/>
        <v>0</v>
      </c>
      <c r="U52" s="3">
        <f t="shared" si="27"/>
        <v>0</v>
      </c>
      <c r="V52" s="13">
        <f t="shared" si="28"/>
        <v>0</v>
      </c>
      <c r="X52">
        <f t="shared" si="29"/>
        <v>0</v>
      </c>
    </row>
    <row r="53" spans="1:24" x14ac:dyDescent="0.25">
      <c r="A53" s="18">
        <v>7738</v>
      </c>
      <c r="B53" t="s">
        <v>7</v>
      </c>
      <c r="C53" t="s">
        <v>19</v>
      </c>
      <c r="D53">
        <v>36.4</v>
      </c>
      <c r="L53">
        <v>43</v>
      </c>
      <c r="M53" s="9">
        <f t="shared" si="20"/>
        <v>1.7701300839782643</v>
      </c>
      <c r="N53">
        <f t="shared" si="21"/>
        <v>9.8437340578209627E-4</v>
      </c>
      <c r="O53" s="10">
        <v>0.15</v>
      </c>
      <c r="P53" s="3">
        <f t="shared" si="22"/>
        <v>0</v>
      </c>
      <c r="Q53" s="3">
        <f t="shared" si="23"/>
        <v>0</v>
      </c>
      <c r="R53" s="3">
        <f t="shared" si="24"/>
        <v>0</v>
      </c>
      <c r="S53" s="3">
        <f t="shared" si="25"/>
        <v>0</v>
      </c>
      <c r="T53" s="3">
        <f t="shared" si="26"/>
        <v>0</v>
      </c>
      <c r="U53" s="3">
        <f t="shared" si="27"/>
        <v>0</v>
      </c>
      <c r="V53" s="13">
        <f t="shared" si="28"/>
        <v>0</v>
      </c>
      <c r="X53">
        <f t="shared" si="29"/>
        <v>0</v>
      </c>
    </row>
    <row r="54" spans="1:24" x14ac:dyDescent="0.25">
      <c r="A54" s="18">
        <v>7739</v>
      </c>
      <c r="B54" t="s">
        <v>7</v>
      </c>
      <c r="C54" t="s">
        <v>19</v>
      </c>
      <c r="D54">
        <v>36.299999999999997</v>
      </c>
      <c r="L54">
        <v>43</v>
      </c>
      <c r="M54" s="9">
        <f t="shared" si="20"/>
        <v>1.7701300839782643</v>
      </c>
      <c r="N54">
        <f t="shared" si="21"/>
        <v>9.8437340578209627E-4</v>
      </c>
      <c r="O54" s="10">
        <v>0.15</v>
      </c>
      <c r="P54" s="3">
        <f t="shared" si="22"/>
        <v>0</v>
      </c>
      <c r="Q54" s="3">
        <f t="shared" si="23"/>
        <v>0</v>
      </c>
      <c r="R54" s="3">
        <f t="shared" si="24"/>
        <v>0</v>
      </c>
      <c r="S54" s="3">
        <f t="shared" si="25"/>
        <v>0</v>
      </c>
      <c r="T54" s="3">
        <f t="shared" si="26"/>
        <v>0</v>
      </c>
      <c r="U54" s="3">
        <f t="shared" si="27"/>
        <v>0</v>
      </c>
      <c r="V54" s="13">
        <f t="shared" si="28"/>
        <v>0</v>
      </c>
      <c r="X54">
        <f t="shared" si="29"/>
        <v>0</v>
      </c>
    </row>
    <row r="55" spans="1:24" x14ac:dyDescent="0.25">
      <c r="A55" s="18">
        <v>7740</v>
      </c>
      <c r="B55" t="s">
        <v>7</v>
      </c>
      <c r="C55" t="s">
        <v>10</v>
      </c>
      <c r="D55">
        <v>36.4</v>
      </c>
      <c r="E55">
        <v>8.6</v>
      </c>
      <c r="F55">
        <v>8.1</v>
      </c>
      <c r="G55">
        <v>9.1</v>
      </c>
      <c r="H55">
        <v>7.7</v>
      </c>
      <c r="I55">
        <v>4.4000000000000004</v>
      </c>
      <c r="J55">
        <v>5.3</v>
      </c>
      <c r="K55">
        <v>4</v>
      </c>
      <c r="L55">
        <v>43</v>
      </c>
      <c r="M55" s="9">
        <f t="shared" ref="M55:M66" si="30">L55*0.5/12.146</f>
        <v>1.7701300839782643</v>
      </c>
      <c r="N55">
        <f t="shared" ref="N55:N66" si="31">3.14159*(M55^2)/10000</f>
        <v>9.8437340578209627E-4</v>
      </c>
      <c r="O55" s="10">
        <v>1.1499999999999999</v>
      </c>
      <c r="P55" s="3">
        <f t="shared" ref="P55:P66" si="32">0.611886*E55/O55*10</f>
        <v>45.75843130434783</v>
      </c>
      <c r="Q55" s="3">
        <f t="shared" ref="Q55:Q66" si="33">0.611886*F55/O55*10</f>
        <v>43.098057391304351</v>
      </c>
      <c r="R55" s="3">
        <f t="shared" ref="R55:R66" si="34">0.611886*G55/O55*10</f>
        <v>48.418805217391309</v>
      </c>
      <c r="S55" s="3">
        <f t="shared" ref="S55:S66" si="35">0.611886*H55/O55*10</f>
        <v>40.969758260869568</v>
      </c>
      <c r="T55" s="3">
        <f t="shared" ref="T55:T66" si="36">0.611886*I55/O55*10</f>
        <v>23.411290434782615</v>
      </c>
      <c r="U55" s="3">
        <f t="shared" ref="U55:U66" si="37">0.611886*J55/O55*10</f>
        <v>28.199963478260873</v>
      </c>
      <c r="V55" s="13">
        <f t="shared" ref="V55:V66" si="38">U55*O55*N55</f>
        <v>3.1923188205830337E-2</v>
      </c>
      <c r="X55">
        <f t="shared" ref="X55:X66" si="39">U55*N55</f>
        <v>2.7759294092026387E-2</v>
      </c>
    </row>
    <row r="56" spans="1:24" x14ac:dyDescent="0.25">
      <c r="A56" s="18">
        <v>7741</v>
      </c>
      <c r="B56" t="s">
        <v>7</v>
      </c>
      <c r="C56" t="s">
        <v>10</v>
      </c>
      <c r="D56">
        <v>37</v>
      </c>
      <c r="E56">
        <v>10.5</v>
      </c>
      <c r="F56">
        <v>10.199999999999999</v>
      </c>
      <c r="G56">
        <v>11</v>
      </c>
      <c r="H56">
        <v>8.8000000000000007</v>
      </c>
      <c r="I56">
        <v>5.4</v>
      </c>
      <c r="J56">
        <v>6.3</v>
      </c>
      <c r="K56">
        <v>5.2</v>
      </c>
      <c r="L56">
        <v>43</v>
      </c>
      <c r="M56" s="9">
        <f t="shared" si="30"/>
        <v>1.7701300839782643</v>
      </c>
      <c r="N56">
        <f t="shared" si="31"/>
        <v>9.8437340578209627E-4</v>
      </c>
      <c r="O56" s="10">
        <v>2.15</v>
      </c>
      <c r="P56" s="3">
        <f t="shared" si="32"/>
        <v>29.882804651162793</v>
      </c>
      <c r="Q56" s="3">
        <f t="shared" si="33"/>
        <v>29.029010232558136</v>
      </c>
      <c r="R56" s="3">
        <f t="shared" si="34"/>
        <v>31.305795348837215</v>
      </c>
      <c r="S56" s="3">
        <f t="shared" si="35"/>
        <v>25.044636279069771</v>
      </c>
      <c r="T56" s="3">
        <f t="shared" si="36"/>
        <v>15.368299534883725</v>
      </c>
      <c r="U56" s="3">
        <f t="shared" si="37"/>
        <v>17.929682790697676</v>
      </c>
      <c r="V56" s="13">
        <f t="shared" si="38"/>
        <v>3.7946431263534183E-2</v>
      </c>
      <c r="X56">
        <f t="shared" si="39"/>
        <v>1.7649502913271713E-2</v>
      </c>
    </row>
    <row r="57" spans="1:24" x14ac:dyDescent="0.25">
      <c r="A57" s="18">
        <v>7742</v>
      </c>
      <c r="B57" t="s">
        <v>7</v>
      </c>
      <c r="C57" t="s">
        <v>10</v>
      </c>
      <c r="D57">
        <v>37.1</v>
      </c>
      <c r="E57">
        <v>8.5</v>
      </c>
      <c r="F57">
        <v>8.1999999999999993</v>
      </c>
      <c r="G57">
        <v>8.9</v>
      </c>
      <c r="H57">
        <v>7.5</v>
      </c>
      <c r="I57">
        <v>5.0999999999999996</v>
      </c>
      <c r="J57">
        <v>5.4</v>
      </c>
      <c r="K57">
        <v>4.9000000000000004</v>
      </c>
      <c r="L57">
        <v>43</v>
      </c>
      <c r="M57" s="9">
        <f t="shared" si="30"/>
        <v>1.7701300839782643</v>
      </c>
      <c r="N57">
        <f t="shared" si="31"/>
        <v>9.8437340578209627E-4</v>
      </c>
      <c r="O57" s="10">
        <v>3.15</v>
      </c>
      <c r="P57" s="3">
        <f t="shared" si="32"/>
        <v>16.511209523809526</v>
      </c>
      <c r="Q57" s="3">
        <f t="shared" si="33"/>
        <v>15.928460952380954</v>
      </c>
      <c r="R57" s="3">
        <f t="shared" si="34"/>
        <v>17.288207619047622</v>
      </c>
      <c r="S57" s="3">
        <f t="shared" si="35"/>
        <v>14.568714285714286</v>
      </c>
      <c r="T57" s="3">
        <f t="shared" si="36"/>
        <v>9.906725714285713</v>
      </c>
      <c r="U57" s="3">
        <f t="shared" si="37"/>
        <v>10.489474285714287</v>
      </c>
      <c r="V57" s="13">
        <f t="shared" si="38"/>
        <v>3.2525512511600727E-2</v>
      </c>
      <c r="X57">
        <f t="shared" si="39"/>
        <v>1.0325559527492294E-2</v>
      </c>
    </row>
    <row r="58" spans="1:24" x14ac:dyDescent="0.25">
      <c r="A58" s="18">
        <v>7743</v>
      </c>
      <c r="B58" t="s">
        <v>7</v>
      </c>
      <c r="C58" t="s">
        <v>19</v>
      </c>
      <c r="D58">
        <v>37.5</v>
      </c>
      <c r="L58">
        <v>43</v>
      </c>
      <c r="M58" s="9">
        <f t="shared" si="30"/>
        <v>1.7701300839782643</v>
      </c>
      <c r="N58">
        <f t="shared" si="31"/>
        <v>9.8437340578209627E-4</v>
      </c>
      <c r="O58" s="10">
        <v>4.1500000000000004</v>
      </c>
      <c r="P58" s="3">
        <f t="shared" si="32"/>
        <v>0</v>
      </c>
      <c r="Q58" s="3">
        <f t="shared" si="33"/>
        <v>0</v>
      </c>
      <c r="R58" s="3">
        <f t="shared" si="34"/>
        <v>0</v>
      </c>
      <c r="S58" s="3">
        <f t="shared" si="35"/>
        <v>0</v>
      </c>
      <c r="T58" s="3">
        <f t="shared" si="36"/>
        <v>0</v>
      </c>
      <c r="U58" s="3">
        <f t="shared" si="37"/>
        <v>0</v>
      </c>
      <c r="V58" s="13">
        <f t="shared" si="38"/>
        <v>0</v>
      </c>
      <c r="X58">
        <f t="shared" si="39"/>
        <v>0</v>
      </c>
    </row>
    <row r="59" spans="1:24" x14ac:dyDescent="0.25">
      <c r="A59" s="18">
        <v>7744</v>
      </c>
      <c r="B59" t="s">
        <v>7</v>
      </c>
      <c r="C59" t="s">
        <v>10</v>
      </c>
      <c r="D59">
        <v>37.200000000000003</v>
      </c>
      <c r="E59">
        <v>7.5</v>
      </c>
      <c r="F59">
        <v>7.4</v>
      </c>
      <c r="G59">
        <v>8.1</v>
      </c>
      <c r="H59">
        <v>7</v>
      </c>
      <c r="I59">
        <v>5</v>
      </c>
      <c r="J59">
        <v>5.0999999999999996</v>
      </c>
      <c r="K59">
        <v>4.8</v>
      </c>
      <c r="L59">
        <v>43</v>
      </c>
      <c r="M59" s="9">
        <f t="shared" si="30"/>
        <v>1.7701300839782643</v>
      </c>
      <c r="N59">
        <f t="shared" si="31"/>
        <v>9.8437340578209627E-4</v>
      </c>
      <c r="O59" s="10">
        <v>5.15</v>
      </c>
      <c r="P59" s="3">
        <f t="shared" si="32"/>
        <v>8.9109611650485441</v>
      </c>
      <c r="Q59" s="3">
        <f t="shared" si="33"/>
        <v>8.792148349514564</v>
      </c>
      <c r="R59" s="3">
        <f t="shared" si="34"/>
        <v>9.6238380582524261</v>
      </c>
      <c r="S59" s="3">
        <f t="shared" si="35"/>
        <v>8.3168970873786403</v>
      </c>
      <c r="T59" s="3">
        <f t="shared" si="36"/>
        <v>5.9406407766990288</v>
      </c>
      <c r="U59" s="3">
        <f t="shared" si="37"/>
        <v>6.0594535922330088</v>
      </c>
      <c r="V59" s="13">
        <f t="shared" si="38"/>
        <v>3.0718539594289572E-2</v>
      </c>
      <c r="X59">
        <f t="shared" si="39"/>
        <v>5.9647649697649645E-3</v>
      </c>
    </row>
    <row r="60" spans="1:24" x14ac:dyDescent="0.25">
      <c r="A60" s="18">
        <v>7745</v>
      </c>
      <c r="B60" t="s">
        <v>7</v>
      </c>
      <c r="C60" t="s">
        <v>10</v>
      </c>
      <c r="D60">
        <v>36.9</v>
      </c>
      <c r="E60">
        <v>7.9</v>
      </c>
      <c r="F60">
        <v>7.9</v>
      </c>
      <c r="G60">
        <v>8.6</v>
      </c>
      <c r="H60">
        <v>7.4</v>
      </c>
      <c r="I60">
        <v>5.4</v>
      </c>
      <c r="J60">
        <v>5.4</v>
      </c>
      <c r="K60">
        <v>5.0999999999999996</v>
      </c>
      <c r="L60">
        <v>43</v>
      </c>
      <c r="M60" s="9">
        <f t="shared" si="30"/>
        <v>1.7701300839782643</v>
      </c>
      <c r="N60">
        <f t="shared" si="31"/>
        <v>9.8437340578209627E-4</v>
      </c>
      <c r="O60" s="10">
        <v>6.15</v>
      </c>
      <c r="P60" s="3">
        <f t="shared" si="32"/>
        <v>7.8599990243902447</v>
      </c>
      <c r="Q60" s="3">
        <f t="shared" si="33"/>
        <v>7.8599990243902447</v>
      </c>
      <c r="R60" s="3">
        <f t="shared" si="34"/>
        <v>8.5564546341463412</v>
      </c>
      <c r="S60" s="3">
        <f t="shared" si="35"/>
        <v>7.3625307317073174</v>
      </c>
      <c r="T60" s="3">
        <f t="shared" si="36"/>
        <v>5.3726575609756102</v>
      </c>
      <c r="U60" s="3">
        <f t="shared" si="37"/>
        <v>5.3726575609756102</v>
      </c>
      <c r="V60" s="13">
        <f t="shared" si="38"/>
        <v>3.2525512511600727E-2</v>
      </c>
      <c r="X60">
        <f t="shared" si="39"/>
        <v>5.2887012213984922E-3</v>
      </c>
    </row>
    <row r="61" spans="1:24" x14ac:dyDescent="0.25">
      <c r="A61" s="18">
        <v>7746</v>
      </c>
      <c r="B61" t="s">
        <v>7</v>
      </c>
      <c r="C61" t="s">
        <v>10</v>
      </c>
      <c r="D61">
        <v>37.1</v>
      </c>
      <c r="E61">
        <v>8.1999999999999993</v>
      </c>
      <c r="F61">
        <v>8</v>
      </c>
      <c r="G61">
        <v>8.9</v>
      </c>
      <c r="H61">
        <v>7.3</v>
      </c>
      <c r="I61">
        <v>5.4</v>
      </c>
      <c r="J61">
        <v>5.5</v>
      </c>
      <c r="K61">
        <v>5.2</v>
      </c>
      <c r="L61">
        <v>43</v>
      </c>
      <c r="M61" s="9">
        <f t="shared" si="30"/>
        <v>1.7701300839782643</v>
      </c>
      <c r="N61">
        <f t="shared" si="31"/>
        <v>9.8437340578209627E-4</v>
      </c>
      <c r="O61" s="10">
        <v>7.15</v>
      </c>
      <c r="P61" s="3">
        <f t="shared" si="32"/>
        <v>7.0174338461538461</v>
      </c>
      <c r="Q61" s="3">
        <f t="shared" si="33"/>
        <v>6.8462769230769229</v>
      </c>
      <c r="R61" s="3">
        <f t="shared" si="34"/>
        <v>7.6164830769230782</v>
      </c>
      <c r="S61" s="3">
        <f t="shared" si="35"/>
        <v>6.2472276923076926</v>
      </c>
      <c r="T61" s="3">
        <f t="shared" si="36"/>
        <v>4.621236923076923</v>
      </c>
      <c r="U61" s="3">
        <f t="shared" si="37"/>
        <v>4.7068153846153846</v>
      </c>
      <c r="V61" s="13">
        <f t="shared" si="38"/>
        <v>3.3127836817371109E-2</v>
      </c>
      <c r="X61">
        <f t="shared" si="39"/>
        <v>4.6332638905414135E-3</v>
      </c>
    </row>
    <row r="62" spans="1:24" x14ac:dyDescent="0.25">
      <c r="A62" s="18">
        <v>7747</v>
      </c>
      <c r="B62" t="s">
        <v>7</v>
      </c>
      <c r="C62" t="s">
        <v>10</v>
      </c>
      <c r="D62">
        <v>38</v>
      </c>
      <c r="E62">
        <v>7.9</v>
      </c>
      <c r="F62">
        <v>7.9</v>
      </c>
      <c r="G62">
        <v>8.4</v>
      </c>
      <c r="H62">
        <v>7.2</v>
      </c>
      <c r="I62">
        <v>5.3</v>
      </c>
      <c r="J62">
        <v>5.4</v>
      </c>
      <c r="K62">
        <v>4.9000000000000004</v>
      </c>
      <c r="L62">
        <v>43</v>
      </c>
      <c r="M62" s="9">
        <f t="shared" si="30"/>
        <v>1.7701300839782643</v>
      </c>
      <c r="N62">
        <f t="shared" si="31"/>
        <v>9.8437340578209627E-4</v>
      </c>
      <c r="O62" s="10">
        <v>8.15</v>
      </c>
      <c r="P62" s="3">
        <f t="shared" si="32"/>
        <v>5.9311649079754609</v>
      </c>
      <c r="Q62" s="3">
        <f t="shared" si="33"/>
        <v>5.9311649079754609</v>
      </c>
      <c r="R62" s="3">
        <f t="shared" si="34"/>
        <v>6.3065550920245403</v>
      </c>
      <c r="S62" s="3">
        <f t="shared" si="35"/>
        <v>5.4056186503067485</v>
      </c>
      <c r="T62" s="3">
        <f t="shared" si="36"/>
        <v>3.9791359509202451</v>
      </c>
      <c r="U62" s="3">
        <f t="shared" si="37"/>
        <v>4.0542139877300611</v>
      </c>
      <c r="V62" s="13">
        <f t="shared" si="38"/>
        <v>3.252551251160072E-2</v>
      </c>
      <c r="X62">
        <f t="shared" si="39"/>
        <v>3.9908604308712542E-3</v>
      </c>
    </row>
    <row r="63" spans="1:24" x14ac:dyDescent="0.25">
      <c r="A63" s="18">
        <v>7748</v>
      </c>
      <c r="B63" t="s">
        <v>7</v>
      </c>
      <c r="C63" t="s">
        <v>19</v>
      </c>
      <c r="D63">
        <v>37.299999999999997</v>
      </c>
      <c r="M63" s="9">
        <f t="shared" si="30"/>
        <v>0</v>
      </c>
      <c r="N63">
        <f t="shared" si="31"/>
        <v>0</v>
      </c>
      <c r="O63" s="10">
        <v>9.15</v>
      </c>
      <c r="P63" s="3">
        <f t="shared" si="32"/>
        <v>0</v>
      </c>
      <c r="Q63" s="3">
        <f t="shared" si="33"/>
        <v>0</v>
      </c>
      <c r="R63" s="3">
        <f t="shared" si="34"/>
        <v>0</v>
      </c>
      <c r="S63" s="3">
        <f t="shared" si="35"/>
        <v>0</v>
      </c>
      <c r="T63" s="3">
        <f t="shared" si="36"/>
        <v>0</v>
      </c>
      <c r="U63" s="3">
        <f t="shared" si="37"/>
        <v>0</v>
      </c>
      <c r="V63" s="13">
        <f t="shared" si="38"/>
        <v>0</v>
      </c>
      <c r="X63">
        <f t="shared" si="39"/>
        <v>0</v>
      </c>
    </row>
    <row r="64" spans="1:24" x14ac:dyDescent="0.25">
      <c r="A64" s="18">
        <v>7749</v>
      </c>
      <c r="B64" t="s">
        <v>7</v>
      </c>
      <c r="C64" t="s">
        <v>10</v>
      </c>
      <c r="D64">
        <v>36.700000000000003</v>
      </c>
      <c r="E64">
        <v>13</v>
      </c>
      <c r="F64">
        <v>11.9</v>
      </c>
      <c r="G64">
        <v>13.2</v>
      </c>
      <c r="H64">
        <v>6.8</v>
      </c>
      <c r="I64">
        <v>3</v>
      </c>
      <c r="J64">
        <v>5.0999999999999996</v>
      </c>
      <c r="K64">
        <v>3.6</v>
      </c>
      <c r="L64">
        <v>52</v>
      </c>
      <c r="M64" s="9">
        <f t="shared" si="30"/>
        <v>2.1406224271365057</v>
      </c>
      <c r="N64">
        <f t="shared" si="31"/>
        <v>1.4395595939614863E-3</v>
      </c>
      <c r="O64" s="10">
        <v>10.15</v>
      </c>
      <c r="P64" s="3">
        <f t="shared" si="32"/>
        <v>7.836963546798029</v>
      </c>
      <c r="Q64" s="3">
        <f t="shared" si="33"/>
        <v>7.173835862068966</v>
      </c>
      <c r="R64" s="3">
        <f t="shared" si="34"/>
        <v>7.9575322167487696</v>
      </c>
      <c r="S64" s="3">
        <f t="shared" si="35"/>
        <v>4.0993347783251233</v>
      </c>
      <c r="T64" s="3">
        <f t="shared" si="36"/>
        <v>1.8085300492610836</v>
      </c>
      <c r="U64" s="3">
        <f t="shared" si="37"/>
        <v>3.0745010837438418</v>
      </c>
      <c r="V64" s="13">
        <f t="shared" si="38"/>
        <v>4.4923164447246609E-2</v>
      </c>
      <c r="X64">
        <f t="shared" si="39"/>
        <v>4.4259275317484349E-3</v>
      </c>
    </row>
    <row r="65" spans="1:24" x14ac:dyDescent="0.25">
      <c r="A65" s="18">
        <v>7750</v>
      </c>
      <c r="B65" t="s">
        <v>7</v>
      </c>
      <c r="C65" t="s">
        <v>10</v>
      </c>
      <c r="D65">
        <v>37.200000000000003</v>
      </c>
      <c r="E65">
        <v>13.7</v>
      </c>
      <c r="F65">
        <v>12.5</v>
      </c>
      <c r="G65">
        <v>14</v>
      </c>
      <c r="H65">
        <v>7.4</v>
      </c>
      <c r="I65">
        <v>3.6</v>
      </c>
      <c r="J65">
        <v>5.5</v>
      </c>
      <c r="K65">
        <v>4</v>
      </c>
      <c r="L65">
        <v>52</v>
      </c>
      <c r="M65" s="9">
        <f t="shared" si="30"/>
        <v>2.1406224271365057</v>
      </c>
      <c r="N65">
        <f t="shared" si="31"/>
        <v>1.4395595939614863E-3</v>
      </c>
      <c r="O65" s="10">
        <v>11.15</v>
      </c>
      <c r="P65" s="3">
        <f t="shared" si="32"/>
        <v>7.5182405381165918</v>
      </c>
      <c r="Q65" s="3">
        <f t="shared" si="33"/>
        <v>6.8597085201793719</v>
      </c>
      <c r="R65" s="3">
        <f t="shared" si="34"/>
        <v>7.6828735426008965</v>
      </c>
      <c r="S65" s="3">
        <f t="shared" si="35"/>
        <v>4.0609474439461888</v>
      </c>
      <c r="T65" s="3">
        <f t="shared" si="36"/>
        <v>1.975596053811659</v>
      </c>
      <c r="U65" s="3">
        <f t="shared" si="37"/>
        <v>3.0182717488789241</v>
      </c>
      <c r="V65" s="13">
        <f t="shared" si="38"/>
        <v>4.8446549894089495E-2</v>
      </c>
      <c r="X65">
        <f t="shared" si="39"/>
        <v>4.3449820532815691E-3</v>
      </c>
    </row>
    <row r="66" spans="1:24" x14ac:dyDescent="0.25">
      <c r="A66" s="18">
        <v>7751</v>
      </c>
      <c r="B66" t="s">
        <v>7</v>
      </c>
      <c r="C66" t="s">
        <v>10</v>
      </c>
      <c r="D66">
        <v>38.700000000000003</v>
      </c>
      <c r="E66">
        <v>14.1</v>
      </c>
      <c r="F66">
        <v>13.9</v>
      </c>
      <c r="G66">
        <v>15</v>
      </c>
      <c r="H66">
        <v>8.1</v>
      </c>
      <c r="I66">
        <v>3.7</v>
      </c>
      <c r="J66">
        <v>5.9</v>
      </c>
      <c r="K66">
        <v>4.2</v>
      </c>
      <c r="L66">
        <v>52</v>
      </c>
      <c r="M66" s="9">
        <f t="shared" si="30"/>
        <v>2.1406224271365057</v>
      </c>
      <c r="N66">
        <f t="shared" si="31"/>
        <v>1.4395595939614863E-3</v>
      </c>
      <c r="O66" s="10">
        <v>12.15</v>
      </c>
      <c r="P66" s="3">
        <f t="shared" si="32"/>
        <v>7.1008992592592595</v>
      </c>
      <c r="Q66" s="3">
        <f t="shared" si="33"/>
        <v>7.0001772839506184</v>
      </c>
      <c r="R66" s="3">
        <f t="shared" si="34"/>
        <v>7.5541481481481485</v>
      </c>
      <c r="S66" s="3">
        <f t="shared" si="35"/>
        <v>4.0792399999999995</v>
      </c>
      <c r="T66" s="3">
        <f t="shared" si="36"/>
        <v>1.8633565432098766</v>
      </c>
      <c r="U66" s="3">
        <f t="shared" si="37"/>
        <v>2.9712982716049385</v>
      </c>
      <c r="V66" s="13">
        <f t="shared" si="38"/>
        <v>5.1969935340932367E-2</v>
      </c>
      <c r="X66">
        <f t="shared" si="39"/>
        <v>4.2773609334100715E-3</v>
      </c>
    </row>
    <row r="67" spans="1:24" x14ac:dyDescent="0.25">
      <c r="A67" s="18">
        <v>7752</v>
      </c>
      <c r="B67" t="s">
        <v>7</v>
      </c>
      <c r="C67" t="s">
        <v>10</v>
      </c>
      <c r="D67">
        <v>39.200000000000003</v>
      </c>
      <c r="E67">
        <v>6.7</v>
      </c>
      <c r="F67">
        <v>6.1</v>
      </c>
      <c r="G67">
        <v>7</v>
      </c>
      <c r="H67">
        <v>3.8</v>
      </c>
      <c r="I67">
        <v>1.7</v>
      </c>
      <c r="J67">
        <v>2.6</v>
      </c>
      <c r="K67">
        <v>2.1</v>
      </c>
      <c r="L67">
        <v>52</v>
      </c>
      <c r="M67" s="9">
        <f t="shared" ref="M67:M72" si="40">L67*0.5/12.146</f>
        <v>2.1406224271365057</v>
      </c>
      <c r="N67">
        <f t="shared" ref="N67:N72" si="41">3.14159*(M67^2)/10000</f>
        <v>1.4395595939614863E-3</v>
      </c>
      <c r="O67" s="10">
        <v>13.15</v>
      </c>
      <c r="P67" s="3">
        <f t="shared" ref="P67:P72" si="42">0.611886*E67/O67*10</f>
        <v>3.1175940684410648</v>
      </c>
      <c r="Q67" s="3">
        <f t="shared" ref="Q67:Q72" si="43">0.611886*F67/O67*10</f>
        <v>2.8384065399239544</v>
      </c>
      <c r="R67" s="3">
        <f t="shared" ref="R67:R72" si="44">0.611886*G67/O67*10</f>
        <v>3.25718783269962</v>
      </c>
      <c r="S67" s="3">
        <f t="shared" ref="S67:S72" si="45">0.611886*H67/O67*10</f>
        <v>1.768187680608365</v>
      </c>
      <c r="T67" s="3">
        <f t="shared" ref="T67:T72" si="46">0.611886*I67/O67*10</f>
        <v>0.79103133079847909</v>
      </c>
      <c r="U67" s="3">
        <f t="shared" ref="U67:U72" si="47">0.611886*J67/O67*10</f>
        <v>1.2098126235741444</v>
      </c>
      <c r="V67" s="13">
        <f t="shared" ref="V67:V72" si="48">U67*O67*N67</f>
        <v>2.2902005404478669E-2</v>
      </c>
      <c r="X67">
        <f t="shared" ref="X67:X72" si="49">U67*N67</f>
        <v>1.7415973691618759E-3</v>
      </c>
    </row>
    <row r="68" spans="1:24" x14ac:dyDescent="0.25">
      <c r="A68" s="18">
        <v>7753</v>
      </c>
      <c r="B68" t="s">
        <v>7</v>
      </c>
      <c r="C68" t="s">
        <v>10</v>
      </c>
      <c r="D68">
        <v>39.6</v>
      </c>
      <c r="E68">
        <v>15.5</v>
      </c>
      <c r="F68">
        <v>14.3</v>
      </c>
      <c r="G68">
        <v>16</v>
      </c>
      <c r="H68">
        <v>8.1999999999999993</v>
      </c>
      <c r="I68">
        <v>4</v>
      </c>
      <c r="J68">
        <v>6.2</v>
      </c>
      <c r="K68">
        <v>4.5999999999999996</v>
      </c>
      <c r="L68">
        <v>52</v>
      </c>
      <c r="M68" s="9">
        <f t="shared" si="40"/>
        <v>2.1406224271365057</v>
      </c>
      <c r="N68">
        <f t="shared" si="41"/>
        <v>1.4395595939614863E-3</v>
      </c>
      <c r="O68" s="10">
        <v>14.15</v>
      </c>
      <c r="P68" s="3">
        <f t="shared" si="42"/>
        <v>6.7026381625441704</v>
      </c>
      <c r="Q68" s="3">
        <f t="shared" si="43"/>
        <v>6.1837242402826851</v>
      </c>
      <c r="R68" s="3">
        <f t="shared" si="44"/>
        <v>6.9188522968197885</v>
      </c>
      <c r="S68" s="3">
        <f t="shared" si="45"/>
        <v>3.5459118021201412</v>
      </c>
      <c r="T68" s="3">
        <f t="shared" si="46"/>
        <v>1.7297130742049471</v>
      </c>
      <c r="U68" s="3">
        <f t="shared" si="47"/>
        <v>2.681055265017668</v>
      </c>
      <c r="V68" s="13">
        <f t="shared" si="48"/>
        <v>5.4612474426064525E-2</v>
      </c>
      <c r="X68">
        <f t="shared" si="49"/>
        <v>3.8595388286971392E-3</v>
      </c>
    </row>
    <row r="69" spans="1:24" x14ac:dyDescent="0.25">
      <c r="A69" s="18">
        <v>7754</v>
      </c>
      <c r="B69" t="s">
        <v>7</v>
      </c>
      <c r="C69" t="s">
        <v>10</v>
      </c>
      <c r="D69">
        <v>39</v>
      </c>
      <c r="E69">
        <v>15.8</v>
      </c>
      <c r="F69">
        <v>14.8</v>
      </c>
      <c r="G69">
        <v>16.3</v>
      </c>
      <c r="H69">
        <v>8.3000000000000007</v>
      </c>
      <c r="I69">
        <v>4.4000000000000004</v>
      </c>
      <c r="J69">
        <v>6.4</v>
      </c>
      <c r="K69">
        <v>4.8</v>
      </c>
      <c r="L69">
        <v>52</v>
      </c>
      <c r="M69" s="9">
        <f t="shared" si="40"/>
        <v>2.1406224271365057</v>
      </c>
      <c r="N69">
        <f t="shared" si="41"/>
        <v>1.4395595939614863E-3</v>
      </c>
      <c r="O69" s="10">
        <v>15.15</v>
      </c>
      <c r="P69" s="3">
        <f t="shared" si="42"/>
        <v>6.3813853465346551</v>
      </c>
      <c r="Q69" s="3">
        <f t="shared" si="43"/>
        <v>5.9775001980198024</v>
      </c>
      <c r="R69" s="3">
        <f t="shared" si="44"/>
        <v>6.5833279207920796</v>
      </c>
      <c r="S69" s="3">
        <f t="shared" si="45"/>
        <v>3.3522467326732674</v>
      </c>
      <c r="T69" s="3">
        <f t="shared" si="46"/>
        <v>1.7770946534653467</v>
      </c>
      <c r="U69" s="3">
        <f t="shared" si="47"/>
        <v>2.5848649504950498</v>
      </c>
      <c r="V69" s="13">
        <f t="shared" si="48"/>
        <v>5.6374167149485954E-2</v>
      </c>
      <c r="X69">
        <f t="shared" si="49"/>
        <v>3.7210671385799312E-3</v>
      </c>
    </row>
    <row r="70" spans="1:24" x14ac:dyDescent="0.25">
      <c r="A70" s="18">
        <v>7755</v>
      </c>
      <c r="B70" t="s">
        <v>7</v>
      </c>
      <c r="C70" t="s">
        <v>10</v>
      </c>
      <c r="D70">
        <v>39.9</v>
      </c>
      <c r="E70">
        <v>16.100000000000001</v>
      </c>
      <c r="F70">
        <v>14.8</v>
      </c>
      <c r="G70">
        <v>16.7</v>
      </c>
      <c r="H70">
        <v>8.6999999999999993</v>
      </c>
      <c r="I70">
        <v>4.2</v>
      </c>
      <c r="J70">
        <v>6.5</v>
      </c>
      <c r="K70">
        <v>4.8</v>
      </c>
      <c r="L70">
        <v>52</v>
      </c>
      <c r="M70" s="9">
        <f t="shared" si="40"/>
        <v>2.1406224271365057</v>
      </c>
      <c r="N70">
        <f t="shared" si="41"/>
        <v>1.4395595939614863E-3</v>
      </c>
      <c r="O70" s="10">
        <v>16.149999999999999</v>
      </c>
      <c r="P70" s="3">
        <f t="shared" si="42"/>
        <v>6.0999161609907135</v>
      </c>
      <c r="Q70" s="3">
        <f t="shared" si="43"/>
        <v>5.6073763467492279</v>
      </c>
      <c r="R70" s="3">
        <f t="shared" si="44"/>
        <v>6.3272422291021684</v>
      </c>
      <c r="S70" s="3">
        <f t="shared" si="45"/>
        <v>3.2962279876160991</v>
      </c>
      <c r="T70" s="3">
        <f t="shared" si="46"/>
        <v>1.5912824767801861</v>
      </c>
      <c r="U70" s="3">
        <f t="shared" si="47"/>
        <v>2.4626990712074308</v>
      </c>
      <c r="V70" s="13">
        <f t="shared" si="48"/>
        <v>5.7255013511196669E-2</v>
      </c>
      <c r="X70">
        <f t="shared" si="49"/>
        <v>3.5452020749966984E-3</v>
      </c>
    </row>
    <row r="71" spans="1:24" x14ac:dyDescent="0.25">
      <c r="A71" s="18">
        <v>7756</v>
      </c>
      <c r="B71" t="s">
        <v>7</v>
      </c>
      <c r="C71" t="s">
        <v>10</v>
      </c>
      <c r="D71">
        <v>40.700000000000003</v>
      </c>
      <c r="E71">
        <v>15.8</v>
      </c>
      <c r="F71">
        <v>14.8</v>
      </c>
      <c r="G71">
        <v>16.3</v>
      </c>
      <c r="H71">
        <v>8.4</v>
      </c>
      <c r="I71">
        <v>4.2</v>
      </c>
      <c r="J71">
        <v>6.5</v>
      </c>
      <c r="K71">
        <v>4.7</v>
      </c>
      <c r="L71">
        <v>52</v>
      </c>
      <c r="M71" s="9">
        <f t="shared" si="40"/>
        <v>2.1406224271365057</v>
      </c>
      <c r="N71">
        <f t="shared" si="41"/>
        <v>1.4395595939614863E-3</v>
      </c>
      <c r="O71" s="10">
        <v>17.149999999999999</v>
      </c>
      <c r="P71" s="3">
        <f t="shared" si="42"/>
        <v>5.6372004664723043</v>
      </c>
      <c r="Q71" s="3">
        <f t="shared" si="43"/>
        <v>5.2804156268221591</v>
      </c>
      <c r="R71" s="3">
        <f t="shared" si="44"/>
        <v>5.8155928862973774</v>
      </c>
      <c r="S71" s="3">
        <f t="shared" si="45"/>
        <v>2.9969926530612252</v>
      </c>
      <c r="T71" s="3">
        <f t="shared" si="46"/>
        <v>1.4984963265306126</v>
      </c>
      <c r="U71" s="3">
        <f t="shared" si="47"/>
        <v>2.3191014577259477</v>
      </c>
      <c r="V71" s="13">
        <f t="shared" si="48"/>
        <v>5.7255013511196669E-2</v>
      </c>
      <c r="X71">
        <f t="shared" si="49"/>
        <v>3.3384847528394562E-3</v>
      </c>
    </row>
    <row r="72" spans="1:24" x14ac:dyDescent="0.25">
      <c r="A72" s="18">
        <v>7757</v>
      </c>
      <c r="B72" t="s">
        <v>7</v>
      </c>
      <c r="C72" t="s">
        <v>10</v>
      </c>
      <c r="D72">
        <v>41.6</v>
      </c>
      <c r="E72">
        <v>15.7</v>
      </c>
      <c r="F72">
        <v>14.5</v>
      </c>
      <c r="G72">
        <v>16.3</v>
      </c>
      <c r="H72">
        <v>8.4</v>
      </c>
      <c r="I72">
        <v>4.0999999999999996</v>
      </c>
      <c r="J72">
        <v>6.4</v>
      </c>
      <c r="K72">
        <v>4.5999999999999996</v>
      </c>
      <c r="L72">
        <v>52</v>
      </c>
      <c r="M72" s="9">
        <f t="shared" si="40"/>
        <v>2.1406224271365057</v>
      </c>
      <c r="N72">
        <f t="shared" si="41"/>
        <v>1.4395595939614863E-3</v>
      </c>
      <c r="O72" s="10">
        <v>18.149999999999999</v>
      </c>
      <c r="P72" s="3">
        <f t="shared" si="42"/>
        <v>5.2928981818181819</v>
      </c>
      <c r="Q72" s="3">
        <f t="shared" si="43"/>
        <v>4.8883454545454557</v>
      </c>
      <c r="R72" s="3">
        <f t="shared" si="44"/>
        <v>5.495174545454546</v>
      </c>
      <c r="S72" s="3">
        <f t="shared" si="45"/>
        <v>2.8318690909090916</v>
      </c>
      <c r="T72" s="3">
        <f t="shared" si="46"/>
        <v>1.3822218181818182</v>
      </c>
      <c r="U72" s="3">
        <f t="shared" si="47"/>
        <v>2.1576145454545461</v>
      </c>
      <c r="V72" s="13">
        <f t="shared" si="48"/>
        <v>5.6374167149485968E-2</v>
      </c>
      <c r="X72">
        <f t="shared" si="49"/>
        <v>3.1060147189799431E-3</v>
      </c>
    </row>
    <row r="73" spans="1:24" x14ac:dyDescent="0.25">
      <c r="A73" s="18">
        <v>7758</v>
      </c>
      <c r="B73" t="s">
        <v>7</v>
      </c>
      <c r="C73" t="s">
        <v>10</v>
      </c>
      <c r="D73">
        <v>43</v>
      </c>
      <c r="E73">
        <v>15.7</v>
      </c>
      <c r="F73">
        <v>14.5</v>
      </c>
      <c r="G73">
        <v>16.100000000000001</v>
      </c>
      <c r="H73">
        <v>8.1</v>
      </c>
      <c r="I73">
        <v>3.5</v>
      </c>
      <c r="J73">
        <v>5.9</v>
      </c>
      <c r="K73">
        <v>3.9</v>
      </c>
      <c r="L73">
        <v>52</v>
      </c>
      <c r="M73" s="9">
        <f t="shared" ref="M73:M85" si="50">L73*0.5/12.146</f>
        <v>2.1406224271365057</v>
      </c>
      <c r="N73">
        <f t="shared" ref="N73:N85" si="51">3.14159*(M73^2)/10000</f>
        <v>1.4395595939614863E-3</v>
      </c>
      <c r="O73" s="10">
        <v>19.149999999999999</v>
      </c>
      <c r="P73" s="3">
        <f t="shared" ref="P73:P85" si="52">0.611886*E73/O73*10</f>
        <v>5.0165066318537868</v>
      </c>
      <c r="Q73" s="3">
        <f t="shared" ref="Q73:Q85" si="53">0.611886*F73/O73*10</f>
        <v>4.6330793733681475</v>
      </c>
      <c r="R73" s="3">
        <f t="shared" ref="R73:R85" si="54">0.611886*G73/O73*10</f>
        <v>5.1443157180156671</v>
      </c>
      <c r="S73" s="3">
        <f t="shared" ref="S73:S85" si="55">0.611886*H73/O73*10</f>
        <v>2.5881339947780679</v>
      </c>
      <c r="T73" s="3">
        <f t="shared" ref="T73:T85" si="56">0.611886*I73/O73*10</f>
        <v>1.1183295039164491</v>
      </c>
      <c r="U73" s="3">
        <f t="shared" ref="U73:U85" si="57">0.611886*J73/O73*10</f>
        <v>1.8851840208877289</v>
      </c>
      <c r="V73" s="13">
        <f t="shared" ref="V73:V85" si="58">U73*O73*N73</f>
        <v>5.1969935340932367E-2</v>
      </c>
      <c r="X73">
        <f t="shared" ref="X73:X85" si="59">U73*N73</f>
        <v>2.7138347436518211E-3</v>
      </c>
    </row>
    <row r="74" spans="1:24" x14ac:dyDescent="0.25">
      <c r="A74" s="18">
        <v>7759</v>
      </c>
      <c r="B74" t="s">
        <v>7</v>
      </c>
      <c r="C74" t="s">
        <v>10</v>
      </c>
      <c r="D74">
        <v>41.6</v>
      </c>
      <c r="E74">
        <v>16.8</v>
      </c>
      <c r="F74">
        <v>15.6</v>
      </c>
      <c r="G74">
        <v>17.7</v>
      </c>
      <c r="H74">
        <v>8.6999999999999993</v>
      </c>
      <c r="I74">
        <v>4.3</v>
      </c>
      <c r="J74">
        <v>6.9</v>
      </c>
      <c r="K74">
        <v>5</v>
      </c>
      <c r="L74">
        <v>52</v>
      </c>
      <c r="M74" s="9">
        <f t="shared" si="50"/>
        <v>2.1406224271365057</v>
      </c>
      <c r="N74">
        <f t="shared" si="51"/>
        <v>1.4395595939614863E-3</v>
      </c>
      <c r="O74" s="10">
        <v>20.149999999999999</v>
      </c>
      <c r="P74" s="3">
        <f t="shared" si="52"/>
        <v>5.1015805459057084</v>
      </c>
      <c r="Q74" s="3">
        <f t="shared" si="53"/>
        <v>4.7371819354838713</v>
      </c>
      <c r="R74" s="3">
        <f t="shared" si="54"/>
        <v>5.3748795037220853</v>
      </c>
      <c r="S74" s="3">
        <f t="shared" si="55"/>
        <v>2.6418899255583126</v>
      </c>
      <c r="T74" s="3">
        <f t="shared" si="56"/>
        <v>1.3057616873449132</v>
      </c>
      <c r="U74" s="3">
        <f t="shared" si="57"/>
        <v>2.0952920099255588</v>
      </c>
      <c r="V74" s="13">
        <f t="shared" si="58"/>
        <v>6.0778398958039555E-2</v>
      </c>
      <c r="X74">
        <f t="shared" si="59"/>
        <v>3.0162977150391839E-3</v>
      </c>
    </row>
    <row r="75" spans="1:24" x14ac:dyDescent="0.25">
      <c r="A75" s="18">
        <v>7760</v>
      </c>
      <c r="B75" t="s">
        <v>7</v>
      </c>
      <c r="C75" t="s">
        <v>10</v>
      </c>
      <c r="D75">
        <v>41.3</v>
      </c>
      <c r="E75">
        <v>16.7</v>
      </c>
      <c r="F75">
        <v>15.5</v>
      </c>
      <c r="G75">
        <v>17.100000000000001</v>
      </c>
      <c r="H75">
        <v>9.1</v>
      </c>
      <c r="I75">
        <v>4</v>
      </c>
      <c r="J75">
        <v>6.4</v>
      </c>
      <c r="K75">
        <v>4.2</v>
      </c>
      <c r="L75">
        <v>52</v>
      </c>
      <c r="M75" s="9">
        <f t="shared" si="50"/>
        <v>2.1406224271365057</v>
      </c>
      <c r="N75">
        <f t="shared" si="51"/>
        <v>1.4395595939614863E-3</v>
      </c>
      <c r="O75" s="10">
        <v>21.15</v>
      </c>
      <c r="P75" s="3">
        <f t="shared" si="52"/>
        <v>4.831440283687944</v>
      </c>
      <c r="Q75" s="3">
        <f t="shared" si="53"/>
        <v>4.484270921985817</v>
      </c>
      <c r="R75" s="3">
        <f t="shared" si="54"/>
        <v>4.9471634042553205</v>
      </c>
      <c r="S75" s="3">
        <f t="shared" si="55"/>
        <v>2.6327009929078016</v>
      </c>
      <c r="T75" s="3">
        <f t="shared" si="56"/>
        <v>1.157231205673759</v>
      </c>
      <c r="U75" s="3">
        <f t="shared" si="57"/>
        <v>1.8515699290780145</v>
      </c>
      <c r="V75" s="13">
        <f t="shared" si="58"/>
        <v>5.6374167149485954E-2</v>
      </c>
      <c r="X75">
        <f t="shared" si="59"/>
        <v>2.6654452552948445E-3</v>
      </c>
    </row>
    <row r="76" spans="1:24" x14ac:dyDescent="0.25">
      <c r="A76" s="18">
        <v>7761</v>
      </c>
      <c r="B76" t="s">
        <v>7</v>
      </c>
      <c r="C76" t="s">
        <v>10</v>
      </c>
      <c r="D76">
        <v>41.3</v>
      </c>
      <c r="E76">
        <v>14.4</v>
      </c>
      <c r="F76">
        <v>13.7</v>
      </c>
      <c r="G76">
        <v>14.8</v>
      </c>
      <c r="H76">
        <v>9.1999999999999993</v>
      </c>
      <c r="I76">
        <v>4.0999999999999996</v>
      </c>
      <c r="J76">
        <v>6.2</v>
      </c>
      <c r="K76">
        <v>4.2</v>
      </c>
      <c r="L76">
        <v>52</v>
      </c>
      <c r="M76" s="9">
        <f t="shared" si="50"/>
        <v>2.1406224271365057</v>
      </c>
      <c r="N76">
        <f t="shared" si="51"/>
        <v>1.4395595939614863E-3</v>
      </c>
      <c r="O76" s="10">
        <v>22.15</v>
      </c>
      <c r="P76" s="3">
        <f t="shared" si="52"/>
        <v>3.9779496162528223</v>
      </c>
      <c r="Q76" s="3">
        <f t="shared" si="53"/>
        <v>3.784577065462754</v>
      </c>
      <c r="R76" s="3">
        <f t="shared" si="54"/>
        <v>4.0884482167042897</v>
      </c>
      <c r="S76" s="3">
        <f t="shared" si="55"/>
        <v>2.5414678103837476</v>
      </c>
      <c r="T76" s="3">
        <f t="shared" si="56"/>
        <v>1.1326106546275396</v>
      </c>
      <c r="U76" s="3">
        <f t="shared" si="57"/>
        <v>1.7127283069977428</v>
      </c>
      <c r="V76" s="13">
        <f t="shared" si="58"/>
        <v>5.4612474426064518E-2</v>
      </c>
      <c r="X76">
        <f t="shared" si="59"/>
        <v>2.4655744661880143E-3</v>
      </c>
    </row>
    <row r="77" spans="1:24" x14ac:dyDescent="0.25">
      <c r="A77" s="18">
        <v>7762</v>
      </c>
      <c r="B77" t="s">
        <v>7</v>
      </c>
      <c r="C77" t="s">
        <v>10</v>
      </c>
      <c r="D77">
        <v>42.1</v>
      </c>
      <c r="E77">
        <v>10.9</v>
      </c>
      <c r="F77">
        <v>11.2</v>
      </c>
      <c r="G77">
        <v>10.4</v>
      </c>
      <c r="H77">
        <v>9.1999999999999993</v>
      </c>
      <c r="I77">
        <v>4</v>
      </c>
      <c r="J77">
        <v>5.7</v>
      </c>
      <c r="K77">
        <v>4.0999999999999996</v>
      </c>
      <c r="L77">
        <v>52</v>
      </c>
      <c r="M77" s="9">
        <f t="shared" si="50"/>
        <v>2.1406224271365057</v>
      </c>
      <c r="N77">
        <f t="shared" si="51"/>
        <v>1.4395595939614863E-3</v>
      </c>
      <c r="O77" s="10">
        <v>23.15</v>
      </c>
      <c r="P77" s="3">
        <f t="shared" si="52"/>
        <v>2.8810183153347735</v>
      </c>
      <c r="Q77" s="3">
        <f t="shared" si="53"/>
        <v>2.9603123974082073</v>
      </c>
      <c r="R77" s="3">
        <f t="shared" si="54"/>
        <v>2.74886151187905</v>
      </c>
      <c r="S77" s="3">
        <f t="shared" si="55"/>
        <v>2.4316851835853135</v>
      </c>
      <c r="T77" s="3">
        <f t="shared" si="56"/>
        <v>1.0572544276457885</v>
      </c>
      <c r="U77" s="3">
        <f t="shared" si="57"/>
        <v>1.5065875593952485</v>
      </c>
      <c r="V77" s="13">
        <f t="shared" si="58"/>
        <v>5.0208242617510924E-2</v>
      </c>
      <c r="X77">
        <f t="shared" si="59"/>
        <v>2.1688225752704506E-3</v>
      </c>
    </row>
    <row r="78" spans="1:24" x14ac:dyDescent="0.25">
      <c r="A78" s="18">
        <v>7763</v>
      </c>
      <c r="B78" t="s">
        <v>7</v>
      </c>
      <c r="C78" t="s">
        <v>10</v>
      </c>
      <c r="D78">
        <v>42.7</v>
      </c>
      <c r="E78">
        <v>10</v>
      </c>
      <c r="F78">
        <v>10.199999999999999</v>
      </c>
      <c r="G78">
        <v>9.3000000000000007</v>
      </c>
      <c r="H78">
        <v>8.4</v>
      </c>
      <c r="I78">
        <v>3.6</v>
      </c>
      <c r="J78">
        <v>5.3</v>
      </c>
      <c r="K78">
        <v>3.7</v>
      </c>
      <c r="L78">
        <v>52</v>
      </c>
      <c r="M78" s="9">
        <f t="shared" si="50"/>
        <v>2.1406224271365057</v>
      </c>
      <c r="N78">
        <f t="shared" si="51"/>
        <v>1.4395595939614863E-3</v>
      </c>
      <c r="O78" s="10">
        <v>24.15</v>
      </c>
      <c r="P78" s="3">
        <f t="shared" si="52"/>
        <v>2.5336894409937893</v>
      </c>
      <c r="Q78" s="3">
        <f t="shared" si="53"/>
        <v>2.5843632298136647</v>
      </c>
      <c r="R78" s="3">
        <f t="shared" si="54"/>
        <v>2.3563311801242239</v>
      </c>
      <c r="S78" s="3">
        <f t="shared" si="55"/>
        <v>2.1282991304347831</v>
      </c>
      <c r="T78" s="3">
        <f t="shared" si="56"/>
        <v>0.91212819875776407</v>
      </c>
      <c r="U78" s="3">
        <f t="shared" si="57"/>
        <v>1.3428554037267082</v>
      </c>
      <c r="V78" s="13">
        <f t="shared" si="58"/>
        <v>4.6684857170668052E-2</v>
      </c>
      <c r="X78">
        <f t="shared" si="59"/>
        <v>1.9331203797378078E-3</v>
      </c>
    </row>
    <row r="79" spans="1:24" x14ac:dyDescent="0.25">
      <c r="A79" s="18">
        <v>7764</v>
      </c>
      <c r="B79" t="s">
        <v>7</v>
      </c>
      <c r="C79" t="s">
        <v>10</v>
      </c>
      <c r="D79">
        <v>42.7</v>
      </c>
      <c r="E79" s="6">
        <v>11.3</v>
      </c>
      <c r="F79" s="6">
        <v>11.6</v>
      </c>
      <c r="G79">
        <v>10.4</v>
      </c>
      <c r="H79">
        <v>9.5</v>
      </c>
      <c r="I79">
        <v>4.2</v>
      </c>
      <c r="J79">
        <v>6</v>
      </c>
      <c r="K79">
        <v>4.3</v>
      </c>
      <c r="L79">
        <v>52</v>
      </c>
      <c r="M79" s="9">
        <f t="shared" si="50"/>
        <v>2.1406224271365057</v>
      </c>
      <c r="N79">
        <f t="shared" si="51"/>
        <v>1.4395595939614863E-3</v>
      </c>
      <c r="O79" s="10">
        <v>25.15</v>
      </c>
      <c r="P79" s="3">
        <f t="shared" si="52"/>
        <v>2.7492293439363822</v>
      </c>
      <c r="Q79" s="3">
        <f t="shared" si="53"/>
        <v>2.8222177335984098</v>
      </c>
      <c r="R79" s="3">
        <f t="shared" si="54"/>
        <v>2.5302641749502985</v>
      </c>
      <c r="S79" s="3">
        <f t="shared" si="55"/>
        <v>2.3112990059642149</v>
      </c>
      <c r="T79" s="3">
        <f t="shared" si="56"/>
        <v>1.02183745526839</v>
      </c>
      <c r="U79" s="3">
        <f t="shared" si="57"/>
        <v>1.4597677932405566</v>
      </c>
      <c r="V79" s="13">
        <f t="shared" si="58"/>
        <v>5.2850781702643075E-2</v>
      </c>
      <c r="X79">
        <f t="shared" si="59"/>
        <v>2.1014227317154304E-3</v>
      </c>
    </row>
    <row r="80" spans="1:24" x14ac:dyDescent="0.25">
      <c r="A80" s="18">
        <v>7765</v>
      </c>
      <c r="B80" t="s">
        <v>7</v>
      </c>
      <c r="C80" t="s">
        <v>10</v>
      </c>
      <c r="D80">
        <v>40.700000000000003</v>
      </c>
      <c r="E80">
        <v>15.6</v>
      </c>
      <c r="F80">
        <v>16.5</v>
      </c>
      <c r="G80">
        <v>17.100000000000001</v>
      </c>
      <c r="H80">
        <v>9.1999999999999993</v>
      </c>
      <c r="I80">
        <v>3.5</v>
      </c>
      <c r="J80">
        <v>6.7</v>
      </c>
      <c r="K80">
        <v>4.3</v>
      </c>
      <c r="L80">
        <v>52</v>
      </c>
      <c r="M80" s="9">
        <f t="shared" si="50"/>
        <v>2.1406224271365057</v>
      </c>
      <c r="N80">
        <f t="shared" si="51"/>
        <v>1.4395595939614863E-3</v>
      </c>
      <c r="O80" s="10">
        <v>26.15</v>
      </c>
      <c r="P80" s="3">
        <f t="shared" si="52"/>
        <v>3.6502568260038251</v>
      </c>
      <c r="Q80" s="3">
        <f t="shared" si="53"/>
        <v>3.8608485659655836</v>
      </c>
      <c r="R80" s="3">
        <f t="shared" si="54"/>
        <v>4.0012430592734241</v>
      </c>
      <c r="S80" s="3">
        <f t="shared" si="55"/>
        <v>2.1527155640535374</v>
      </c>
      <c r="T80" s="3">
        <f t="shared" si="56"/>
        <v>0.8189678776290632</v>
      </c>
      <c r="U80" s="3">
        <f t="shared" si="57"/>
        <v>1.5677385086042064</v>
      </c>
      <c r="V80" s="13">
        <f t="shared" si="58"/>
        <v>5.9016706234618105E-2</v>
      </c>
      <c r="X80">
        <f t="shared" si="59"/>
        <v>2.2568530108840576E-3</v>
      </c>
    </row>
    <row r="81" spans="1:24" x14ac:dyDescent="0.25">
      <c r="A81" s="18">
        <v>7766</v>
      </c>
      <c r="B81" t="s">
        <v>7</v>
      </c>
      <c r="C81" t="s">
        <v>10</v>
      </c>
      <c r="D81">
        <v>39.9</v>
      </c>
      <c r="E81">
        <v>15.4</v>
      </c>
      <c r="F81">
        <v>14.8</v>
      </c>
      <c r="G81">
        <v>15.8</v>
      </c>
      <c r="H81">
        <v>8.5</v>
      </c>
      <c r="I81">
        <v>3.5</v>
      </c>
      <c r="J81">
        <v>6.2</v>
      </c>
      <c r="K81">
        <v>3.7</v>
      </c>
      <c r="L81">
        <v>52</v>
      </c>
      <c r="M81" s="9">
        <f t="shared" si="50"/>
        <v>2.1406224271365057</v>
      </c>
      <c r="N81">
        <f t="shared" si="51"/>
        <v>1.4395595939614863E-3</v>
      </c>
      <c r="O81" s="10">
        <v>27.15</v>
      </c>
      <c r="P81" s="3">
        <f t="shared" si="52"/>
        <v>3.4707345856353595</v>
      </c>
      <c r="Q81" s="3">
        <f t="shared" si="53"/>
        <v>3.335511160220995</v>
      </c>
      <c r="R81" s="3">
        <f t="shared" si="54"/>
        <v>3.5608835359116031</v>
      </c>
      <c r="S81" s="3">
        <f t="shared" si="55"/>
        <v>1.9156651933701661</v>
      </c>
      <c r="T81" s="3">
        <f t="shared" si="56"/>
        <v>0.78880331491712707</v>
      </c>
      <c r="U81" s="3">
        <f t="shared" si="57"/>
        <v>1.3973087292817681</v>
      </c>
      <c r="V81" s="13">
        <f t="shared" si="58"/>
        <v>5.4612474426064518E-2</v>
      </c>
      <c r="X81">
        <f t="shared" si="59"/>
        <v>2.0115091869637026E-3</v>
      </c>
    </row>
    <row r="82" spans="1:24" x14ac:dyDescent="0.25">
      <c r="A82" s="18">
        <v>7767</v>
      </c>
      <c r="B82" t="s">
        <v>7</v>
      </c>
      <c r="C82" t="s">
        <v>10</v>
      </c>
      <c r="D82">
        <v>40.200000000000003</v>
      </c>
      <c r="E82">
        <v>14.5</v>
      </c>
      <c r="F82">
        <v>14</v>
      </c>
      <c r="G82">
        <v>15.2</v>
      </c>
      <c r="H82">
        <v>8.1999999999999993</v>
      </c>
      <c r="I82">
        <v>3.2</v>
      </c>
      <c r="J82">
        <v>5.8</v>
      </c>
      <c r="K82">
        <v>3.3</v>
      </c>
      <c r="L82">
        <v>52</v>
      </c>
      <c r="M82" s="9">
        <f t="shared" si="50"/>
        <v>2.1406224271365057</v>
      </c>
      <c r="N82">
        <f t="shared" si="51"/>
        <v>1.4395595939614863E-3</v>
      </c>
      <c r="O82" s="10">
        <v>28.15</v>
      </c>
      <c r="P82" s="3">
        <f t="shared" si="52"/>
        <v>3.151810657193606</v>
      </c>
      <c r="Q82" s="3">
        <f t="shared" si="53"/>
        <v>3.0431275310834813</v>
      </c>
      <c r="R82" s="3">
        <f t="shared" si="54"/>
        <v>3.3039670337477798</v>
      </c>
      <c r="S82" s="3">
        <f t="shared" si="55"/>
        <v>1.7824032682060391</v>
      </c>
      <c r="T82" s="3">
        <f t="shared" si="56"/>
        <v>0.69557200710479594</v>
      </c>
      <c r="U82" s="3">
        <f t="shared" si="57"/>
        <v>1.2607242628774422</v>
      </c>
      <c r="V82" s="13">
        <f t="shared" si="58"/>
        <v>5.1089088979221639E-2</v>
      </c>
      <c r="X82">
        <f t="shared" si="59"/>
        <v>1.8148877079652449E-3</v>
      </c>
    </row>
    <row r="83" spans="1:24" x14ac:dyDescent="0.25">
      <c r="A83" s="18">
        <v>7768</v>
      </c>
      <c r="B83" t="s">
        <v>7</v>
      </c>
      <c r="C83" t="s">
        <v>10</v>
      </c>
      <c r="D83">
        <v>40.299999999999997</v>
      </c>
      <c r="E83">
        <v>15.6</v>
      </c>
      <c r="F83">
        <v>15.1</v>
      </c>
      <c r="G83">
        <v>16.3</v>
      </c>
      <c r="H83">
        <v>9</v>
      </c>
      <c r="I83">
        <v>3.5</v>
      </c>
      <c r="J83">
        <v>6.1</v>
      </c>
      <c r="K83">
        <v>3.3</v>
      </c>
      <c r="L83">
        <v>52</v>
      </c>
      <c r="M83" s="9">
        <f t="shared" si="50"/>
        <v>2.1406224271365057</v>
      </c>
      <c r="N83">
        <f t="shared" si="51"/>
        <v>1.4395595939614863E-3</v>
      </c>
      <c r="O83" s="10">
        <v>29.15</v>
      </c>
      <c r="P83" s="3">
        <f t="shared" si="52"/>
        <v>3.2745871698113209</v>
      </c>
      <c r="Q83" s="3">
        <f t="shared" si="53"/>
        <v>3.1696324528301889</v>
      </c>
      <c r="R83" s="3">
        <f t="shared" si="54"/>
        <v>3.4215237735849064</v>
      </c>
      <c r="S83" s="3">
        <f t="shared" si="55"/>
        <v>1.8891849056603776</v>
      </c>
      <c r="T83" s="3">
        <f t="shared" si="56"/>
        <v>0.73468301886792453</v>
      </c>
      <c r="U83" s="3">
        <f t="shared" si="57"/>
        <v>1.2804475471698114</v>
      </c>
      <c r="V83" s="13">
        <f t="shared" si="58"/>
        <v>5.3731628064353797E-2</v>
      </c>
      <c r="X83">
        <f t="shared" si="59"/>
        <v>1.8432805510927546E-3</v>
      </c>
    </row>
    <row r="84" spans="1:24" x14ac:dyDescent="0.25">
      <c r="A84" s="18">
        <v>7769</v>
      </c>
      <c r="B84" t="s">
        <v>7</v>
      </c>
      <c r="C84" t="s">
        <v>10</v>
      </c>
      <c r="D84">
        <v>40.5</v>
      </c>
      <c r="E84">
        <v>17.8</v>
      </c>
      <c r="F84">
        <v>17.399999999999999</v>
      </c>
      <c r="G84">
        <v>18.5</v>
      </c>
      <c r="H84">
        <v>10.199999999999999</v>
      </c>
      <c r="I84">
        <v>4</v>
      </c>
      <c r="J84">
        <v>7</v>
      </c>
      <c r="K84">
        <v>3.7</v>
      </c>
      <c r="L84">
        <v>52</v>
      </c>
      <c r="M84" s="9">
        <f t="shared" si="50"/>
        <v>2.1406224271365057</v>
      </c>
      <c r="N84">
        <f t="shared" si="51"/>
        <v>1.4395595939614863E-3</v>
      </c>
      <c r="O84" s="10">
        <v>30.15</v>
      </c>
      <c r="P84" s="3">
        <f t="shared" si="52"/>
        <v>3.612461293532339</v>
      </c>
      <c r="Q84" s="3">
        <f t="shared" si="53"/>
        <v>3.5312823880597017</v>
      </c>
      <c r="R84" s="3">
        <f t="shared" si="54"/>
        <v>3.7545243781094531</v>
      </c>
      <c r="S84" s="3">
        <f t="shared" si="55"/>
        <v>2.0700620895522386</v>
      </c>
      <c r="T84" s="3">
        <f t="shared" si="56"/>
        <v>0.81178905472636831</v>
      </c>
      <c r="U84" s="3">
        <f t="shared" si="57"/>
        <v>1.4206308457711445</v>
      </c>
      <c r="V84" s="13">
        <f t="shared" si="58"/>
        <v>6.1659245319750269E-2</v>
      </c>
      <c r="X84">
        <f t="shared" si="59"/>
        <v>2.0450827635074718E-3</v>
      </c>
    </row>
    <row r="85" spans="1:24" x14ac:dyDescent="0.25">
      <c r="A85" s="18">
        <v>7770</v>
      </c>
      <c r="B85" t="s">
        <v>7</v>
      </c>
      <c r="C85" t="s">
        <v>10</v>
      </c>
      <c r="D85">
        <v>40.4</v>
      </c>
      <c r="E85">
        <v>18.2</v>
      </c>
      <c r="F85">
        <v>17.8</v>
      </c>
      <c r="G85">
        <v>19</v>
      </c>
      <c r="H85">
        <v>10.6</v>
      </c>
      <c r="I85">
        <v>4.0999999999999996</v>
      </c>
      <c r="J85">
        <v>7.2</v>
      </c>
      <c r="K85">
        <v>4</v>
      </c>
      <c r="L85">
        <v>52</v>
      </c>
      <c r="M85" s="9">
        <f t="shared" si="50"/>
        <v>2.1406224271365057</v>
      </c>
      <c r="N85">
        <f t="shared" si="51"/>
        <v>1.4395595939614863E-3</v>
      </c>
      <c r="O85" s="10">
        <v>31.15</v>
      </c>
      <c r="P85" s="3">
        <f t="shared" si="52"/>
        <v>3.5750642696629216</v>
      </c>
      <c r="Q85" s="3">
        <f t="shared" si="53"/>
        <v>3.4964914285714292</v>
      </c>
      <c r="R85" s="3">
        <f t="shared" si="54"/>
        <v>3.7322099518459071</v>
      </c>
      <c r="S85" s="3">
        <f t="shared" si="55"/>
        <v>2.0821802889245591</v>
      </c>
      <c r="T85" s="3">
        <f t="shared" si="56"/>
        <v>0.80537162118780103</v>
      </c>
      <c r="U85" s="3">
        <f t="shared" si="57"/>
        <v>1.4143111396468699</v>
      </c>
      <c r="V85" s="13">
        <f t="shared" si="58"/>
        <v>6.3420938043171698E-2</v>
      </c>
      <c r="X85">
        <f t="shared" si="59"/>
        <v>2.035985169925255E-3</v>
      </c>
    </row>
    <row r="86" spans="1:24" x14ac:dyDescent="0.25">
      <c r="A86" s="18">
        <v>7771</v>
      </c>
      <c r="B86" t="s">
        <v>7</v>
      </c>
      <c r="C86" t="s">
        <v>10</v>
      </c>
      <c r="D86">
        <v>40.799999999999997</v>
      </c>
      <c r="E86">
        <v>17.899999999999999</v>
      </c>
      <c r="F86">
        <v>17.3</v>
      </c>
      <c r="G86">
        <v>18.5</v>
      </c>
      <c r="H86">
        <v>10.1</v>
      </c>
      <c r="I86">
        <v>3.9</v>
      </c>
      <c r="J86">
        <v>7</v>
      </c>
      <c r="K86">
        <v>3.9</v>
      </c>
      <c r="L86">
        <v>52</v>
      </c>
      <c r="M86" s="9">
        <f t="shared" ref="M86:M97" si="60">L86*0.5/12.146</f>
        <v>2.1406224271365057</v>
      </c>
      <c r="N86">
        <f t="shared" ref="N86:N97" si="61">3.14159*(M86^2)/10000</f>
        <v>1.4395595939614863E-3</v>
      </c>
      <c r="O86" s="10">
        <v>32.15</v>
      </c>
      <c r="P86" s="3">
        <f t="shared" ref="P86:P97" si="62">0.611886*E86/O86*10</f>
        <v>3.4067680870917578</v>
      </c>
      <c r="Q86" s="3">
        <f t="shared" ref="Q86:Q97" si="63">0.611886*F86/O86*10</f>
        <v>3.2925747433903578</v>
      </c>
      <c r="R86" s="3">
        <f t="shared" ref="R86:R97" si="64">0.611886*G86/O86*10</f>
        <v>3.5209614307931574</v>
      </c>
      <c r="S86" s="3">
        <f t="shared" ref="S86:S97" si="65">0.611886*H86/O86*10</f>
        <v>1.9222546189735614</v>
      </c>
      <c r="T86" s="3">
        <f t="shared" ref="T86:T97" si="66">0.611886*I86/O86*10</f>
        <v>0.74225673405909809</v>
      </c>
      <c r="U86" s="3">
        <f t="shared" ref="U86:U97" si="67">0.611886*J86/O86*10</f>
        <v>1.3322556765163298</v>
      </c>
      <c r="V86" s="13">
        <f t="shared" ref="V86:V97" si="68">U86*O86*N86</f>
        <v>6.1659245319750262E-2</v>
      </c>
      <c r="X86">
        <f t="shared" ref="X86:X97" si="69">U86*N86</f>
        <v>1.9178614407387329E-3</v>
      </c>
    </row>
    <row r="87" spans="1:24" x14ac:dyDescent="0.25">
      <c r="A87" s="18">
        <v>7772</v>
      </c>
      <c r="B87" t="s">
        <v>7</v>
      </c>
      <c r="C87" t="s">
        <v>10</v>
      </c>
      <c r="D87">
        <v>37.6</v>
      </c>
      <c r="E87">
        <v>15.8</v>
      </c>
      <c r="F87">
        <v>15</v>
      </c>
      <c r="G87">
        <v>16.5</v>
      </c>
      <c r="H87">
        <v>9.1999999999999993</v>
      </c>
      <c r="I87">
        <v>3.9</v>
      </c>
      <c r="J87">
        <v>6.7</v>
      </c>
      <c r="K87">
        <v>4.5999999999999996</v>
      </c>
      <c r="L87">
        <v>52</v>
      </c>
      <c r="M87" s="9">
        <f t="shared" si="60"/>
        <v>2.1406224271365057</v>
      </c>
      <c r="N87">
        <f t="shared" si="61"/>
        <v>1.4395595939614863E-3</v>
      </c>
      <c r="O87" s="10">
        <v>33.15</v>
      </c>
      <c r="P87" s="3">
        <f t="shared" si="62"/>
        <v>2.9163797285067878</v>
      </c>
      <c r="Q87" s="3">
        <f t="shared" si="63"/>
        <v>2.7687149321266968</v>
      </c>
      <c r="R87" s="3">
        <f t="shared" si="64"/>
        <v>3.0455864253393665</v>
      </c>
      <c r="S87" s="3">
        <f t="shared" si="65"/>
        <v>1.6981451583710407</v>
      </c>
      <c r="T87" s="3">
        <f t="shared" si="66"/>
        <v>0.71986588235294124</v>
      </c>
      <c r="U87" s="3">
        <f t="shared" si="67"/>
        <v>1.2366926696832579</v>
      </c>
      <c r="V87" s="13">
        <f t="shared" si="68"/>
        <v>5.9016706234618105E-2</v>
      </c>
      <c r="X87">
        <f t="shared" si="69"/>
        <v>1.7802927974243771E-3</v>
      </c>
    </row>
    <row r="88" spans="1:24" x14ac:dyDescent="0.25">
      <c r="A88" s="18">
        <v>7773</v>
      </c>
      <c r="B88" t="s">
        <v>7</v>
      </c>
      <c r="C88" t="s">
        <v>10</v>
      </c>
      <c r="D88">
        <v>39</v>
      </c>
      <c r="E88">
        <v>15.2</v>
      </c>
      <c r="F88">
        <v>14.3</v>
      </c>
      <c r="G88">
        <v>15.8</v>
      </c>
      <c r="H88">
        <v>8.3000000000000007</v>
      </c>
      <c r="I88">
        <v>3.6</v>
      </c>
      <c r="J88">
        <v>6.2</v>
      </c>
      <c r="K88">
        <v>4.3</v>
      </c>
      <c r="L88">
        <v>52</v>
      </c>
      <c r="M88" s="9">
        <f t="shared" si="60"/>
        <v>2.1406224271365057</v>
      </c>
      <c r="N88">
        <f t="shared" si="61"/>
        <v>1.4395595939614863E-3</v>
      </c>
      <c r="O88" s="10">
        <v>34.15</v>
      </c>
      <c r="P88" s="3">
        <f t="shared" si="62"/>
        <v>2.7234750219619324</v>
      </c>
      <c r="Q88" s="3">
        <f t="shared" si="63"/>
        <v>2.5622166325036604</v>
      </c>
      <c r="R88" s="3">
        <f t="shared" si="64"/>
        <v>2.830980614934115</v>
      </c>
      <c r="S88" s="3">
        <f t="shared" si="65"/>
        <v>1.487160702781845</v>
      </c>
      <c r="T88" s="3">
        <f t="shared" si="66"/>
        <v>0.64503355783308924</v>
      </c>
      <c r="U88" s="3">
        <f t="shared" si="67"/>
        <v>1.1108911273792095</v>
      </c>
      <c r="V88" s="13">
        <f t="shared" si="68"/>
        <v>5.4612474426064518E-2</v>
      </c>
      <c r="X88">
        <f t="shared" si="69"/>
        <v>1.5991939802654325E-3</v>
      </c>
    </row>
    <row r="89" spans="1:24" x14ac:dyDescent="0.25">
      <c r="A89" s="18">
        <v>7774</v>
      </c>
      <c r="B89" t="s">
        <v>7</v>
      </c>
      <c r="C89" t="s">
        <v>10</v>
      </c>
      <c r="D89">
        <v>38.799999999999997</v>
      </c>
      <c r="E89">
        <v>15.8</v>
      </c>
      <c r="F89">
        <v>14.7</v>
      </c>
      <c r="G89">
        <v>16.100000000000001</v>
      </c>
      <c r="H89">
        <v>8.6</v>
      </c>
      <c r="I89">
        <v>3.8</v>
      </c>
      <c r="J89">
        <v>6.2</v>
      </c>
      <c r="K89">
        <v>4.5999999999999996</v>
      </c>
      <c r="L89">
        <v>52</v>
      </c>
      <c r="M89" s="9">
        <f t="shared" si="60"/>
        <v>2.1406224271365057</v>
      </c>
      <c r="N89">
        <f t="shared" si="61"/>
        <v>1.4395595939614863E-3</v>
      </c>
      <c r="O89" s="10">
        <v>35.15</v>
      </c>
      <c r="P89" s="3">
        <f t="shared" si="62"/>
        <v>2.7504406258890475</v>
      </c>
      <c r="Q89" s="3">
        <f t="shared" si="63"/>
        <v>2.5589542532005694</v>
      </c>
      <c r="R89" s="3">
        <f t="shared" si="64"/>
        <v>2.8026641820768146</v>
      </c>
      <c r="S89" s="3">
        <f t="shared" si="65"/>
        <v>1.4970752773826459</v>
      </c>
      <c r="T89" s="3">
        <f t="shared" si="66"/>
        <v>0.66149837837837833</v>
      </c>
      <c r="U89" s="3">
        <f t="shared" si="67"/>
        <v>1.0792868278805121</v>
      </c>
      <c r="V89" s="13">
        <f t="shared" si="68"/>
        <v>5.4612474426064518E-2</v>
      </c>
      <c r="X89">
        <f t="shared" si="69"/>
        <v>1.5536977077116505E-3</v>
      </c>
    </row>
    <row r="90" spans="1:24" x14ac:dyDescent="0.25">
      <c r="A90" s="18">
        <v>7775</v>
      </c>
      <c r="B90" t="s">
        <v>7</v>
      </c>
      <c r="C90" t="s">
        <v>10</v>
      </c>
      <c r="D90">
        <v>39</v>
      </c>
      <c r="E90">
        <v>15.9</v>
      </c>
      <c r="F90">
        <v>14.8</v>
      </c>
      <c r="G90">
        <v>16.3</v>
      </c>
      <c r="H90">
        <v>8.6</v>
      </c>
      <c r="I90">
        <v>4</v>
      </c>
      <c r="J90">
        <v>6.6</v>
      </c>
      <c r="K90">
        <v>4.8</v>
      </c>
      <c r="L90">
        <v>52</v>
      </c>
      <c r="M90" s="9">
        <f t="shared" si="60"/>
        <v>2.1406224271365057</v>
      </c>
      <c r="N90">
        <f t="shared" si="61"/>
        <v>1.4395595939614863E-3</v>
      </c>
      <c r="O90" s="10">
        <v>36.15</v>
      </c>
      <c r="P90" s="3">
        <f t="shared" si="62"/>
        <v>2.6912828215767637</v>
      </c>
      <c r="Q90" s="3">
        <f t="shared" si="63"/>
        <v>2.5050934439834034</v>
      </c>
      <c r="R90" s="3">
        <f t="shared" si="64"/>
        <v>2.7589880497925314</v>
      </c>
      <c r="S90" s="3">
        <f t="shared" si="65"/>
        <v>1.4556624066390043</v>
      </c>
      <c r="T90" s="3">
        <f t="shared" si="66"/>
        <v>0.67705228215767643</v>
      </c>
      <c r="U90" s="3">
        <f t="shared" si="67"/>
        <v>1.1171362655601662</v>
      </c>
      <c r="V90" s="13">
        <f t="shared" si="68"/>
        <v>5.8135859872907397E-2</v>
      </c>
      <c r="X90">
        <f t="shared" si="69"/>
        <v>1.6081842288494441E-3</v>
      </c>
    </row>
    <row r="91" spans="1:24" x14ac:dyDescent="0.25">
      <c r="A91" s="18">
        <v>7776</v>
      </c>
      <c r="B91" t="s">
        <v>7</v>
      </c>
      <c r="C91" t="s">
        <v>10</v>
      </c>
      <c r="D91">
        <v>39.200000000000003</v>
      </c>
      <c r="E91">
        <v>15.7</v>
      </c>
      <c r="F91">
        <v>14.6</v>
      </c>
      <c r="G91">
        <v>16.100000000000001</v>
      </c>
      <c r="H91">
        <v>8.3000000000000007</v>
      </c>
      <c r="I91">
        <v>4.0999999999999996</v>
      </c>
      <c r="J91">
        <v>6.5</v>
      </c>
      <c r="K91">
        <v>4.7</v>
      </c>
      <c r="L91">
        <v>52</v>
      </c>
      <c r="M91" s="9">
        <f t="shared" si="60"/>
        <v>2.1406224271365057</v>
      </c>
      <c r="N91">
        <f t="shared" si="61"/>
        <v>1.4395595939614863E-3</v>
      </c>
      <c r="O91" s="10">
        <v>37.15</v>
      </c>
      <c r="P91" s="3">
        <f t="shared" si="62"/>
        <v>2.5858977658142668</v>
      </c>
      <c r="Q91" s="3">
        <f t="shared" si="63"/>
        <v>2.4047202153432035</v>
      </c>
      <c r="R91" s="3">
        <f t="shared" si="64"/>
        <v>2.6517805114401085</v>
      </c>
      <c r="S91" s="3">
        <f t="shared" si="65"/>
        <v>1.3670669717362047</v>
      </c>
      <c r="T91" s="3">
        <f t="shared" si="66"/>
        <v>0.67529814266487209</v>
      </c>
      <c r="U91" s="3">
        <f t="shared" si="67"/>
        <v>1.0705946164199194</v>
      </c>
      <c r="V91" s="13">
        <f t="shared" si="68"/>
        <v>5.7255013511196669E-2</v>
      </c>
      <c r="X91">
        <f t="shared" si="69"/>
        <v>1.5411847513108123E-3</v>
      </c>
    </row>
    <row r="92" spans="1:24" x14ac:dyDescent="0.25">
      <c r="A92" s="18">
        <v>7777</v>
      </c>
      <c r="B92" t="s">
        <v>7</v>
      </c>
      <c r="C92" t="s">
        <v>10</v>
      </c>
      <c r="D92">
        <v>39.1</v>
      </c>
      <c r="E92">
        <v>15.9</v>
      </c>
      <c r="F92">
        <v>14.5</v>
      </c>
      <c r="G92">
        <v>15.9</v>
      </c>
      <c r="H92">
        <v>8.6</v>
      </c>
      <c r="I92">
        <v>4.2</v>
      </c>
      <c r="J92">
        <v>6.5</v>
      </c>
      <c r="K92">
        <v>4.7</v>
      </c>
      <c r="L92">
        <v>52</v>
      </c>
      <c r="M92" s="9">
        <f t="shared" si="60"/>
        <v>2.1406224271365057</v>
      </c>
      <c r="N92">
        <f t="shared" si="61"/>
        <v>1.4395595939614863E-3</v>
      </c>
      <c r="O92" s="10">
        <v>38.15</v>
      </c>
      <c r="P92" s="3">
        <f t="shared" si="62"/>
        <v>2.5501932896461343</v>
      </c>
      <c r="Q92" s="3">
        <f t="shared" si="63"/>
        <v>2.3256479685452165</v>
      </c>
      <c r="R92" s="3">
        <f t="shared" si="64"/>
        <v>2.5501932896461343</v>
      </c>
      <c r="S92" s="3">
        <f t="shared" si="65"/>
        <v>1.3793498296199214</v>
      </c>
      <c r="T92" s="3">
        <f t="shared" si="66"/>
        <v>0.67363596330275244</v>
      </c>
      <c r="U92" s="3">
        <f t="shared" si="67"/>
        <v>1.0425318479685453</v>
      </c>
      <c r="V92" s="13">
        <f t="shared" si="68"/>
        <v>5.7255013511196669E-2</v>
      </c>
      <c r="X92">
        <f t="shared" si="69"/>
        <v>1.500786723753517E-3</v>
      </c>
    </row>
    <row r="93" spans="1:24" x14ac:dyDescent="0.25">
      <c r="A93" s="18">
        <v>7778</v>
      </c>
      <c r="B93" t="s">
        <v>7</v>
      </c>
      <c r="C93" t="s">
        <v>74</v>
      </c>
      <c r="M93" s="9">
        <f t="shared" si="60"/>
        <v>0</v>
      </c>
      <c r="N93">
        <f t="shared" si="61"/>
        <v>0</v>
      </c>
      <c r="O93" s="10">
        <v>39.15</v>
      </c>
      <c r="P93" s="3">
        <f t="shared" si="62"/>
        <v>0</v>
      </c>
      <c r="Q93" s="3">
        <f t="shared" si="63"/>
        <v>0</v>
      </c>
      <c r="R93" s="3">
        <f t="shared" si="64"/>
        <v>0</v>
      </c>
      <c r="S93" s="3">
        <f t="shared" si="65"/>
        <v>0</v>
      </c>
      <c r="T93" s="3">
        <f t="shared" si="66"/>
        <v>0</v>
      </c>
      <c r="U93" s="3">
        <f t="shared" si="67"/>
        <v>0</v>
      </c>
      <c r="V93" s="13">
        <f t="shared" si="68"/>
        <v>0</v>
      </c>
      <c r="X93">
        <f t="shared" si="69"/>
        <v>0</v>
      </c>
    </row>
    <row r="94" spans="1:24" x14ac:dyDescent="0.25">
      <c r="A94" s="18">
        <v>7779</v>
      </c>
      <c r="B94" t="s">
        <v>7</v>
      </c>
      <c r="C94" t="s">
        <v>74</v>
      </c>
      <c r="M94" s="9">
        <f t="shared" si="60"/>
        <v>0</v>
      </c>
      <c r="N94">
        <f t="shared" si="61"/>
        <v>0</v>
      </c>
      <c r="O94" s="10">
        <v>40.15</v>
      </c>
      <c r="P94" s="3">
        <f t="shared" si="62"/>
        <v>0</v>
      </c>
      <c r="Q94" s="3">
        <f t="shared" si="63"/>
        <v>0</v>
      </c>
      <c r="R94" s="3">
        <f t="shared" si="64"/>
        <v>0</v>
      </c>
      <c r="S94" s="3">
        <f t="shared" si="65"/>
        <v>0</v>
      </c>
      <c r="T94" s="3">
        <f t="shared" si="66"/>
        <v>0</v>
      </c>
      <c r="U94" s="3">
        <f t="shared" si="67"/>
        <v>0</v>
      </c>
      <c r="V94" s="13">
        <f t="shared" si="68"/>
        <v>0</v>
      </c>
      <c r="X94">
        <f t="shared" si="69"/>
        <v>0</v>
      </c>
    </row>
    <row r="95" spans="1:24" x14ac:dyDescent="0.25">
      <c r="A95" s="18">
        <v>7780</v>
      </c>
      <c r="B95" t="s">
        <v>7</v>
      </c>
      <c r="C95" t="s">
        <v>74</v>
      </c>
      <c r="M95" s="9">
        <f t="shared" si="60"/>
        <v>0</v>
      </c>
      <c r="N95">
        <f t="shared" si="61"/>
        <v>0</v>
      </c>
      <c r="O95" s="10">
        <v>41.15</v>
      </c>
      <c r="P95" s="3">
        <f t="shared" si="62"/>
        <v>0</v>
      </c>
      <c r="Q95" s="3">
        <f t="shared" si="63"/>
        <v>0</v>
      </c>
      <c r="R95" s="3">
        <f t="shared" si="64"/>
        <v>0</v>
      </c>
      <c r="S95" s="3">
        <f t="shared" si="65"/>
        <v>0</v>
      </c>
      <c r="T95" s="3">
        <f t="shared" si="66"/>
        <v>0</v>
      </c>
      <c r="U95" s="3">
        <f t="shared" si="67"/>
        <v>0</v>
      </c>
      <c r="V95" s="13">
        <f t="shared" si="68"/>
        <v>0</v>
      </c>
      <c r="X95">
        <f t="shared" si="69"/>
        <v>0</v>
      </c>
    </row>
    <row r="96" spans="1:24" x14ac:dyDescent="0.25">
      <c r="A96" s="18">
        <v>7781</v>
      </c>
      <c r="B96" t="s">
        <v>7</v>
      </c>
      <c r="C96" t="s">
        <v>74</v>
      </c>
      <c r="M96" s="9">
        <f t="shared" si="60"/>
        <v>0</v>
      </c>
      <c r="N96">
        <f t="shared" si="61"/>
        <v>0</v>
      </c>
      <c r="O96" s="10">
        <v>42.15</v>
      </c>
      <c r="P96" s="3">
        <f t="shared" si="62"/>
        <v>0</v>
      </c>
      <c r="Q96" s="3">
        <f t="shared" si="63"/>
        <v>0</v>
      </c>
      <c r="R96" s="3">
        <f t="shared" si="64"/>
        <v>0</v>
      </c>
      <c r="S96" s="3">
        <f t="shared" si="65"/>
        <v>0</v>
      </c>
      <c r="T96" s="3">
        <f t="shared" si="66"/>
        <v>0</v>
      </c>
      <c r="U96" s="3">
        <f t="shared" si="67"/>
        <v>0</v>
      </c>
      <c r="V96" s="13">
        <f t="shared" si="68"/>
        <v>0</v>
      </c>
      <c r="X96">
        <f t="shared" si="69"/>
        <v>0</v>
      </c>
    </row>
    <row r="97" spans="1:24" x14ac:dyDescent="0.25">
      <c r="A97" s="18">
        <v>7782</v>
      </c>
      <c r="B97" t="s">
        <v>7</v>
      </c>
      <c r="C97" t="s">
        <v>74</v>
      </c>
      <c r="M97" s="9">
        <f t="shared" si="60"/>
        <v>0</v>
      </c>
      <c r="N97">
        <f t="shared" si="61"/>
        <v>0</v>
      </c>
      <c r="O97" s="10">
        <v>43.15</v>
      </c>
      <c r="P97" s="3">
        <f t="shared" si="62"/>
        <v>0</v>
      </c>
      <c r="Q97" s="3">
        <f t="shared" si="63"/>
        <v>0</v>
      </c>
      <c r="R97" s="3">
        <f t="shared" si="64"/>
        <v>0</v>
      </c>
      <c r="S97" s="3">
        <f t="shared" si="65"/>
        <v>0</v>
      </c>
      <c r="T97" s="3">
        <f t="shared" si="66"/>
        <v>0</v>
      </c>
      <c r="U97" s="3">
        <f t="shared" si="67"/>
        <v>0</v>
      </c>
      <c r="V97" s="13">
        <f t="shared" si="68"/>
        <v>0</v>
      </c>
      <c r="X97">
        <f t="shared" si="69"/>
        <v>0</v>
      </c>
    </row>
    <row r="98" spans="1:24" x14ac:dyDescent="0.25">
      <c r="A98" s="18"/>
      <c r="M98" s="9"/>
      <c r="O98" s="10"/>
      <c r="P98" s="3"/>
      <c r="Q98" s="3"/>
      <c r="R98" s="3"/>
      <c r="S98" s="3"/>
      <c r="T98" s="3"/>
      <c r="U98" s="3"/>
      <c r="V98" s="13"/>
    </row>
    <row r="99" spans="1:24" x14ac:dyDescent="0.25">
      <c r="A99" s="18"/>
      <c r="M99" s="9"/>
      <c r="O99" s="10"/>
      <c r="P99" s="3"/>
      <c r="Q99" s="3"/>
      <c r="R99" s="3"/>
      <c r="S99" s="3"/>
      <c r="T99" s="3"/>
      <c r="U99" s="3"/>
      <c r="V99" s="13"/>
    </row>
    <row r="100" spans="1:24" x14ac:dyDescent="0.25">
      <c r="A100" s="18"/>
      <c r="M100" s="9"/>
      <c r="O100" s="10"/>
      <c r="P100" s="3"/>
      <c r="Q100" s="3"/>
      <c r="R100" s="3"/>
      <c r="S100" s="3"/>
      <c r="T100" s="3"/>
      <c r="U100" s="3"/>
      <c r="V100" s="13"/>
    </row>
    <row r="101" spans="1:24" x14ac:dyDescent="0.25">
      <c r="A101" s="18"/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B7" sqref="B7"/>
    </sheetView>
  </sheetViews>
  <sheetFormatPr defaultRowHeight="15" x14ac:dyDescent="0.25"/>
  <cols>
    <col min="2" max="2" width="8.85546875" style="9"/>
    <col min="4" max="4" width="12.85546875" bestFit="1" customWidth="1"/>
  </cols>
  <sheetData>
    <row r="1" spans="1:9" ht="14.45" x14ac:dyDescent="0.3">
      <c r="A1" t="s">
        <v>68</v>
      </c>
      <c r="B1" s="9" t="s">
        <v>0</v>
      </c>
      <c r="C1" t="s">
        <v>1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ht="14.45" x14ac:dyDescent="0.3">
      <c r="B2" s="63"/>
      <c r="C2" s="63"/>
      <c r="D2" s="63"/>
      <c r="E2" t="s">
        <v>64</v>
      </c>
      <c r="F2" t="s">
        <v>63</v>
      </c>
      <c r="G2" t="s">
        <v>65</v>
      </c>
      <c r="H2" t="s">
        <v>66</v>
      </c>
      <c r="I2" t="s">
        <v>67</v>
      </c>
    </row>
    <row r="3" spans="1:9" ht="14.45" x14ac:dyDescent="0.3">
      <c r="A3" s="4">
        <v>9.930555555555555E-2</v>
      </c>
      <c r="B3" s="16">
        <v>6352</v>
      </c>
      <c r="C3" s="5" t="s">
        <v>7</v>
      </c>
      <c r="D3" s="1" t="s">
        <v>69</v>
      </c>
      <c r="E3">
        <v>1.5</v>
      </c>
      <c r="F3">
        <v>0.85</v>
      </c>
      <c r="G3" s="63">
        <v>0.55000000000000004</v>
      </c>
      <c r="H3" s="63"/>
      <c r="I3">
        <v>0.4</v>
      </c>
    </row>
    <row r="4" spans="1:9" ht="14.45" x14ac:dyDescent="0.3">
      <c r="A4" s="4">
        <v>0.10208333333333335</v>
      </c>
      <c r="B4" s="9">
        <v>6353</v>
      </c>
      <c r="C4" t="s">
        <v>7</v>
      </c>
      <c r="D4" t="s">
        <v>69</v>
      </c>
      <c r="E4" t="s">
        <v>70</v>
      </c>
    </row>
    <row r="5" spans="1:9" ht="14.45" x14ac:dyDescent="0.3">
      <c r="A5" s="4">
        <v>0.10347222222222223</v>
      </c>
      <c r="B5" s="9">
        <v>6354</v>
      </c>
      <c r="C5" t="s">
        <v>7</v>
      </c>
      <c r="D5" t="s">
        <v>69</v>
      </c>
      <c r="E5" t="s">
        <v>71</v>
      </c>
    </row>
    <row r="6" spans="1:9" ht="14.45" x14ac:dyDescent="0.3">
      <c r="A6" s="4">
        <v>0.10555555555555556</v>
      </c>
      <c r="B6" s="9">
        <v>6355</v>
      </c>
      <c r="C6" t="s">
        <v>7</v>
      </c>
      <c r="D6" t="s">
        <v>10</v>
      </c>
      <c r="E6">
        <v>3.5</v>
      </c>
      <c r="F6">
        <v>3.2</v>
      </c>
      <c r="G6">
        <v>2.1</v>
      </c>
      <c r="H6">
        <v>1.8</v>
      </c>
      <c r="I6">
        <v>1.5</v>
      </c>
    </row>
    <row r="7" spans="1:9" ht="14.45" x14ac:dyDescent="0.3">
      <c r="A7" s="4">
        <v>0.10833333333333334</v>
      </c>
      <c r="B7" s="9">
        <v>6356</v>
      </c>
      <c r="C7" t="s">
        <v>7</v>
      </c>
      <c r="D7" t="s">
        <v>28</v>
      </c>
      <c r="E7">
        <v>4.4000000000000004</v>
      </c>
      <c r="F7">
        <v>3.8</v>
      </c>
      <c r="G7">
        <v>2.8</v>
      </c>
      <c r="H7">
        <v>2.0499999999999998</v>
      </c>
      <c r="I7">
        <v>1.88</v>
      </c>
    </row>
    <row r="8" spans="1:9" x14ac:dyDescent="0.25">
      <c r="A8" s="4">
        <v>0.1111111111111111</v>
      </c>
      <c r="B8" s="9">
        <v>6357</v>
      </c>
      <c r="C8" t="s">
        <v>7</v>
      </c>
      <c r="D8" t="s">
        <v>10</v>
      </c>
      <c r="E8">
        <v>4.7</v>
      </c>
      <c r="F8">
        <v>4.4000000000000004</v>
      </c>
      <c r="G8">
        <v>3.18</v>
      </c>
      <c r="H8">
        <v>2.62</v>
      </c>
      <c r="I8">
        <v>2.1800000000000002</v>
      </c>
    </row>
    <row r="9" spans="1:9" x14ac:dyDescent="0.25">
      <c r="A9" s="4">
        <v>0.11388888888888889</v>
      </c>
      <c r="B9" s="9">
        <v>6358</v>
      </c>
      <c r="C9" t="s">
        <v>7</v>
      </c>
      <c r="D9" t="s">
        <v>10</v>
      </c>
      <c r="E9" s="63">
        <v>4.5999999999999996</v>
      </c>
      <c r="F9" s="63"/>
      <c r="G9">
        <v>3.2</v>
      </c>
      <c r="H9">
        <v>2.7</v>
      </c>
      <c r="I9">
        <v>2.14</v>
      </c>
    </row>
    <row r="10" spans="1:9" x14ac:dyDescent="0.25">
      <c r="A10" s="4">
        <v>0.11597222222222221</v>
      </c>
      <c r="B10" s="9">
        <v>6359</v>
      </c>
      <c r="C10" t="s">
        <v>7</v>
      </c>
      <c r="D10" t="s">
        <v>10</v>
      </c>
      <c r="E10">
        <v>12.75</v>
      </c>
      <c r="F10">
        <v>12.2</v>
      </c>
      <c r="G10">
        <v>8.6</v>
      </c>
      <c r="H10">
        <v>7.1</v>
      </c>
      <c r="I10">
        <v>5.67</v>
      </c>
    </row>
    <row r="11" spans="1:9" ht="14.45" x14ac:dyDescent="0.3">
      <c r="A11" s="4">
        <v>0.11805555555555557</v>
      </c>
      <c r="B11" s="9">
        <v>6360</v>
      </c>
      <c r="C11" t="s">
        <v>7</v>
      </c>
      <c r="D11" t="s">
        <v>10</v>
      </c>
      <c r="E11">
        <v>5.5</v>
      </c>
      <c r="F11">
        <v>5.4</v>
      </c>
      <c r="G11">
        <v>3.83</v>
      </c>
      <c r="H11">
        <v>3.18</v>
      </c>
      <c r="I11">
        <v>2.6</v>
      </c>
    </row>
    <row r="12" spans="1:9" x14ac:dyDescent="0.25">
      <c r="A12" s="4">
        <v>0.12013888888888889</v>
      </c>
      <c r="B12" s="9">
        <v>6361</v>
      </c>
      <c r="C12" t="s">
        <v>7</v>
      </c>
      <c r="D12" t="s">
        <v>10</v>
      </c>
      <c r="E12" t="s">
        <v>72</v>
      </c>
    </row>
    <row r="13" spans="1:9" x14ac:dyDescent="0.25">
      <c r="A13" s="4">
        <v>0.125</v>
      </c>
      <c r="B13" s="9">
        <v>6362</v>
      </c>
      <c r="C13" t="s">
        <v>7</v>
      </c>
      <c r="D13" t="s">
        <v>10</v>
      </c>
      <c r="E13" s="63">
        <v>5.68</v>
      </c>
      <c r="F13" s="63"/>
      <c r="G13">
        <v>3.9</v>
      </c>
      <c r="H13">
        <v>3.3</v>
      </c>
      <c r="I13">
        <v>2.69</v>
      </c>
    </row>
    <row r="14" spans="1:9" x14ac:dyDescent="0.25">
      <c r="A14" s="4">
        <v>0.12708333333333333</v>
      </c>
      <c r="B14" s="9">
        <v>6363</v>
      </c>
      <c r="C14" t="s">
        <v>7</v>
      </c>
      <c r="D14" t="s">
        <v>19</v>
      </c>
    </row>
    <row r="15" spans="1:9" x14ac:dyDescent="0.25">
      <c r="A15" s="4">
        <v>0.12847222222222224</v>
      </c>
      <c r="B15" s="9">
        <v>6364</v>
      </c>
      <c r="C15" t="s">
        <v>7</v>
      </c>
      <c r="D15" t="s">
        <v>10</v>
      </c>
      <c r="E15" s="63">
        <v>14.3</v>
      </c>
      <c r="F15" s="63"/>
      <c r="G15">
        <v>9.66</v>
      </c>
      <c r="H15">
        <v>8.1</v>
      </c>
      <c r="I15">
        <v>6.5</v>
      </c>
    </row>
    <row r="16" spans="1:9" x14ac:dyDescent="0.25">
      <c r="A16" s="4">
        <v>0.14166666666666666</v>
      </c>
      <c r="B16" s="9">
        <v>6367</v>
      </c>
      <c r="C16" t="s">
        <v>7</v>
      </c>
      <c r="D16" t="s">
        <v>10</v>
      </c>
      <c r="E16">
        <v>6.06</v>
      </c>
      <c r="F16">
        <v>6.23</v>
      </c>
      <c r="G16">
        <v>4.5</v>
      </c>
      <c r="H16">
        <v>3.7</v>
      </c>
      <c r="I16">
        <v>3</v>
      </c>
    </row>
    <row r="17" spans="1:9" ht="14.45" x14ac:dyDescent="0.3">
      <c r="A17" s="4">
        <v>0.14375000000000002</v>
      </c>
      <c r="B17" s="9">
        <v>6368</v>
      </c>
      <c r="C17" t="s">
        <v>7</v>
      </c>
      <c r="D17" t="s">
        <v>10</v>
      </c>
      <c r="E17">
        <v>6.12</v>
      </c>
      <c r="F17">
        <v>6.23</v>
      </c>
      <c r="G17">
        <v>4.2</v>
      </c>
      <c r="H17">
        <v>3.5</v>
      </c>
      <c r="I17">
        <v>2.88</v>
      </c>
    </row>
    <row r="18" spans="1:9" ht="14.45" x14ac:dyDescent="0.3">
      <c r="A18" s="4">
        <v>0.15347222222222223</v>
      </c>
      <c r="B18" s="9">
        <v>6371</v>
      </c>
      <c r="C18" t="s">
        <v>7</v>
      </c>
      <c r="D18" t="s">
        <v>19</v>
      </c>
    </row>
    <row r="19" spans="1:9" x14ac:dyDescent="0.25">
      <c r="A19" s="4">
        <v>0.15625</v>
      </c>
      <c r="B19" s="9">
        <v>6372</v>
      </c>
      <c r="C19" t="s">
        <v>7</v>
      </c>
      <c r="D19" t="s">
        <v>10</v>
      </c>
      <c r="E19">
        <v>5.97</v>
      </c>
      <c r="F19">
        <v>5.85</v>
      </c>
      <c r="G19">
        <v>4.0999999999999996</v>
      </c>
      <c r="H19">
        <v>3.34</v>
      </c>
      <c r="I19">
        <v>2.75</v>
      </c>
    </row>
    <row r="20" spans="1:9" x14ac:dyDescent="0.25">
      <c r="A20" s="4">
        <v>0.15902777777777777</v>
      </c>
      <c r="B20" s="9">
        <v>6373</v>
      </c>
      <c r="C20" t="s">
        <v>7</v>
      </c>
      <c r="D20" t="s">
        <v>10</v>
      </c>
      <c r="E20">
        <v>14.6</v>
      </c>
      <c r="F20">
        <v>13.6</v>
      </c>
      <c r="G20">
        <v>9.6</v>
      </c>
      <c r="H20">
        <v>7.9</v>
      </c>
      <c r="I20">
        <v>6.5</v>
      </c>
    </row>
    <row r="21" spans="1:9" x14ac:dyDescent="0.25">
      <c r="A21" s="4">
        <v>0.16111111111111112</v>
      </c>
      <c r="B21" s="9">
        <v>6374</v>
      </c>
      <c r="C21" t="s">
        <v>7</v>
      </c>
      <c r="D21" t="s">
        <v>10</v>
      </c>
      <c r="E21" s="63">
        <v>6.3</v>
      </c>
      <c r="F21" s="63"/>
      <c r="G21">
        <v>4.2</v>
      </c>
      <c r="H21">
        <v>3.4</v>
      </c>
      <c r="I21">
        <v>2.86</v>
      </c>
    </row>
    <row r="22" spans="1:9" x14ac:dyDescent="0.25">
      <c r="A22" s="4">
        <v>0.17708333333333334</v>
      </c>
      <c r="B22" s="9">
        <v>6382</v>
      </c>
      <c r="C22" t="s">
        <v>7</v>
      </c>
      <c r="D22" t="s">
        <v>19</v>
      </c>
    </row>
    <row r="23" spans="1:9" x14ac:dyDescent="0.25">
      <c r="A23" s="4">
        <v>0.17986111111111111</v>
      </c>
      <c r="B23" s="9">
        <v>6383</v>
      </c>
      <c r="C23" t="s">
        <v>7</v>
      </c>
      <c r="D23" t="s">
        <v>19</v>
      </c>
    </row>
    <row r="24" spans="1:9" x14ac:dyDescent="0.25">
      <c r="A24" s="4">
        <v>0.18124999999999999</v>
      </c>
      <c r="B24" s="9">
        <v>6384</v>
      </c>
      <c r="C24" t="s">
        <v>7</v>
      </c>
      <c r="D24" t="s">
        <v>10</v>
      </c>
      <c r="E24" s="63">
        <v>5.7</v>
      </c>
      <c r="F24" s="63"/>
      <c r="G24">
        <v>3.9</v>
      </c>
      <c r="H24">
        <v>3</v>
      </c>
      <c r="I24">
        <v>2.6</v>
      </c>
    </row>
    <row r="25" spans="1:9" x14ac:dyDescent="0.25">
      <c r="A25" s="4">
        <v>0.18541666666666667</v>
      </c>
      <c r="B25" s="9">
        <v>6385</v>
      </c>
      <c r="C25" t="s">
        <v>7</v>
      </c>
      <c r="D25" t="s">
        <v>10</v>
      </c>
      <c r="E25" s="63">
        <v>14.2</v>
      </c>
      <c r="F25" s="63"/>
      <c r="G25">
        <v>9.4</v>
      </c>
      <c r="H25">
        <v>7.5</v>
      </c>
      <c r="I25">
        <v>6.2</v>
      </c>
    </row>
    <row r="26" spans="1:9" x14ac:dyDescent="0.25">
      <c r="A26" s="4">
        <v>0.1875</v>
      </c>
      <c r="B26" s="9">
        <v>6386</v>
      </c>
      <c r="C26" t="s">
        <v>7</v>
      </c>
      <c r="D26" t="s">
        <v>10</v>
      </c>
      <c r="E26">
        <v>6</v>
      </c>
      <c r="F26">
        <v>6.2</v>
      </c>
      <c r="G26">
        <v>4.0999999999999996</v>
      </c>
      <c r="H26">
        <v>3.3</v>
      </c>
      <c r="I26">
        <v>2.76</v>
      </c>
    </row>
    <row r="27" spans="1:9" x14ac:dyDescent="0.25">
      <c r="A27" s="4">
        <v>0.19652777777777777</v>
      </c>
      <c r="B27" s="9">
        <v>6389</v>
      </c>
      <c r="C27" t="s">
        <v>7</v>
      </c>
      <c r="D27" t="s">
        <v>10</v>
      </c>
      <c r="E27">
        <v>6.3</v>
      </c>
      <c r="F27">
        <v>6.85</v>
      </c>
      <c r="G27">
        <v>4.28</v>
      </c>
      <c r="H27">
        <v>3.62</v>
      </c>
      <c r="I27">
        <v>3.2</v>
      </c>
    </row>
    <row r="28" spans="1:9" x14ac:dyDescent="0.25">
      <c r="A28" s="4">
        <v>0.19999999999999998</v>
      </c>
      <c r="B28" s="9">
        <v>6390</v>
      </c>
      <c r="C28" t="s">
        <v>7</v>
      </c>
      <c r="D28" t="s">
        <v>10</v>
      </c>
      <c r="E28">
        <v>5.0999999999999996</v>
      </c>
      <c r="F28">
        <v>4.5</v>
      </c>
      <c r="G28">
        <v>3.5</v>
      </c>
      <c r="H28">
        <v>2.38</v>
      </c>
      <c r="I28">
        <v>2.23</v>
      </c>
    </row>
    <row r="29" spans="1:9" x14ac:dyDescent="0.25">
      <c r="A29" s="4">
        <v>0.20208333333333331</v>
      </c>
      <c r="B29" s="9">
        <v>6391</v>
      </c>
      <c r="C29" t="s">
        <v>7</v>
      </c>
      <c r="D29" t="s">
        <v>10</v>
      </c>
      <c r="E29">
        <v>4.8</v>
      </c>
      <c r="F29">
        <v>4.0999999999999996</v>
      </c>
      <c r="G29">
        <v>3.4</v>
      </c>
      <c r="H29">
        <v>2.2000000000000002</v>
      </c>
      <c r="I29">
        <v>2.1</v>
      </c>
    </row>
    <row r="30" spans="1:9" x14ac:dyDescent="0.25">
      <c r="A30" s="4">
        <v>0.20347222222222219</v>
      </c>
      <c r="B30" s="9">
        <v>6392</v>
      </c>
      <c r="C30" t="s">
        <v>7</v>
      </c>
      <c r="D30" t="s">
        <v>10</v>
      </c>
      <c r="E30" t="s">
        <v>73</v>
      </c>
    </row>
    <row r="31" spans="1:9" x14ac:dyDescent="0.25">
      <c r="A31" s="4">
        <v>0.20555555555555557</v>
      </c>
      <c r="B31" s="9">
        <v>6393</v>
      </c>
      <c r="C31" t="s">
        <v>7</v>
      </c>
      <c r="D31" t="s">
        <v>10</v>
      </c>
      <c r="E31">
        <v>12</v>
      </c>
      <c r="F31">
        <v>9.4</v>
      </c>
      <c r="G31">
        <v>8</v>
      </c>
      <c r="H31">
        <v>5.3</v>
      </c>
      <c r="I31">
        <v>4.9000000000000004</v>
      </c>
    </row>
    <row r="32" spans="1:9" x14ac:dyDescent="0.25">
      <c r="A32" s="4">
        <v>0.2076388888888889</v>
      </c>
      <c r="B32" s="9">
        <v>6394</v>
      </c>
      <c r="C32" t="s">
        <v>7</v>
      </c>
      <c r="D32" t="s">
        <v>10</v>
      </c>
      <c r="E32">
        <v>4.3</v>
      </c>
      <c r="F32">
        <v>3.2</v>
      </c>
      <c r="G32">
        <v>3</v>
      </c>
      <c r="H32">
        <v>1.87</v>
      </c>
      <c r="I32">
        <v>1.8</v>
      </c>
    </row>
    <row r="33" spans="1:9" x14ac:dyDescent="0.25">
      <c r="A33" s="4">
        <v>0.21041666666666667</v>
      </c>
      <c r="B33" s="9">
        <v>6395</v>
      </c>
      <c r="C33" t="s">
        <v>7</v>
      </c>
      <c r="D33" t="s">
        <v>10</v>
      </c>
      <c r="E33">
        <v>3.4</v>
      </c>
      <c r="F33">
        <v>2.6</v>
      </c>
      <c r="G33">
        <v>2.2999999999999998</v>
      </c>
      <c r="H33">
        <v>1.56</v>
      </c>
      <c r="I33">
        <v>1.46</v>
      </c>
    </row>
    <row r="34" spans="1:9" x14ac:dyDescent="0.25">
      <c r="A34" s="4">
        <v>0.21249999999999999</v>
      </c>
      <c r="B34" s="9">
        <v>6396</v>
      </c>
      <c r="C34" t="s">
        <v>7</v>
      </c>
      <c r="D34" t="s">
        <v>10</v>
      </c>
      <c r="E34">
        <v>2.9</v>
      </c>
      <c r="F34">
        <v>2.2000000000000002</v>
      </c>
      <c r="G34">
        <v>2.1</v>
      </c>
      <c r="H34">
        <v>1.37</v>
      </c>
      <c r="I34">
        <v>1.26</v>
      </c>
    </row>
    <row r="35" spans="1:9" x14ac:dyDescent="0.25">
      <c r="A35" s="4">
        <v>0.21388888888888891</v>
      </c>
      <c r="B35" s="9">
        <v>6397</v>
      </c>
      <c r="C35" t="s">
        <v>7</v>
      </c>
      <c r="D35" t="s">
        <v>10</v>
      </c>
      <c r="E35">
        <v>3</v>
      </c>
      <c r="F35">
        <v>2.2799999999999998</v>
      </c>
      <c r="G35">
        <v>2.2000000000000002</v>
      </c>
      <c r="H35">
        <v>1.39</v>
      </c>
      <c r="I35">
        <v>1.33</v>
      </c>
    </row>
    <row r="36" spans="1:9" x14ac:dyDescent="0.25">
      <c r="A36" s="4">
        <v>0.21527777777777779</v>
      </c>
      <c r="B36" s="9">
        <v>6398</v>
      </c>
      <c r="C36" t="s">
        <v>7</v>
      </c>
      <c r="D36" t="s">
        <v>10</v>
      </c>
      <c r="E36">
        <v>2.5</v>
      </c>
      <c r="F36">
        <v>1.9</v>
      </c>
      <c r="G36">
        <v>1.8</v>
      </c>
      <c r="H36">
        <v>1.28</v>
      </c>
      <c r="I36">
        <v>1.1399999999999999</v>
      </c>
    </row>
    <row r="37" spans="1:9" x14ac:dyDescent="0.25">
      <c r="A37" s="4">
        <v>0.21666666666666667</v>
      </c>
      <c r="B37" s="9">
        <v>6399</v>
      </c>
      <c r="C37" t="s">
        <v>7</v>
      </c>
      <c r="D37" t="s">
        <v>19</v>
      </c>
    </row>
    <row r="38" spans="1:9" x14ac:dyDescent="0.25">
      <c r="A38" s="4">
        <v>0.21805555555555556</v>
      </c>
      <c r="B38" s="9">
        <v>6400</v>
      </c>
      <c r="C38" t="s">
        <v>7</v>
      </c>
      <c r="D38" t="s">
        <v>10</v>
      </c>
      <c r="E38">
        <v>2.1</v>
      </c>
      <c r="F38">
        <v>1.5</v>
      </c>
      <c r="G38">
        <v>1.7</v>
      </c>
      <c r="H38">
        <v>1.2</v>
      </c>
      <c r="I38">
        <v>0.98</v>
      </c>
    </row>
    <row r="39" spans="1:9" x14ac:dyDescent="0.25">
      <c r="A39" s="4">
        <v>0.22152777777777777</v>
      </c>
      <c r="B39" s="9">
        <v>6401</v>
      </c>
      <c r="C39" t="s">
        <v>7</v>
      </c>
      <c r="D39" t="s">
        <v>19</v>
      </c>
    </row>
  </sheetData>
  <mergeCells count="8">
    <mergeCell ref="E21:F21"/>
    <mergeCell ref="E24:F24"/>
    <mergeCell ref="E25:F25"/>
    <mergeCell ref="B2:D2"/>
    <mergeCell ref="G3:H3"/>
    <mergeCell ref="E9:F9"/>
    <mergeCell ref="E13:F13"/>
    <mergeCell ref="E15:F1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7"/>
  <sheetViews>
    <sheetView topLeftCell="A64" workbookViewId="0">
      <selection sqref="A1:XFD5"/>
    </sheetView>
  </sheetViews>
  <sheetFormatPr defaultRowHeight="15" x14ac:dyDescent="0.25"/>
  <cols>
    <col min="2" max="2" width="10.28515625" bestFit="1" customWidth="1"/>
  </cols>
  <sheetData>
    <row r="1" spans="1:24" x14ac:dyDescent="0.25">
      <c r="A1" t="s">
        <v>143</v>
      </c>
      <c r="B1" t="s">
        <v>1</v>
      </c>
      <c r="C1" t="s">
        <v>8</v>
      </c>
      <c r="D1" s="8" t="s">
        <v>136</v>
      </c>
      <c r="E1" t="s">
        <v>2</v>
      </c>
      <c r="F1" t="s">
        <v>3</v>
      </c>
      <c r="G1" t="s">
        <v>93</v>
      </c>
      <c r="H1" t="s">
        <v>4</v>
      </c>
      <c r="I1" t="s">
        <v>5</v>
      </c>
      <c r="J1" t="s">
        <v>6</v>
      </c>
      <c r="K1" t="s">
        <v>123</v>
      </c>
      <c r="M1" s="9"/>
      <c r="O1" s="8" t="s">
        <v>86</v>
      </c>
      <c r="P1" s="8" t="s">
        <v>87</v>
      </c>
      <c r="V1" s="8" t="s">
        <v>100</v>
      </c>
      <c r="X1" s="8" t="s">
        <v>103</v>
      </c>
    </row>
    <row r="2" spans="1:24" x14ac:dyDescent="0.25">
      <c r="A2" s="63"/>
      <c r="B2" s="63"/>
      <c r="C2" s="63"/>
      <c r="D2" s="38" t="s">
        <v>67</v>
      </c>
      <c r="E2" t="s">
        <v>64</v>
      </c>
      <c r="F2" t="s">
        <v>63</v>
      </c>
      <c r="G2" t="s">
        <v>94</v>
      </c>
      <c r="H2" t="s">
        <v>65</v>
      </c>
      <c r="I2" t="s">
        <v>66</v>
      </c>
      <c r="J2" t="s">
        <v>67</v>
      </c>
      <c r="K2" t="s">
        <v>122</v>
      </c>
      <c r="L2" s="8" t="s">
        <v>97</v>
      </c>
      <c r="M2" s="19" t="s">
        <v>111</v>
      </c>
      <c r="N2" t="s">
        <v>99</v>
      </c>
      <c r="O2" s="8"/>
      <c r="P2" s="8" t="s">
        <v>88</v>
      </c>
      <c r="Q2" t="s">
        <v>90</v>
      </c>
      <c r="R2" t="s">
        <v>95</v>
      </c>
      <c r="S2" t="s">
        <v>89</v>
      </c>
      <c r="T2" t="s">
        <v>91</v>
      </c>
      <c r="U2" t="s">
        <v>92</v>
      </c>
      <c r="V2" s="13" t="s">
        <v>92</v>
      </c>
      <c r="X2" t="s">
        <v>92</v>
      </c>
    </row>
    <row r="3" spans="1:24" x14ac:dyDescent="0.25">
      <c r="A3" s="18">
        <v>7783</v>
      </c>
      <c r="B3" t="s">
        <v>7</v>
      </c>
      <c r="C3" t="s">
        <v>17</v>
      </c>
      <c r="D3">
        <v>26.2</v>
      </c>
      <c r="M3" s="9">
        <f>L3*0.5/12.146</f>
        <v>0</v>
      </c>
      <c r="N3">
        <f>3.14159*(M3^2)/10000</f>
        <v>0</v>
      </c>
      <c r="O3" s="10">
        <v>0.15</v>
      </c>
      <c r="P3" s="3">
        <f t="shared" ref="P3:P5" si="0">0.611886*E3/O3*10</f>
        <v>0</v>
      </c>
      <c r="Q3" s="3">
        <f t="shared" ref="Q3:Q5" si="1">0.611886*F3/O3*10</f>
        <v>0</v>
      </c>
      <c r="R3" s="3">
        <f t="shared" ref="R3:R5" si="2">0.611886*G3/O3*10</f>
        <v>0</v>
      </c>
      <c r="S3" s="3">
        <f t="shared" ref="S3:S5" si="3">0.611886*H3/O3*10</f>
        <v>0</v>
      </c>
      <c r="T3" s="3">
        <f t="shared" ref="T3:T5" si="4">0.611886*I3/O3*10</f>
        <v>0</v>
      </c>
      <c r="U3" s="3">
        <f t="shared" ref="U3:U5" si="5">0.611886*J3/O3*10</f>
        <v>0</v>
      </c>
      <c r="V3" s="13">
        <f>U3*O3*N3</f>
        <v>0</v>
      </c>
      <c r="X3">
        <f>U3*N3</f>
        <v>0</v>
      </c>
    </row>
    <row r="4" spans="1:24" x14ac:dyDescent="0.25">
      <c r="A4" s="18">
        <v>7784</v>
      </c>
      <c r="B4" t="s">
        <v>7</v>
      </c>
      <c r="C4" t="s">
        <v>19</v>
      </c>
      <c r="D4">
        <v>26</v>
      </c>
      <c r="M4" s="9">
        <f t="shared" ref="M4:M5" si="6">L4*0.5/12.146</f>
        <v>0</v>
      </c>
      <c r="N4">
        <f t="shared" ref="N4:N5" si="7">3.14159*(M4^2)/10000</f>
        <v>0</v>
      </c>
      <c r="O4" s="10">
        <v>0.15</v>
      </c>
      <c r="P4" s="3">
        <f t="shared" si="0"/>
        <v>0</v>
      </c>
      <c r="Q4" s="3">
        <f t="shared" si="1"/>
        <v>0</v>
      </c>
      <c r="R4" s="3">
        <f t="shared" si="2"/>
        <v>0</v>
      </c>
      <c r="S4" s="3">
        <f t="shared" si="3"/>
        <v>0</v>
      </c>
      <c r="T4" s="3">
        <f t="shared" si="4"/>
        <v>0</v>
      </c>
      <c r="U4" s="3">
        <f t="shared" si="5"/>
        <v>0</v>
      </c>
      <c r="V4" s="13">
        <f t="shared" ref="V4:V5" si="8">U4*O4*N4</f>
        <v>0</v>
      </c>
      <c r="X4">
        <f t="shared" ref="X4:X5" si="9">U4*N4</f>
        <v>0</v>
      </c>
    </row>
    <row r="5" spans="1:24" x14ac:dyDescent="0.25">
      <c r="A5" s="18">
        <v>7785</v>
      </c>
      <c r="B5" t="s">
        <v>7</v>
      </c>
      <c r="C5" t="s">
        <v>19</v>
      </c>
      <c r="D5">
        <v>27.3</v>
      </c>
      <c r="M5" s="9">
        <f t="shared" si="6"/>
        <v>0</v>
      </c>
      <c r="N5">
        <f t="shared" si="7"/>
        <v>0</v>
      </c>
      <c r="O5" s="10">
        <v>0.15</v>
      </c>
      <c r="P5" s="3">
        <f t="shared" si="0"/>
        <v>0</v>
      </c>
      <c r="Q5" s="3">
        <f t="shared" si="1"/>
        <v>0</v>
      </c>
      <c r="R5" s="3">
        <f t="shared" si="2"/>
        <v>0</v>
      </c>
      <c r="S5" s="3">
        <f t="shared" si="3"/>
        <v>0</v>
      </c>
      <c r="T5" s="3">
        <f t="shared" si="4"/>
        <v>0</v>
      </c>
      <c r="U5" s="3">
        <f t="shared" si="5"/>
        <v>0</v>
      </c>
      <c r="V5" s="13">
        <f t="shared" si="8"/>
        <v>0</v>
      </c>
      <c r="X5">
        <f t="shared" si="9"/>
        <v>0</v>
      </c>
    </row>
    <row r="6" spans="1:24" x14ac:dyDescent="0.25">
      <c r="A6" s="18">
        <v>7786</v>
      </c>
      <c r="B6" t="s">
        <v>7</v>
      </c>
      <c r="C6" t="s">
        <v>137</v>
      </c>
      <c r="M6" s="9">
        <f t="shared" ref="M6:M37" si="10">L6*0.5/12.146</f>
        <v>0</v>
      </c>
      <c r="N6">
        <f t="shared" ref="N6:N37" si="11">3.14159*(M6^2)/10000</f>
        <v>0</v>
      </c>
      <c r="O6" s="10">
        <v>0.15</v>
      </c>
      <c r="P6" s="3">
        <f t="shared" ref="P6:P37" si="12">0.611886*E6/O6*10</f>
        <v>0</v>
      </c>
      <c r="Q6" s="3">
        <f t="shared" ref="Q6:Q37" si="13">0.611886*F6/O6*10</f>
        <v>0</v>
      </c>
      <c r="R6" s="3">
        <f t="shared" ref="R6:R37" si="14">0.611886*G6/O6*10</f>
        <v>0</v>
      </c>
      <c r="S6" s="3">
        <f t="shared" ref="S6:S37" si="15">0.611886*H6/O6*10</f>
        <v>0</v>
      </c>
      <c r="T6" s="3">
        <f t="shared" ref="T6:T37" si="16">0.611886*I6/O6*10</f>
        <v>0</v>
      </c>
      <c r="U6" s="3">
        <f t="shared" ref="U6:U37" si="17">0.611886*J6/O6*10</f>
        <v>0</v>
      </c>
      <c r="V6" s="13">
        <f t="shared" ref="V6:V37" si="18">U6*O6*N6</f>
        <v>0</v>
      </c>
      <c r="X6">
        <f t="shared" ref="X6:X37" si="19">U6*N6</f>
        <v>0</v>
      </c>
    </row>
    <row r="7" spans="1:24" x14ac:dyDescent="0.25">
      <c r="A7" s="18">
        <v>7787</v>
      </c>
      <c r="B7" t="s">
        <v>7</v>
      </c>
      <c r="M7" s="9">
        <f t="shared" si="10"/>
        <v>0</v>
      </c>
      <c r="N7">
        <f t="shared" si="11"/>
        <v>0</v>
      </c>
      <c r="O7" s="10">
        <v>0.15</v>
      </c>
      <c r="P7" s="3">
        <f t="shared" si="12"/>
        <v>0</v>
      </c>
      <c r="Q7" s="3">
        <f t="shared" si="13"/>
        <v>0</v>
      </c>
      <c r="R7" s="3">
        <f t="shared" si="14"/>
        <v>0</v>
      </c>
      <c r="S7" s="3">
        <f t="shared" si="15"/>
        <v>0</v>
      </c>
      <c r="T7" s="3">
        <f t="shared" si="16"/>
        <v>0</v>
      </c>
      <c r="U7" s="3">
        <f t="shared" si="17"/>
        <v>0</v>
      </c>
      <c r="V7" s="13">
        <f t="shared" si="18"/>
        <v>0</v>
      </c>
      <c r="X7">
        <f t="shared" si="19"/>
        <v>0</v>
      </c>
    </row>
    <row r="8" spans="1:24" x14ac:dyDescent="0.25">
      <c r="A8" s="18">
        <v>7788</v>
      </c>
      <c r="B8" t="s">
        <v>7</v>
      </c>
      <c r="E8" s="39" t="s">
        <v>177</v>
      </c>
      <c r="F8" s="39" t="s">
        <v>176</v>
      </c>
      <c r="M8" s="9">
        <f t="shared" si="10"/>
        <v>0</v>
      </c>
      <c r="N8">
        <f t="shared" si="11"/>
        <v>0</v>
      </c>
      <c r="O8" s="10">
        <v>0.15</v>
      </c>
      <c r="P8" s="3" t="e">
        <f t="shared" si="12"/>
        <v>#VALUE!</v>
      </c>
      <c r="Q8" s="3" t="e">
        <f t="shared" si="13"/>
        <v>#VALUE!</v>
      </c>
      <c r="R8" s="3">
        <f t="shared" si="14"/>
        <v>0</v>
      </c>
      <c r="S8" s="3">
        <f t="shared" si="15"/>
        <v>0</v>
      </c>
      <c r="T8" s="3">
        <f t="shared" si="16"/>
        <v>0</v>
      </c>
      <c r="U8" s="3">
        <f t="shared" si="17"/>
        <v>0</v>
      </c>
      <c r="V8" s="13">
        <f t="shared" si="18"/>
        <v>0</v>
      </c>
      <c r="X8">
        <f t="shared" si="19"/>
        <v>0</v>
      </c>
    </row>
    <row r="9" spans="1:24" x14ac:dyDescent="0.25">
      <c r="A9" s="18">
        <v>7789</v>
      </c>
      <c r="B9" t="s">
        <v>7</v>
      </c>
      <c r="C9" t="s">
        <v>10</v>
      </c>
      <c r="E9">
        <v>4.5999999999999996</v>
      </c>
      <c r="F9">
        <v>3.3</v>
      </c>
      <c r="M9" s="9">
        <f t="shared" si="10"/>
        <v>0</v>
      </c>
      <c r="N9">
        <f t="shared" si="11"/>
        <v>0</v>
      </c>
      <c r="O9" s="10">
        <v>0.15</v>
      </c>
      <c r="P9" s="3">
        <f t="shared" si="12"/>
        <v>187.64504000000002</v>
      </c>
      <c r="Q9" s="3">
        <f t="shared" si="13"/>
        <v>134.61492000000001</v>
      </c>
      <c r="R9" s="3">
        <f t="shared" si="14"/>
        <v>0</v>
      </c>
      <c r="S9" s="3">
        <f t="shared" si="15"/>
        <v>0</v>
      </c>
      <c r="T9" s="3">
        <f t="shared" si="16"/>
        <v>0</v>
      </c>
      <c r="U9" s="3">
        <f t="shared" si="17"/>
        <v>0</v>
      </c>
      <c r="V9" s="13">
        <f t="shared" si="18"/>
        <v>0</v>
      </c>
      <c r="X9">
        <f t="shared" si="19"/>
        <v>0</v>
      </c>
    </row>
    <row r="10" spans="1:24" x14ac:dyDescent="0.25">
      <c r="A10" s="18">
        <v>7790</v>
      </c>
      <c r="B10" t="s">
        <v>7</v>
      </c>
      <c r="C10" t="s">
        <v>19</v>
      </c>
      <c r="M10" s="9">
        <f t="shared" si="10"/>
        <v>0</v>
      </c>
      <c r="N10">
        <f t="shared" si="11"/>
        <v>0</v>
      </c>
      <c r="O10" s="10">
        <v>0.15</v>
      </c>
      <c r="P10" s="3">
        <f t="shared" si="12"/>
        <v>0</v>
      </c>
      <c r="Q10" s="3">
        <f t="shared" si="13"/>
        <v>0</v>
      </c>
      <c r="R10" s="3">
        <f t="shared" si="14"/>
        <v>0</v>
      </c>
      <c r="S10" s="3">
        <f t="shared" si="15"/>
        <v>0</v>
      </c>
      <c r="T10" s="3">
        <f t="shared" si="16"/>
        <v>0</v>
      </c>
      <c r="U10" s="3">
        <f t="shared" si="17"/>
        <v>0</v>
      </c>
      <c r="V10" s="13">
        <f t="shared" si="18"/>
        <v>0</v>
      </c>
      <c r="X10">
        <f t="shared" si="19"/>
        <v>0</v>
      </c>
    </row>
    <row r="11" spans="1:24" x14ac:dyDescent="0.25">
      <c r="A11" s="18">
        <v>7791</v>
      </c>
      <c r="B11" t="s">
        <v>7</v>
      </c>
      <c r="C11" t="s">
        <v>10</v>
      </c>
      <c r="E11">
        <v>6.6</v>
      </c>
      <c r="F11">
        <v>4.5</v>
      </c>
      <c r="M11" s="9">
        <f t="shared" si="10"/>
        <v>0</v>
      </c>
      <c r="N11">
        <f t="shared" si="11"/>
        <v>0</v>
      </c>
      <c r="O11" s="10">
        <v>0.15</v>
      </c>
      <c r="P11" s="3">
        <f t="shared" si="12"/>
        <v>269.22984000000002</v>
      </c>
      <c r="Q11" s="3">
        <f t="shared" si="13"/>
        <v>183.56580000000002</v>
      </c>
      <c r="R11" s="3">
        <f t="shared" si="14"/>
        <v>0</v>
      </c>
      <c r="S11" s="3">
        <f t="shared" si="15"/>
        <v>0</v>
      </c>
      <c r="T11" s="3">
        <f t="shared" si="16"/>
        <v>0</v>
      </c>
      <c r="U11" s="3">
        <f t="shared" si="17"/>
        <v>0</v>
      </c>
      <c r="V11" s="13">
        <f t="shared" si="18"/>
        <v>0</v>
      </c>
      <c r="X11">
        <f t="shared" si="19"/>
        <v>0</v>
      </c>
    </row>
    <row r="12" spans="1:24" x14ac:dyDescent="0.25">
      <c r="A12" s="18">
        <v>7792</v>
      </c>
      <c r="B12" t="s">
        <v>7</v>
      </c>
      <c r="C12" t="s">
        <v>10</v>
      </c>
      <c r="E12">
        <v>8.1999999999999993</v>
      </c>
      <c r="F12">
        <v>5.6</v>
      </c>
      <c r="M12" s="9">
        <f t="shared" si="10"/>
        <v>0</v>
      </c>
      <c r="N12">
        <f t="shared" si="11"/>
        <v>0</v>
      </c>
      <c r="O12" s="10">
        <v>0.15</v>
      </c>
      <c r="P12" s="3">
        <f t="shared" si="12"/>
        <v>334.49768000000006</v>
      </c>
      <c r="Q12" s="3">
        <f t="shared" si="13"/>
        <v>228.43744000000001</v>
      </c>
      <c r="R12" s="3">
        <f t="shared" si="14"/>
        <v>0</v>
      </c>
      <c r="S12" s="3">
        <f t="shared" si="15"/>
        <v>0</v>
      </c>
      <c r="T12" s="3">
        <f t="shared" si="16"/>
        <v>0</v>
      </c>
      <c r="U12" s="3">
        <f t="shared" si="17"/>
        <v>0</v>
      </c>
      <c r="V12" s="13">
        <f t="shared" si="18"/>
        <v>0</v>
      </c>
      <c r="X12">
        <f t="shared" si="19"/>
        <v>0</v>
      </c>
    </row>
    <row r="13" spans="1:24" x14ac:dyDescent="0.25">
      <c r="A13" s="18">
        <v>7793</v>
      </c>
      <c r="B13" t="s">
        <v>7</v>
      </c>
      <c r="C13" t="s">
        <v>19</v>
      </c>
      <c r="M13" s="9">
        <f t="shared" si="10"/>
        <v>0</v>
      </c>
      <c r="N13">
        <f t="shared" si="11"/>
        <v>0</v>
      </c>
      <c r="O13" s="10">
        <v>0.15</v>
      </c>
      <c r="P13" s="3">
        <f t="shared" si="12"/>
        <v>0</v>
      </c>
      <c r="Q13" s="3">
        <f t="shared" si="13"/>
        <v>0</v>
      </c>
      <c r="R13" s="3">
        <f t="shared" si="14"/>
        <v>0</v>
      </c>
      <c r="S13" s="3">
        <f t="shared" si="15"/>
        <v>0</v>
      </c>
      <c r="T13" s="3">
        <f t="shared" si="16"/>
        <v>0</v>
      </c>
      <c r="U13" s="3">
        <f t="shared" si="17"/>
        <v>0</v>
      </c>
      <c r="V13" s="13">
        <f t="shared" si="18"/>
        <v>0</v>
      </c>
      <c r="X13">
        <f t="shared" si="19"/>
        <v>0</v>
      </c>
    </row>
    <row r="14" spans="1:24" x14ac:dyDescent="0.25">
      <c r="A14" s="18">
        <v>7794</v>
      </c>
      <c r="B14" t="s">
        <v>7</v>
      </c>
      <c r="C14" t="s">
        <v>28</v>
      </c>
      <c r="E14">
        <v>7.6</v>
      </c>
      <c r="F14">
        <v>4.4000000000000004</v>
      </c>
      <c r="M14" s="9">
        <f t="shared" si="10"/>
        <v>0</v>
      </c>
      <c r="N14">
        <f t="shared" si="11"/>
        <v>0</v>
      </c>
      <c r="O14" s="10">
        <v>0.15</v>
      </c>
      <c r="P14" s="3">
        <f t="shared" si="12"/>
        <v>310.02224000000001</v>
      </c>
      <c r="Q14" s="3">
        <f t="shared" si="13"/>
        <v>179.48656000000003</v>
      </c>
      <c r="R14" s="3">
        <f t="shared" si="14"/>
        <v>0</v>
      </c>
      <c r="S14" s="3">
        <f t="shared" si="15"/>
        <v>0</v>
      </c>
      <c r="T14" s="3">
        <f t="shared" si="16"/>
        <v>0</v>
      </c>
      <c r="U14" s="3">
        <f t="shared" si="17"/>
        <v>0</v>
      </c>
      <c r="V14" s="13">
        <f t="shared" si="18"/>
        <v>0</v>
      </c>
      <c r="X14">
        <f t="shared" si="19"/>
        <v>0</v>
      </c>
    </row>
    <row r="15" spans="1:24" x14ac:dyDescent="0.25">
      <c r="A15" s="18">
        <v>7795</v>
      </c>
      <c r="B15" t="s">
        <v>7</v>
      </c>
      <c r="C15" t="s">
        <v>10</v>
      </c>
      <c r="E15">
        <v>9</v>
      </c>
      <c r="F15">
        <v>6</v>
      </c>
      <c r="M15" s="9">
        <f t="shared" si="10"/>
        <v>0</v>
      </c>
      <c r="N15">
        <f t="shared" si="11"/>
        <v>0</v>
      </c>
      <c r="O15" s="10">
        <v>0.15</v>
      </c>
      <c r="P15" s="3">
        <f t="shared" si="12"/>
        <v>367.13160000000005</v>
      </c>
      <c r="Q15" s="3">
        <f t="shared" si="13"/>
        <v>244.75440000000003</v>
      </c>
      <c r="R15" s="3">
        <f t="shared" si="14"/>
        <v>0</v>
      </c>
      <c r="S15" s="3">
        <f t="shared" si="15"/>
        <v>0</v>
      </c>
      <c r="T15" s="3">
        <f t="shared" si="16"/>
        <v>0</v>
      </c>
      <c r="U15" s="3">
        <f t="shared" si="17"/>
        <v>0</v>
      </c>
      <c r="V15" s="13">
        <f t="shared" si="18"/>
        <v>0</v>
      </c>
      <c r="X15">
        <f t="shared" si="19"/>
        <v>0</v>
      </c>
    </row>
    <row r="16" spans="1:24" x14ac:dyDescent="0.25">
      <c r="A16" s="18">
        <v>7796</v>
      </c>
      <c r="B16" t="s">
        <v>7</v>
      </c>
      <c r="C16" t="s">
        <v>10</v>
      </c>
      <c r="E16">
        <v>10.4</v>
      </c>
      <c r="F16">
        <v>6.8</v>
      </c>
      <c r="M16" s="9">
        <f t="shared" si="10"/>
        <v>0</v>
      </c>
      <c r="N16">
        <f t="shared" si="11"/>
        <v>0</v>
      </c>
      <c r="O16" s="10">
        <v>0.15</v>
      </c>
      <c r="P16" s="3">
        <f t="shared" si="12"/>
        <v>424.24096000000009</v>
      </c>
      <c r="Q16" s="3">
        <f t="shared" si="13"/>
        <v>277.38832000000002</v>
      </c>
      <c r="R16" s="3">
        <f t="shared" si="14"/>
        <v>0</v>
      </c>
      <c r="S16" s="3">
        <f t="shared" si="15"/>
        <v>0</v>
      </c>
      <c r="T16" s="3">
        <f t="shared" si="16"/>
        <v>0</v>
      </c>
      <c r="U16" s="3">
        <f t="shared" si="17"/>
        <v>0</v>
      </c>
      <c r="V16" s="13">
        <f t="shared" si="18"/>
        <v>0</v>
      </c>
      <c r="X16">
        <f t="shared" si="19"/>
        <v>0</v>
      </c>
    </row>
    <row r="17" spans="1:24" x14ac:dyDescent="0.25">
      <c r="A17" s="18">
        <v>7797</v>
      </c>
      <c r="B17" t="s">
        <v>7</v>
      </c>
      <c r="C17" t="s">
        <v>10</v>
      </c>
      <c r="E17">
        <v>10.8</v>
      </c>
      <c r="F17">
        <v>7</v>
      </c>
      <c r="M17" s="9">
        <f t="shared" si="10"/>
        <v>0</v>
      </c>
      <c r="N17">
        <f t="shared" si="11"/>
        <v>0</v>
      </c>
      <c r="O17" s="10">
        <v>0.15</v>
      </c>
      <c r="P17" s="3">
        <f t="shared" si="12"/>
        <v>440.55792000000008</v>
      </c>
      <c r="Q17" s="3">
        <f t="shared" si="13"/>
        <v>285.54680000000002</v>
      </c>
      <c r="R17" s="3">
        <f t="shared" si="14"/>
        <v>0</v>
      </c>
      <c r="S17" s="3">
        <f t="shared" si="15"/>
        <v>0</v>
      </c>
      <c r="T17" s="3">
        <f t="shared" si="16"/>
        <v>0</v>
      </c>
      <c r="U17" s="3">
        <f t="shared" si="17"/>
        <v>0</v>
      </c>
      <c r="V17" s="13">
        <f t="shared" si="18"/>
        <v>0</v>
      </c>
      <c r="X17">
        <f t="shared" si="19"/>
        <v>0</v>
      </c>
    </row>
    <row r="18" spans="1:24" x14ac:dyDescent="0.25">
      <c r="A18" s="18">
        <v>7798</v>
      </c>
      <c r="B18" t="s">
        <v>7</v>
      </c>
      <c r="C18" t="s">
        <v>10</v>
      </c>
      <c r="E18">
        <v>11.4</v>
      </c>
      <c r="F18">
        <v>7.1</v>
      </c>
      <c r="M18" s="9">
        <f t="shared" si="10"/>
        <v>0</v>
      </c>
      <c r="N18">
        <f t="shared" si="11"/>
        <v>0</v>
      </c>
      <c r="O18" s="10">
        <v>0.15</v>
      </c>
      <c r="P18" s="3">
        <f t="shared" si="12"/>
        <v>465.03336000000002</v>
      </c>
      <c r="Q18" s="3">
        <f t="shared" si="13"/>
        <v>289.62603999999999</v>
      </c>
      <c r="R18" s="3">
        <f t="shared" si="14"/>
        <v>0</v>
      </c>
      <c r="S18" s="3">
        <f t="shared" si="15"/>
        <v>0</v>
      </c>
      <c r="T18" s="3">
        <f t="shared" si="16"/>
        <v>0</v>
      </c>
      <c r="U18" s="3">
        <f t="shared" si="17"/>
        <v>0</v>
      </c>
      <c r="V18" s="13">
        <f t="shared" si="18"/>
        <v>0</v>
      </c>
      <c r="X18">
        <f t="shared" si="19"/>
        <v>0</v>
      </c>
    </row>
    <row r="19" spans="1:24" x14ac:dyDescent="0.25">
      <c r="A19" s="18">
        <v>7799</v>
      </c>
      <c r="B19" t="s">
        <v>7</v>
      </c>
      <c r="C19" t="s">
        <v>10</v>
      </c>
      <c r="E19">
        <v>11.9</v>
      </c>
      <c r="F19">
        <v>7.3</v>
      </c>
      <c r="M19" s="9">
        <f t="shared" si="10"/>
        <v>0</v>
      </c>
      <c r="N19">
        <f t="shared" si="11"/>
        <v>0</v>
      </c>
      <c r="O19" s="10">
        <v>0.15</v>
      </c>
      <c r="P19" s="3">
        <f t="shared" si="12"/>
        <v>485.42956000000004</v>
      </c>
      <c r="Q19" s="3">
        <f t="shared" si="13"/>
        <v>297.78452000000004</v>
      </c>
      <c r="R19" s="3">
        <f t="shared" si="14"/>
        <v>0</v>
      </c>
      <c r="S19" s="3">
        <f t="shared" si="15"/>
        <v>0</v>
      </c>
      <c r="T19" s="3">
        <f t="shared" si="16"/>
        <v>0</v>
      </c>
      <c r="U19" s="3">
        <f t="shared" si="17"/>
        <v>0</v>
      </c>
      <c r="V19" s="13">
        <f t="shared" si="18"/>
        <v>0</v>
      </c>
      <c r="X19">
        <f t="shared" si="19"/>
        <v>0</v>
      </c>
    </row>
    <row r="20" spans="1:24" x14ac:dyDescent="0.25">
      <c r="A20" s="18">
        <v>7800</v>
      </c>
      <c r="B20" t="s">
        <v>178</v>
      </c>
      <c r="C20" t="s">
        <v>10</v>
      </c>
      <c r="E20">
        <v>9</v>
      </c>
      <c r="F20">
        <v>5.9</v>
      </c>
      <c r="M20" s="9">
        <f t="shared" si="10"/>
        <v>0</v>
      </c>
      <c r="N20">
        <f t="shared" si="11"/>
        <v>0</v>
      </c>
      <c r="O20" s="10">
        <v>0.15</v>
      </c>
      <c r="P20" s="3">
        <f t="shared" si="12"/>
        <v>367.13160000000005</v>
      </c>
      <c r="Q20" s="3">
        <f t="shared" si="13"/>
        <v>240.67516000000006</v>
      </c>
      <c r="R20" s="3">
        <f t="shared" si="14"/>
        <v>0</v>
      </c>
      <c r="S20" s="3">
        <f t="shared" si="15"/>
        <v>0</v>
      </c>
      <c r="T20" s="3">
        <f t="shared" si="16"/>
        <v>0</v>
      </c>
      <c r="U20" s="3">
        <f t="shared" si="17"/>
        <v>0</v>
      </c>
      <c r="V20" s="13">
        <f t="shared" si="18"/>
        <v>0</v>
      </c>
      <c r="X20">
        <f t="shared" si="19"/>
        <v>0</v>
      </c>
    </row>
    <row r="21" spans="1:24" x14ac:dyDescent="0.25">
      <c r="A21" s="18">
        <v>7801</v>
      </c>
      <c r="B21" t="s">
        <v>178</v>
      </c>
      <c r="C21" t="s">
        <v>10</v>
      </c>
      <c r="E21">
        <v>9.1</v>
      </c>
      <c r="F21">
        <v>5.9</v>
      </c>
      <c r="M21" s="9">
        <f t="shared" si="10"/>
        <v>0</v>
      </c>
      <c r="N21">
        <f t="shared" si="11"/>
        <v>0</v>
      </c>
      <c r="O21" s="10">
        <v>0.15</v>
      </c>
      <c r="P21" s="3">
        <f t="shared" si="12"/>
        <v>371.21084000000002</v>
      </c>
      <c r="Q21" s="3">
        <f t="shared" si="13"/>
        <v>240.67516000000006</v>
      </c>
      <c r="R21" s="3">
        <f t="shared" si="14"/>
        <v>0</v>
      </c>
      <c r="S21" s="3">
        <f t="shared" si="15"/>
        <v>0</v>
      </c>
      <c r="T21" s="3">
        <f t="shared" si="16"/>
        <v>0</v>
      </c>
      <c r="U21" s="3">
        <f t="shared" si="17"/>
        <v>0</v>
      </c>
      <c r="V21" s="13">
        <f t="shared" si="18"/>
        <v>0</v>
      </c>
      <c r="X21">
        <f t="shared" si="19"/>
        <v>0</v>
      </c>
    </row>
    <row r="22" spans="1:24" x14ac:dyDescent="0.25">
      <c r="A22" s="18">
        <v>7802</v>
      </c>
      <c r="B22" t="s">
        <v>178</v>
      </c>
      <c r="C22" t="s">
        <v>10</v>
      </c>
      <c r="E22">
        <v>7.2</v>
      </c>
      <c r="F22">
        <v>5.0999999999999996</v>
      </c>
      <c r="M22" s="9">
        <f t="shared" si="10"/>
        <v>0</v>
      </c>
      <c r="N22">
        <f t="shared" si="11"/>
        <v>0</v>
      </c>
      <c r="O22" s="10">
        <v>0.15</v>
      </c>
      <c r="P22" s="3">
        <f t="shared" si="12"/>
        <v>293.70528000000002</v>
      </c>
      <c r="Q22" s="3">
        <f t="shared" si="13"/>
        <v>208.04123999999999</v>
      </c>
      <c r="R22" s="3">
        <f t="shared" si="14"/>
        <v>0</v>
      </c>
      <c r="S22" s="3">
        <f t="shared" si="15"/>
        <v>0</v>
      </c>
      <c r="T22" s="3">
        <f t="shared" si="16"/>
        <v>0</v>
      </c>
      <c r="U22" s="3">
        <f t="shared" si="17"/>
        <v>0</v>
      </c>
      <c r="V22" s="13">
        <f t="shared" si="18"/>
        <v>0</v>
      </c>
      <c r="X22">
        <f t="shared" si="19"/>
        <v>0</v>
      </c>
    </row>
    <row r="23" spans="1:24" x14ac:dyDescent="0.25">
      <c r="A23" s="18">
        <v>7803</v>
      </c>
      <c r="B23" t="s">
        <v>178</v>
      </c>
      <c r="C23" t="s">
        <v>19</v>
      </c>
      <c r="M23" s="9">
        <f t="shared" si="10"/>
        <v>0</v>
      </c>
      <c r="N23">
        <f t="shared" si="11"/>
        <v>0</v>
      </c>
      <c r="O23" s="10">
        <v>0.15</v>
      </c>
      <c r="P23" s="3">
        <f t="shared" si="12"/>
        <v>0</v>
      </c>
      <c r="Q23" s="3">
        <f t="shared" si="13"/>
        <v>0</v>
      </c>
      <c r="R23" s="3">
        <f t="shared" si="14"/>
        <v>0</v>
      </c>
      <c r="S23" s="3">
        <f t="shared" si="15"/>
        <v>0</v>
      </c>
      <c r="T23" s="3">
        <f t="shared" si="16"/>
        <v>0</v>
      </c>
      <c r="U23" s="3">
        <f t="shared" si="17"/>
        <v>0</v>
      </c>
      <c r="V23" s="13">
        <f t="shared" si="18"/>
        <v>0</v>
      </c>
      <c r="X23">
        <f t="shared" si="19"/>
        <v>0</v>
      </c>
    </row>
    <row r="24" spans="1:24" x14ac:dyDescent="0.25">
      <c r="A24" s="18">
        <v>7804</v>
      </c>
      <c r="B24" t="s">
        <v>178</v>
      </c>
      <c r="C24" t="s">
        <v>19</v>
      </c>
      <c r="M24" s="9">
        <f t="shared" si="10"/>
        <v>0</v>
      </c>
      <c r="N24">
        <f t="shared" si="11"/>
        <v>0</v>
      </c>
      <c r="O24" s="10">
        <v>0.15</v>
      </c>
      <c r="P24" s="3">
        <f t="shared" si="12"/>
        <v>0</v>
      </c>
      <c r="Q24" s="3">
        <f t="shared" si="13"/>
        <v>0</v>
      </c>
      <c r="R24" s="3">
        <f t="shared" si="14"/>
        <v>0</v>
      </c>
      <c r="S24" s="3">
        <f t="shared" si="15"/>
        <v>0</v>
      </c>
      <c r="T24" s="3">
        <f t="shared" si="16"/>
        <v>0</v>
      </c>
      <c r="U24" s="3">
        <f t="shared" si="17"/>
        <v>0</v>
      </c>
      <c r="V24" s="13">
        <f t="shared" si="18"/>
        <v>0</v>
      </c>
      <c r="X24">
        <f t="shared" si="19"/>
        <v>0</v>
      </c>
    </row>
    <row r="25" spans="1:24" x14ac:dyDescent="0.25">
      <c r="A25" s="18">
        <v>7805</v>
      </c>
      <c r="B25" t="s">
        <v>178</v>
      </c>
      <c r="C25" t="s">
        <v>10</v>
      </c>
      <c r="E25">
        <v>10.1</v>
      </c>
      <c r="F25">
        <v>6.3</v>
      </c>
      <c r="M25" s="9">
        <f t="shared" si="10"/>
        <v>0</v>
      </c>
      <c r="N25">
        <f t="shared" si="11"/>
        <v>0</v>
      </c>
      <c r="O25" s="10">
        <v>0.15</v>
      </c>
      <c r="P25" s="3">
        <f t="shared" si="12"/>
        <v>412.00324000000001</v>
      </c>
      <c r="Q25" s="3">
        <f t="shared" si="13"/>
        <v>256.99212</v>
      </c>
      <c r="R25" s="3">
        <f t="shared" si="14"/>
        <v>0</v>
      </c>
      <c r="S25" s="3">
        <f t="shared" si="15"/>
        <v>0</v>
      </c>
      <c r="T25" s="3">
        <f t="shared" si="16"/>
        <v>0</v>
      </c>
      <c r="U25" s="3">
        <f t="shared" si="17"/>
        <v>0</v>
      </c>
      <c r="V25" s="13">
        <f t="shared" si="18"/>
        <v>0</v>
      </c>
      <c r="X25">
        <f t="shared" si="19"/>
        <v>0</v>
      </c>
    </row>
    <row r="26" spans="1:24" x14ac:dyDescent="0.25">
      <c r="A26" s="18">
        <v>7806</v>
      </c>
      <c r="B26" t="s">
        <v>178</v>
      </c>
      <c r="C26" t="s">
        <v>10</v>
      </c>
      <c r="E26">
        <v>11.4</v>
      </c>
      <c r="F26">
        <v>7.7</v>
      </c>
      <c r="M26" s="9">
        <f t="shared" si="10"/>
        <v>0</v>
      </c>
      <c r="N26">
        <f t="shared" si="11"/>
        <v>0</v>
      </c>
      <c r="O26" s="10">
        <v>0.15</v>
      </c>
      <c r="P26" s="3">
        <f t="shared" si="12"/>
        <v>465.03336000000002</v>
      </c>
      <c r="Q26" s="3">
        <f t="shared" si="13"/>
        <v>314.10148000000004</v>
      </c>
      <c r="R26" s="3">
        <f t="shared" si="14"/>
        <v>0</v>
      </c>
      <c r="S26" s="3">
        <f t="shared" si="15"/>
        <v>0</v>
      </c>
      <c r="T26" s="3">
        <f t="shared" si="16"/>
        <v>0</v>
      </c>
      <c r="U26" s="3">
        <f t="shared" si="17"/>
        <v>0</v>
      </c>
      <c r="V26" s="13">
        <f t="shared" si="18"/>
        <v>0</v>
      </c>
      <c r="X26">
        <f t="shared" si="19"/>
        <v>0</v>
      </c>
    </row>
    <row r="27" spans="1:24" x14ac:dyDescent="0.25">
      <c r="A27" s="18">
        <v>7807</v>
      </c>
      <c r="B27" t="s">
        <v>178</v>
      </c>
      <c r="C27" t="s">
        <v>10</v>
      </c>
      <c r="E27">
        <v>11.7</v>
      </c>
      <c r="F27">
        <v>7.4</v>
      </c>
      <c r="M27" s="9">
        <f t="shared" si="10"/>
        <v>0</v>
      </c>
      <c r="N27">
        <f t="shared" si="11"/>
        <v>0</v>
      </c>
      <c r="O27" s="10">
        <v>0.15</v>
      </c>
      <c r="P27" s="3">
        <f t="shared" si="12"/>
        <v>477.27107999999998</v>
      </c>
      <c r="Q27" s="3">
        <f t="shared" si="13"/>
        <v>301.86376000000007</v>
      </c>
      <c r="R27" s="3">
        <f t="shared" si="14"/>
        <v>0</v>
      </c>
      <c r="S27" s="3">
        <f t="shared" si="15"/>
        <v>0</v>
      </c>
      <c r="T27" s="3">
        <f t="shared" si="16"/>
        <v>0</v>
      </c>
      <c r="U27" s="3">
        <f t="shared" si="17"/>
        <v>0</v>
      </c>
      <c r="V27" s="13">
        <f t="shared" si="18"/>
        <v>0</v>
      </c>
      <c r="X27">
        <f t="shared" si="19"/>
        <v>0</v>
      </c>
    </row>
    <row r="28" spans="1:24" x14ac:dyDescent="0.25">
      <c r="A28" s="18">
        <v>7808</v>
      </c>
      <c r="B28" t="s">
        <v>178</v>
      </c>
      <c r="C28" t="s">
        <v>10</v>
      </c>
      <c r="E28">
        <v>11.8</v>
      </c>
      <c r="F28">
        <v>6.5</v>
      </c>
      <c r="M28" s="9">
        <f t="shared" si="10"/>
        <v>0</v>
      </c>
      <c r="N28">
        <f t="shared" si="11"/>
        <v>0</v>
      </c>
      <c r="O28" s="10">
        <v>0.15</v>
      </c>
      <c r="P28" s="3">
        <f t="shared" si="12"/>
        <v>481.35032000000012</v>
      </c>
      <c r="Q28" s="3">
        <f t="shared" si="13"/>
        <v>265.1506</v>
      </c>
      <c r="R28" s="3">
        <f t="shared" si="14"/>
        <v>0</v>
      </c>
      <c r="S28" s="3">
        <f t="shared" si="15"/>
        <v>0</v>
      </c>
      <c r="T28" s="3">
        <f t="shared" si="16"/>
        <v>0</v>
      </c>
      <c r="U28" s="3">
        <f t="shared" si="17"/>
        <v>0</v>
      </c>
      <c r="V28" s="13">
        <f t="shared" si="18"/>
        <v>0</v>
      </c>
      <c r="X28">
        <f t="shared" si="19"/>
        <v>0</v>
      </c>
    </row>
    <row r="29" spans="1:24" x14ac:dyDescent="0.25">
      <c r="A29" s="18">
        <v>7809</v>
      </c>
      <c r="B29" t="s">
        <v>178</v>
      </c>
      <c r="C29" t="s">
        <v>10</v>
      </c>
      <c r="E29">
        <v>12.3</v>
      </c>
      <c r="F29">
        <v>8.4</v>
      </c>
      <c r="M29" s="9">
        <f t="shared" si="10"/>
        <v>0</v>
      </c>
      <c r="N29">
        <f t="shared" si="11"/>
        <v>0</v>
      </c>
      <c r="O29" s="10">
        <v>0.15</v>
      </c>
      <c r="P29" s="3">
        <f t="shared" si="12"/>
        <v>501.74652000000009</v>
      </c>
      <c r="Q29" s="3">
        <f t="shared" si="13"/>
        <v>342.65616000000011</v>
      </c>
      <c r="R29" s="3">
        <f t="shared" si="14"/>
        <v>0</v>
      </c>
      <c r="S29" s="3">
        <f t="shared" si="15"/>
        <v>0</v>
      </c>
      <c r="T29" s="3">
        <f t="shared" si="16"/>
        <v>0</v>
      </c>
      <c r="U29" s="3">
        <f t="shared" si="17"/>
        <v>0</v>
      </c>
      <c r="V29" s="13">
        <f t="shared" si="18"/>
        <v>0</v>
      </c>
      <c r="X29">
        <f t="shared" si="19"/>
        <v>0</v>
      </c>
    </row>
    <row r="30" spans="1:24" x14ac:dyDescent="0.25">
      <c r="A30" s="18">
        <v>7810</v>
      </c>
      <c r="B30" t="s">
        <v>178</v>
      </c>
      <c r="C30" t="s">
        <v>10</v>
      </c>
      <c r="E30">
        <v>12.4</v>
      </c>
      <c r="F30">
        <v>8.4</v>
      </c>
      <c r="M30" s="9">
        <f t="shared" si="10"/>
        <v>0</v>
      </c>
      <c r="N30">
        <f t="shared" si="11"/>
        <v>0</v>
      </c>
      <c r="O30" s="10">
        <v>0.15</v>
      </c>
      <c r="P30" s="3">
        <f t="shared" si="12"/>
        <v>505.82576000000006</v>
      </c>
      <c r="Q30" s="3">
        <f t="shared" si="13"/>
        <v>342.65616000000011</v>
      </c>
      <c r="R30" s="3">
        <f t="shared" si="14"/>
        <v>0</v>
      </c>
      <c r="S30" s="3">
        <f t="shared" si="15"/>
        <v>0</v>
      </c>
      <c r="T30" s="3">
        <f t="shared" si="16"/>
        <v>0</v>
      </c>
      <c r="U30" s="3">
        <f t="shared" si="17"/>
        <v>0</v>
      </c>
      <c r="V30" s="13">
        <f t="shared" si="18"/>
        <v>0</v>
      </c>
      <c r="X30">
        <f t="shared" si="19"/>
        <v>0</v>
      </c>
    </row>
    <row r="31" spans="1:24" x14ac:dyDescent="0.25">
      <c r="A31" s="18">
        <v>7811</v>
      </c>
      <c r="B31" t="s">
        <v>178</v>
      </c>
      <c r="C31" t="s">
        <v>10</v>
      </c>
      <c r="E31">
        <v>13.4</v>
      </c>
      <c r="F31">
        <v>8</v>
      </c>
      <c r="M31" s="9">
        <f t="shared" si="10"/>
        <v>0</v>
      </c>
      <c r="N31">
        <f t="shared" si="11"/>
        <v>0</v>
      </c>
      <c r="O31" s="10">
        <v>0.15</v>
      </c>
      <c r="P31" s="3">
        <f t="shared" si="12"/>
        <v>546.61815999999999</v>
      </c>
      <c r="Q31" s="3">
        <f t="shared" si="13"/>
        <v>326.33920000000001</v>
      </c>
      <c r="R31" s="3">
        <f t="shared" si="14"/>
        <v>0</v>
      </c>
      <c r="S31" s="3">
        <f t="shared" si="15"/>
        <v>0</v>
      </c>
      <c r="T31" s="3">
        <f t="shared" si="16"/>
        <v>0</v>
      </c>
      <c r="U31" s="3">
        <f t="shared" si="17"/>
        <v>0</v>
      </c>
      <c r="V31" s="13">
        <f t="shared" si="18"/>
        <v>0</v>
      </c>
      <c r="X31">
        <f t="shared" si="19"/>
        <v>0</v>
      </c>
    </row>
    <row r="32" spans="1:24" x14ac:dyDescent="0.25">
      <c r="A32" s="18">
        <v>7812</v>
      </c>
      <c r="B32" t="s">
        <v>178</v>
      </c>
      <c r="C32" t="s">
        <v>10</v>
      </c>
      <c r="E32">
        <v>12.8</v>
      </c>
      <c r="F32">
        <v>8.3000000000000007</v>
      </c>
      <c r="M32" s="9">
        <f t="shared" si="10"/>
        <v>0</v>
      </c>
      <c r="N32">
        <f t="shared" si="11"/>
        <v>0</v>
      </c>
      <c r="O32" s="10">
        <v>0.15</v>
      </c>
      <c r="P32" s="3">
        <f t="shared" si="12"/>
        <v>522.14272000000005</v>
      </c>
      <c r="Q32" s="3">
        <f t="shared" si="13"/>
        <v>338.57692000000009</v>
      </c>
      <c r="R32" s="3">
        <f t="shared" si="14"/>
        <v>0</v>
      </c>
      <c r="S32" s="3">
        <f t="shared" si="15"/>
        <v>0</v>
      </c>
      <c r="T32" s="3">
        <f t="shared" si="16"/>
        <v>0</v>
      </c>
      <c r="U32" s="3">
        <f t="shared" si="17"/>
        <v>0</v>
      </c>
      <c r="V32" s="13">
        <f t="shared" si="18"/>
        <v>0</v>
      </c>
      <c r="X32">
        <f t="shared" si="19"/>
        <v>0</v>
      </c>
    </row>
    <row r="33" spans="1:24" x14ac:dyDescent="0.25">
      <c r="A33" s="18">
        <v>7813</v>
      </c>
      <c r="B33" t="s">
        <v>178</v>
      </c>
      <c r="C33" t="s">
        <v>28</v>
      </c>
      <c r="E33">
        <v>12.4</v>
      </c>
      <c r="F33">
        <v>7</v>
      </c>
      <c r="M33" s="9">
        <f t="shared" si="10"/>
        <v>0</v>
      </c>
      <c r="N33">
        <f t="shared" si="11"/>
        <v>0</v>
      </c>
      <c r="O33" s="10">
        <v>0.15</v>
      </c>
      <c r="P33" s="3">
        <f t="shared" si="12"/>
        <v>505.82576000000006</v>
      </c>
      <c r="Q33" s="3">
        <f t="shared" si="13"/>
        <v>285.54680000000002</v>
      </c>
      <c r="R33" s="3">
        <f t="shared" si="14"/>
        <v>0</v>
      </c>
      <c r="S33" s="3">
        <f t="shared" si="15"/>
        <v>0</v>
      </c>
      <c r="T33" s="3">
        <f t="shared" si="16"/>
        <v>0</v>
      </c>
      <c r="U33" s="3">
        <f t="shared" si="17"/>
        <v>0</v>
      </c>
      <c r="V33" s="13">
        <f t="shared" si="18"/>
        <v>0</v>
      </c>
      <c r="X33">
        <f t="shared" si="19"/>
        <v>0</v>
      </c>
    </row>
    <row r="34" spans="1:24" x14ac:dyDescent="0.25">
      <c r="A34" s="18">
        <v>7814</v>
      </c>
      <c r="B34" t="s">
        <v>178</v>
      </c>
      <c r="C34" t="s">
        <v>10</v>
      </c>
      <c r="E34">
        <v>13.3</v>
      </c>
      <c r="F34">
        <v>8.4</v>
      </c>
      <c r="M34" s="9">
        <f t="shared" si="10"/>
        <v>0</v>
      </c>
      <c r="N34">
        <f t="shared" si="11"/>
        <v>0</v>
      </c>
      <c r="O34" s="10">
        <v>0.15</v>
      </c>
      <c r="P34" s="3">
        <f t="shared" si="12"/>
        <v>542.53892000000008</v>
      </c>
      <c r="Q34" s="3">
        <f t="shared" si="13"/>
        <v>342.65616000000011</v>
      </c>
      <c r="R34" s="3">
        <f t="shared" si="14"/>
        <v>0</v>
      </c>
      <c r="S34" s="3">
        <f t="shared" si="15"/>
        <v>0</v>
      </c>
      <c r="T34" s="3">
        <f t="shared" si="16"/>
        <v>0</v>
      </c>
      <c r="U34" s="3">
        <f t="shared" si="17"/>
        <v>0</v>
      </c>
      <c r="V34" s="13">
        <f t="shared" si="18"/>
        <v>0</v>
      </c>
      <c r="X34">
        <f t="shared" si="19"/>
        <v>0</v>
      </c>
    </row>
    <row r="35" spans="1:24" x14ac:dyDescent="0.25">
      <c r="A35" s="18">
        <v>7815</v>
      </c>
      <c r="B35" t="s">
        <v>178</v>
      </c>
      <c r="C35" t="s">
        <v>10</v>
      </c>
      <c r="E35">
        <v>13.3</v>
      </c>
      <c r="F35">
        <v>7.7</v>
      </c>
      <c r="M35" s="9">
        <f t="shared" si="10"/>
        <v>0</v>
      </c>
      <c r="N35">
        <f t="shared" si="11"/>
        <v>0</v>
      </c>
      <c r="O35" s="10">
        <v>0.15</v>
      </c>
      <c r="P35" s="3">
        <f t="shared" si="12"/>
        <v>542.53892000000008</v>
      </c>
      <c r="Q35" s="3">
        <f t="shared" si="13"/>
        <v>314.10148000000004</v>
      </c>
      <c r="R35" s="3">
        <f t="shared" si="14"/>
        <v>0</v>
      </c>
      <c r="S35" s="3">
        <f t="shared" si="15"/>
        <v>0</v>
      </c>
      <c r="T35" s="3">
        <f t="shared" si="16"/>
        <v>0</v>
      </c>
      <c r="U35" s="3">
        <f t="shared" si="17"/>
        <v>0</v>
      </c>
      <c r="V35" s="13">
        <f t="shared" si="18"/>
        <v>0</v>
      </c>
      <c r="X35">
        <f t="shared" si="19"/>
        <v>0</v>
      </c>
    </row>
    <row r="36" spans="1:24" x14ac:dyDescent="0.25">
      <c r="A36" s="18">
        <v>7816</v>
      </c>
      <c r="B36" t="s">
        <v>178</v>
      </c>
      <c r="C36" t="s">
        <v>28</v>
      </c>
      <c r="E36">
        <v>9.3000000000000007</v>
      </c>
      <c r="F36">
        <v>5.7</v>
      </c>
      <c r="M36" s="9">
        <f t="shared" si="10"/>
        <v>0</v>
      </c>
      <c r="N36">
        <f t="shared" si="11"/>
        <v>0</v>
      </c>
      <c r="O36" s="10">
        <v>0.15</v>
      </c>
      <c r="P36" s="3">
        <f t="shared" si="12"/>
        <v>379.36932000000007</v>
      </c>
      <c r="Q36" s="3">
        <f t="shared" si="13"/>
        <v>232.51668000000001</v>
      </c>
      <c r="R36" s="3">
        <f t="shared" si="14"/>
        <v>0</v>
      </c>
      <c r="S36" s="3">
        <f t="shared" si="15"/>
        <v>0</v>
      </c>
      <c r="T36" s="3">
        <f t="shared" si="16"/>
        <v>0</v>
      </c>
      <c r="U36" s="3">
        <f t="shared" si="17"/>
        <v>0</v>
      </c>
      <c r="V36" s="13">
        <f t="shared" si="18"/>
        <v>0</v>
      </c>
      <c r="X36">
        <f t="shared" si="19"/>
        <v>0</v>
      </c>
    </row>
    <row r="37" spans="1:24" x14ac:dyDescent="0.25">
      <c r="A37" s="18">
        <v>7817</v>
      </c>
      <c r="B37" t="s">
        <v>178</v>
      </c>
      <c r="C37" t="s">
        <v>10</v>
      </c>
      <c r="E37">
        <v>12.6</v>
      </c>
      <c r="F37">
        <v>8</v>
      </c>
      <c r="M37" s="9">
        <f t="shared" si="10"/>
        <v>0</v>
      </c>
      <c r="N37">
        <f t="shared" si="11"/>
        <v>0</v>
      </c>
      <c r="O37" s="10">
        <v>0.15</v>
      </c>
      <c r="P37" s="3">
        <f t="shared" si="12"/>
        <v>513.98424</v>
      </c>
      <c r="Q37" s="3">
        <f t="shared" si="13"/>
        <v>326.33920000000001</v>
      </c>
      <c r="R37" s="3">
        <f t="shared" si="14"/>
        <v>0</v>
      </c>
      <c r="S37" s="3">
        <f t="shared" si="15"/>
        <v>0</v>
      </c>
      <c r="T37" s="3">
        <f t="shared" si="16"/>
        <v>0</v>
      </c>
      <c r="U37" s="3">
        <f t="shared" si="17"/>
        <v>0</v>
      </c>
      <c r="V37" s="13">
        <f t="shared" si="18"/>
        <v>0</v>
      </c>
      <c r="X37">
        <f t="shared" si="19"/>
        <v>0</v>
      </c>
    </row>
    <row r="38" spans="1:24" x14ac:dyDescent="0.25">
      <c r="A38" s="18">
        <v>7818</v>
      </c>
      <c r="B38" t="s">
        <v>178</v>
      </c>
      <c r="C38" t="s">
        <v>10</v>
      </c>
      <c r="E38">
        <v>13.3</v>
      </c>
      <c r="F38">
        <v>8.9</v>
      </c>
      <c r="M38" s="9">
        <f t="shared" ref="M38:M41" si="20">L38*0.5/12.146</f>
        <v>0</v>
      </c>
      <c r="N38">
        <f t="shared" ref="N38:N41" si="21">3.14159*(M38^2)/10000</f>
        <v>0</v>
      </c>
      <c r="O38" s="10">
        <v>0.15</v>
      </c>
      <c r="P38" s="3">
        <f t="shared" ref="P38:P41" si="22">0.611886*E38/O38*10</f>
        <v>542.53892000000008</v>
      </c>
      <c r="Q38" s="3">
        <f t="shared" ref="Q38:Q41" si="23">0.611886*F38/O38*10</f>
        <v>363.05236000000008</v>
      </c>
      <c r="R38" s="3">
        <f t="shared" ref="R38:R41" si="24">0.611886*G38/O38*10</f>
        <v>0</v>
      </c>
      <c r="S38" s="3">
        <f t="shared" ref="S38:S41" si="25">0.611886*H38/O38*10</f>
        <v>0</v>
      </c>
      <c r="T38" s="3">
        <f t="shared" ref="T38:T41" si="26">0.611886*I38/O38*10</f>
        <v>0</v>
      </c>
      <c r="U38" s="3">
        <f t="shared" ref="U38:U41" si="27">0.611886*J38/O38*10</f>
        <v>0</v>
      </c>
      <c r="V38" s="13">
        <f t="shared" ref="V38:V41" si="28">U38*O38*N38</f>
        <v>0</v>
      </c>
      <c r="X38">
        <f t="shared" ref="X38:X41" si="29">U38*N38</f>
        <v>0</v>
      </c>
    </row>
    <row r="39" spans="1:24" x14ac:dyDescent="0.25">
      <c r="A39" s="18">
        <v>7819</v>
      </c>
      <c r="B39" t="s">
        <v>178</v>
      </c>
      <c r="C39" t="s">
        <v>28</v>
      </c>
      <c r="E39">
        <v>14.3</v>
      </c>
      <c r="F39">
        <v>9.3000000000000007</v>
      </c>
      <c r="M39" s="9">
        <f t="shared" si="20"/>
        <v>0</v>
      </c>
      <c r="N39">
        <f t="shared" si="21"/>
        <v>0</v>
      </c>
      <c r="O39" s="10">
        <v>0.15</v>
      </c>
      <c r="P39" s="3">
        <f t="shared" si="22"/>
        <v>583.33132000000001</v>
      </c>
      <c r="Q39" s="3">
        <f t="shared" si="23"/>
        <v>379.36932000000007</v>
      </c>
      <c r="R39" s="3">
        <f t="shared" si="24"/>
        <v>0</v>
      </c>
      <c r="S39" s="3">
        <f t="shared" si="25"/>
        <v>0</v>
      </c>
      <c r="T39" s="3">
        <f t="shared" si="26"/>
        <v>0</v>
      </c>
      <c r="U39" s="3">
        <f t="shared" si="27"/>
        <v>0</v>
      </c>
      <c r="V39" s="13">
        <f t="shared" si="28"/>
        <v>0</v>
      </c>
      <c r="X39">
        <f t="shared" si="29"/>
        <v>0</v>
      </c>
    </row>
    <row r="40" spans="1:24" x14ac:dyDescent="0.25">
      <c r="A40" s="18">
        <v>7820</v>
      </c>
      <c r="B40" t="s">
        <v>178</v>
      </c>
      <c r="C40" t="s">
        <v>10</v>
      </c>
      <c r="E40">
        <v>15.4</v>
      </c>
      <c r="F40">
        <v>10</v>
      </c>
      <c r="M40" s="9">
        <f t="shared" si="20"/>
        <v>0</v>
      </c>
      <c r="N40">
        <f t="shared" si="21"/>
        <v>0</v>
      </c>
      <c r="O40" s="10">
        <v>0.15</v>
      </c>
      <c r="P40" s="3">
        <f t="shared" si="22"/>
        <v>628.20296000000008</v>
      </c>
      <c r="Q40" s="3">
        <f t="shared" si="23"/>
        <v>407.92400000000009</v>
      </c>
      <c r="R40" s="3">
        <f t="shared" si="24"/>
        <v>0</v>
      </c>
      <c r="S40" s="3">
        <f t="shared" si="25"/>
        <v>0</v>
      </c>
      <c r="T40" s="3">
        <f t="shared" si="26"/>
        <v>0</v>
      </c>
      <c r="U40" s="3">
        <f t="shared" si="27"/>
        <v>0</v>
      </c>
      <c r="V40" s="13">
        <f t="shared" si="28"/>
        <v>0</v>
      </c>
      <c r="X40">
        <f t="shared" si="29"/>
        <v>0</v>
      </c>
    </row>
    <row r="41" spans="1:24" x14ac:dyDescent="0.25">
      <c r="A41" s="18">
        <v>7821</v>
      </c>
      <c r="B41" t="s">
        <v>178</v>
      </c>
      <c r="C41" t="s">
        <v>10</v>
      </c>
      <c r="E41">
        <v>15.7</v>
      </c>
      <c r="F41">
        <v>10.199999999999999</v>
      </c>
      <c r="M41" s="9">
        <f t="shared" si="20"/>
        <v>0</v>
      </c>
      <c r="N41">
        <f t="shared" si="21"/>
        <v>0</v>
      </c>
      <c r="O41" s="10">
        <v>0.15</v>
      </c>
      <c r="P41" s="3">
        <f t="shared" si="22"/>
        <v>640.44068000000016</v>
      </c>
      <c r="Q41" s="3">
        <f t="shared" si="23"/>
        <v>416.08247999999998</v>
      </c>
      <c r="R41" s="3">
        <f t="shared" si="24"/>
        <v>0</v>
      </c>
      <c r="S41" s="3">
        <f t="shared" si="25"/>
        <v>0</v>
      </c>
      <c r="T41" s="3">
        <f t="shared" si="26"/>
        <v>0</v>
      </c>
      <c r="U41" s="3">
        <f t="shared" si="27"/>
        <v>0</v>
      </c>
      <c r="V41" s="13">
        <f t="shared" si="28"/>
        <v>0</v>
      </c>
      <c r="X41">
        <f t="shared" si="29"/>
        <v>0</v>
      </c>
    </row>
    <row r="42" spans="1:24" x14ac:dyDescent="0.25">
      <c r="A42" s="18">
        <v>7822</v>
      </c>
      <c r="B42" t="s">
        <v>178</v>
      </c>
      <c r="C42" t="s">
        <v>28</v>
      </c>
      <c r="E42">
        <v>16.899999999999999</v>
      </c>
      <c r="F42">
        <v>11</v>
      </c>
      <c r="M42" s="9">
        <f t="shared" ref="M42:M72" si="30">L42*0.5/12.146</f>
        <v>0</v>
      </c>
      <c r="N42">
        <f t="shared" ref="N42:N72" si="31">3.14159*(M42^2)/10000</f>
        <v>0</v>
      </c>
      <c r="O42" s="10">
        <v>0.15</v>
      </c>
      <c r="P42" s="3">
        <f t="shared" ref="P42:P72" si="32">0.611886*E42/O42*10</f>
        <v>689.39156000000003</v>
      </c>
      <c r="Q42" s="3">
        <f t="shared" ref="Q42:Q72" si="33">0.611886*F42/O42*10</f>
        <v>448.71640000000008</v>
      </c>
      <c r="R42" s="3">
        <f t="shared" ref="R42:R72" si="34">0.611886*G42/O42*10</f>
        <v>0</v>
      </c>
      <c r="S42" s="3">
        <f t="shared" ref="S42:S72" si="35">0.611886*H42/O42*10</f>
        <v>0</v>
      </c>
      <c r="T42" s="3">
        <f t="shared" ref="T42:T72" si="36">0.611886*I42/O42*10</f>
        <v>0</v>
      </c>
      <c r="U42" s="3">
        <f t="shared" ref="U42:U72" si="37">0.611886*J42/O42*10</f>
        <v>0</v>
      </c>
      <c r="V42" s="13">
        <f t="shared" ref="V42:V72" si="38">U42*O42*N42</f>
        <v>0</v>
      </c>
      <c r="X42">
        <f t="shared" ref="X42:X72" si="39">U42*N42</f>
        <v>0</v>
      </c>
    </row>
    <row r="43" spans="1:24" x14ac:dyDescent="0.25">
      <c r="A43" s="18">
        <v>7823</v>
      </c>
      <c r="B43" t="s">
        <v>178</v>
      </c>
      <c r="C43" t="s">
        <v>10</v>
      </c>
      <c r="E43">
        <v>16.7</v>
      </c>
      <c r="F43">
        <v>10.9</v>
      </c>
      <c r="M43" s="9">
        <f t="shared" si="30"/>
        <v>0</v>
      </c>
      <c r="N43">
        <f t="shared" si="31"/>
        <v>0</v>
      </c>
      <c r="O43" s="10">
        <v>0.15</v>
      </c>
      <c r="P43" s="3">
        <f t="shared" si="32"/>
        <v>681.23308000000009</v>
      </c>
      <c r="Q43" s="3">
        <f t="shared" si="33"/>
        <v>444.63716000000005</v>
      </c>
      <c r="R43" s="3">
        <f t="shared" si="34"/>
        <v>0</v>
      </c>
      <c r="S43" s="3">
        <f t="shared" si="35"/>
        <v>0</v>
      </c>
      <c r="T43" s="3">
        <f t="shared" si="36"/>
        <v>0</v>
      </c>
      <c r="U43" s="3">
        <f t="shared" si="37"/>
        <v>0</v>
      </c>
      <c r="V43" s="13">
        <f t="shared" si="38"/>
        <v>0</v>
      </c>
      <c r="X43">
        <f t="shared" si="39"/>
        <v>0</v>
      </c>
    </row>
    <row r="44" spans="1:24" x14ac:dyDescent="0.25">
      <c r="A44" s="18">
        <v>7824</v>
      </c>
      <c r="B44" t="s">
        <v>178</v>
      </c>
      <c r="C44" t="s">
        <v>10</v>
      </c>
      <c r="E44">
        <v>16.2</v>
      </c>
      <c r="F44">
        <v>10.6</v>
      </c>
      <c r="M44" s="9">
        <f t="shared" si="30"/>
        <v>0</v>
      </c>
      <c r="N44">
        <f t="shared" si="31"/>
        <v>0</v>
      </c>
      <c r="O44" s="10">
        <v>0.15</v>
      </c>
      <c r="P44" s="3">
        <f t="shared" si="32"/>
        <v>660.83687999999995</v>
      </c>
      <c r="Q44" s="3">
        <f t="shared" si="33"/>
        <v>432.39944000000003</v>
      </c>
      <c r="R44" s="3">
        <f t="shared" si="34"/>
        <v>0</v>
      </c>
      <c r="S44" s="3">
        <f t="shared" si="35"/>
        <v>0</v>
      </c>
      <c r="T44" s="3">
        <f t="shared" si="36"/>
        <v>0</v>
      </c>
      <c r="U44" s="3">
        <f t="shared" si="37"/>
        <v>0</v>
      </c>
      <c r="V44" s="13">
        <f t="shared" si="38"/>
        <v>0</v>
      </c>
      <c r="X44">
        <f t="shared" si="39"/>
        <v>0</v>
      </c>
    </row>
    <row r="45" spans="1:24" x14ac:dyDescent="0.25">
      <c r="A45" s="18">
        <v>7825</v>
      </c>
      <c r="B45" t="s">
        <v>178</v>
      </c>
      <c r="C45" t="s">
        <v>28</v>
      </c>
      <c r="E45">
        <v>17</v>
      </c>
      <c r="F45">
        <v>11.1</v>
      </c>
      <c r="M45" s="9">
        <f t="shared" si="30"/>
        <v>0</v>
      </c>
      <c r="N45">
        <f t="shared" si="31"/>
        <v>0</v>
      </c>
      <c r="O45" s="10">
        <v>0.15</v>
      </c>
      <c r="P45" s="3">
        <f t="shared" si="32"/>
        <v>693.47080000000005</v>
      </c>
      <c r="Q45" s="3">
        <f t="shared" si="33"/>
        <v>452.79563999999999</v>
      </c>
      <c r="R45" s="3">
        <f t="shared" si="34"/>
        <v>0</v>
      </c>
      <c r="S45" s="3">
        <f t="shared" si="35"/>
        <v>0</v>
      </c>
      <c r="T45" s="3">
        <f t="shared" si="36"/>
        <v>0</v>
      </c>
      <c r="U45" s="3">
        <f t="shared" si="37"/>
        <v>0</v>
      </c>
      <c r="V45" s="13">
        <f t="shared" si="38"/>
        <v>0</v>
      </c>
      <c r="X45">
        <f t="shared" si="39"/>
        <v>0</v>
      </c>
    </row>
    <row r="46" spans="1:24" x14ac:dyDescent="0.25">
      <c r="A46" s="18">
        <v>7826</v>
      </c>
      <c r="B46" t="s">
        <v>178</v>
      </c>
      <c r="C46" t="s">
        <v>10</v>
      </c>
      <c r="E46">
        <v>15.2</v>
      </c>
      <c r="F46">
        <v>10.199999999999999</v>
      </c>
      <c r="M46" s="9">
        <f t="shared" si="30"/>
        <v>0</v>
      </c>
      <c r="N46">
        <f t="shared" si="31"/>
        <v>0</v>
      </c>
      <c r="O46" s="10">
        <v>0.15</v>
      </c>
      <c r="P46" s="3">
        <f t="shared" si="32"/>
        <v>620.04448000000002</v>
      </c>
      <c r="Q46" s="3">
        <f t="shared" si="33"/>
        <v>416.08247999999998</v>
      </c>
      <c r="R46" s="3">
        <f t="shared" si="34"/>
        <v>0</v>
      </c>
      <c r="S46" s="3">
        <f t="shared" si="35"/>
        <v>0</v>
      </c>
      <c r="T46" s="3">
        <f t="shared" si="36"/>
        <v>0</v>
      </c>
      <c r="U46" s="3">
        <f t="shared" si="37"/>
        <v>0</v>
      </c>
      <c r="V46" s="13">
        <f t="shared" si="38"/>
        <v>0</v>
      </c>
      <c r="X46">
        <f t="shared" si="39"/>
        <v>0</v>
      </c>
    </row>
    <row r="47" spans="1:24" x14ac:dyDescent="0.25">
      <c r="A47" s="18">
        <v>7827</v>
      </c>
      <c r="B47" t="s">
        <v>178</v>
      </c>
      <c r="C47" t="s">
        <v>10</v>
      </c>
      <c r="E47">
        <v>14.4</v>
      </c>
      <c r="F47">
        <v>9.5</v>
      </c>
      <c r="M47" s="9">
        <f t="shared" si="30"/>
        <v>0</v>
      </c>
      <c r="N47">
        <f t="shared" si="31"/>
        <v>0</v>
      </c>
      <c r="O47" s="10">
        <v>0.15</v>
      </c>
      <c r="P47" s="3">
        <f t="shared" si="32"/>
        <v>587.41056000000003</v>
      </c>
      <c r="Q47" s="3">
        <f t="shared" si="33"/>
        <v>387.52780000000007</v>
      </c>
      <c r="R47" s="3">
        <f t="shared" si="34"/>
        <v>0</v>
      </c>
      <c r="S47" s="3">
        <f t="shared" si="35"/>
        <v>0</v>
      </c>
      <c r="T47" s="3">
        <f t="shared" si="36"/>
        <v>0</v>
      </c>
      <c r="U47" s="3">
        <f t="shared" si="37"/>
        <v>0</v>
      </c>
      <c r="V47" s="13">
        <f t="shared" si="38"/>
        <v>0</v>
      </c>
      <c r="X47">
        <f t="shared" si="39"/>
        <v>0</v>
      </c>
    </row>
    <row r="48" spans="1:24" x14ac:dyDescent="0.25">
      <c r="A48" s="18">
        <v>7828</v>
      </c>
      <c r="B48" t="s">
        <v>178</v>
      </c>
      <c r="C48" t="s">
        <v>28</v>
      </c>
      <c r="E48">
        <v>16.100000000000001</v>
      </c>
      <c r="F48">
        <v>10.6</v>
      </c>
      <c r="M48" s="9">
        <f t="shared" si="30"/>
        <v>0</v>
      </c>
      <c r="N48">
        <f t="shared" si="31"/>
        <v>0</v>
      </c>
      <c r="O48" s="10">
        <v>0.15</v>
      </c>
      <c r="P48" s="3">
        <f t="shared" si="32"/>
        <v>656.75764000000015</v>
      </c>
      <c r="Q48" s="3">
        <f t="shared" si="33"/>
        <v>432.39944000000003</v>
      </c>
      <c r="R48" s="3">
        <f t="shared" si="34"/>
        <v>0</v>
      </c>
      <c r="S48" s="3">
        <f t="shared" si="35"/>
        <v>0</v>
      </c>
      <c r="T48" s="3">
        <f t="shared" si="36"/>
        <v>0</v>
      </c>
      <c r="U48" s="3">
        <f t="shared" si="37"/>
        <v>0</v>
      </c>
      <c r="V48" s="13">
        <f t="shared" si="38"/>
        <v>0</v>
      </c>
      <c r="X48">
        <f t="shared" si="39"/>
        <v>0</v>
      </c>
    </row>
    <row r="49" spans="1:24" x14ac:dyDescent="0.25">
      <c r="A49" s="18">
        <v>7829</v>
      </c>
      <c r="B49" t="s">
        <v>178</v>
      </c>
      <c r="C49" t="s">
        <v>10</v>
      </c>
      <c r="E49">
        <v>17.5</v>
      </c>
      <c r="F49">
        <v>11.7</v>
      </c>
      <c r="M49" s="9">
        <f t="shared" si="30"/>
        <v>0</v>
      </c>
      <c r="N49">
        <f t="shared" si="31"/>
        <v>0</v>
      </c>
      <c r="O49" s="10">
        <v>0.15</v>
      </c>
      <c r="P49" s="3">
        <f t="shared" si="32"/>
        <v>713.86700000000008</v>
      </c>
      <c r="Q49" s="3">
        <f t="shared" si="33"/>
        <v>477.27107999999998</v>
      </c>
      <c r="R49" s="3">
        <f t="shared" si="34"/>
        <v>0</v>
      </c>
      <c r="S49" s="3">
        <f t="shared" si="35"/>
        <v>0</v>
      </c>
      <c r="T49" s="3">
        <f t="shared" si="36"/>
        <v>0</v>
      </c>
      <c r="U49" s="3">
        <f t="shared" si="37"/>
        <v>0</v>
      </c>
      <c r="V49" s="13">
        <f t="shared" si="38"/>
        <v>0</v>
      </c>
      <c r="X49">
        <f t="shared" si="39"/>
        <v>0</v>
      </c>
    </row>
    <row r="50" spans="1:24" x14ac:dyDescent="0.25">
      <c r="A50" s="18">
        <v>7830</v>
      </c>
      <c r="B50" t="s">
        <v>178</v>
      </c>
      <c r="C50" t="s">
        <v>10</v>
      </c>
      <c r="E50">
        <v>17.7</v>
      </c>
      <c r="F50">
        <v>12</v>
      </c>
      <c r="M50" s="9">
        <f t="shared" si="30"/>
        <v>0</v>
      </c>
      <c r="N50">
        <f t="shared" si="31"/>
        <v>0</v>
      </c>
      <c r="O50" s="10">
        <v>0.15</v>
      </c>
      <c r="P50" s="3">
        <f t="shared" si="32"/>
        <v>722.02548000000002</v>
      </c>
      <c r="Q50" s="3">
        <f t="shared" si="33"/>
        <v>489.50880000000006</v>
      </c>
      <c r="R50" s="3">
        <f t="shared" si="34"/>
        <v>0</v>
      </c>
      <c r="S50" s="3">
        <f t="shared" si="35"/>
        <v>0</v>
      </c>
      <c r="T50" s="3">
        <f t="shared" si="36"/>
        <v>0</v>
      </c>
      <c r="U50" s="3">
        <f t="shared" si="37"/>
        <v>0</v>
      </c>
      <c r="V50" s="13">
        <f t="shared" si="38"/>
        <v>0</v>
      </c>
      <c r="X50">
        <f t="shared" si="39"/>
        <v>0</v>
      </c>
    </row>
    <row r="51" spans="1:24" x14ac:dyDescent="0.25">
      <c r="A51" s="18">
        <v>7831</v>
      </c>
      <c r="B51" t="s">
        <v>178</v>
      </c>
      <c r="C51" t="s">
        <v>19</v>
      </c>
      <c r="M51" s="9">
        <f t="shared" si="30"/>
        <v>0</v>
      </c>
      <c r="N51">
        <f t="shared" si="31"/>
        <v>0</v>
      </c>
      <c r="O51" s="10">
        <v>0.15</v>
      </c>
      <c r="P51" s="3">
        <f t="shared" si="32"/>
        <v>0</v>
      </c>
      <c r="Q51" s="3">
        <f t="shared" si="33"/>
        <v>0</v>
      </c>
      <c r="R51" s="3">
        <f t="shared" si="34"/>
        <v>0</v>
      </c>
      <c r="S51" s="3">
        <f t="shared" si="35"/>
        <v>0</v>
      </c>
      <c r="T51" s="3">
        <f t="shared" si="36"/>
        <v>0</v>
      </c>
      <c r="U51" s="3">
        <f t="shared" si="37"/>
        <v>0</v>
      </c>
      <c r="V51" s="13">
        <f t="shared" si="38"/>
        <v>0</v>
      </c>
      <c r="X51">
        <f t="shared" si="39"/>
        <v>0</v>
      </c>
    </row>
    <row r="52" spans="1:24" x14ac:dyDescent="0.25">
      <c r="A52" s="18">
        <v>7832</v>
      </c>
      <c r="B52" t="s">
        <v>178</v>
      </c>
      <c r="C52" t="s">
        <v>10</v>
      </c>
      <c r="E52">
        <v>16.399999999999999</v>
      </c>
      <c r="F52">
        <v>10.9</v>
      </c>
      <c r="M52" s="9">
        <f t="shared" si="30"/>
        <v>0</v>
      </c>
      <c r="N52">
        <f t="shared" si="31"/>
        <v>0</v>
      </c>
      <c r="O52" s="10">
        <v>0.15</v>
      </c>
      <c r="P52" s="3">
        <f t="shared" si="32"/>
        <v>668.99536000000012</v>
      </c>
      <c r="Q52" s="3">
        <f t="shared" si="33"/>
        <v>444.63716000000005</v>
      </c>
      <c r="R52" s="3">
        <f t="shared" si="34"/>
        <v>0</v>
      </c>
      <c r="S52" s="3">
        <f t="shared" si="35"/>
        <v>0</v>
      </c>
      <c r="T52" s="3">
        <f t="shared" si="36"/>
        <v>0</v>
      </c>
      <c r="U52" s="3">
        <f t="shared" si="37"/>
        <v>0</v>
      </c>
      <c r="V52" s="13">
        <f t="shared" si="38"/>
        <v>0</v>
      </c>
      <c r="X52">
        <f t="shared" si="39"/>
        <v>0</v>
      </c>
    </row>
    <row r="53" spans="1:24" x14ac:dyDescent="0.25">
      <c r="A53" s="18">
        <v>7833</v>
      </c>
      <c r="B53" t="s">
        <v>178</v>
      </c>
      <c r="C53" t="s">
        <v>10</v>
      </c>
      <c r="E53">
        <v>18.399999999999999</v>
      </c>
      <c r="F53">
        <v>12.3</v>
      </c>
      <c r="M53" s="9">
        <f t="shared" si="30"/>
        <v>0</v>
      </c>
      <c r="N53">
        <f t="shared" si="31"/>
        <v>0</v>
      </c>
      <c r="O53" s="10">
        <v>0.15</v>
      </c>
      <c r="P53" s="3">
        <f t="shared" si="32"/>
        <v>750.58016000000009</v>
      </c>
      <c r="Q53" s="3">
        <f t="shared" si="33"/>
        <v>501.74652000000009</v>
      </c>
      <c r="R53" s="3">
        <f t="shared" si="34"/>
        <v>0</v>
      </c>
      <c r="S53" s="3">
        <f t="shared" si="35"/>
        <v>0</v>
      </c>
      <c r="T53" s="3">
        <f t="shared" si="36"/>
        <v>0</v>
      </c>
      <c r="U53" s="3">
        <f t="shared" si="37"/>
        <v>0</v>
      </c>
      <c r="V53" s="13">
        <f t="shared" si="38"/>
        <v>0</v>
      </c>
      <c r="X53">
        <f t="shared" si="39"/>
        <v>0</v>
      </c>
    </row>
    <row r="54" spans="1:24" x14ac:dyDescent="0.25">
      <c r="A54" s="18">
        <v>7834</v>
      </c>
      <c r="B54" t="s">
        <v>178</v>
      </c>
      <c r="C54" t="s">
        <v>28</v>
      </c>
      <c r="E54">
        <v>18.7</v>
      </c>
      <c r="F54">
        <v>12.5</v>
      </c>
      <c r="M54" s="9">
        <f t="shared" si="30"/>
        <v>0</v>
      </c>
      <c r="N54">
        <f t="shared" si="31"/>
        <v>0</v>
      </c>
      <c r="O54" s="10">
        <v>0.15</v>
      </c>
      <c r="P54" s="3">
        <f t="shared" si="32"/>
        <v>762.81788000000006</v>
      </c>
      <c r="Q54" s="3">
        <f t="shared" si="33"/>
        <v>509.90500000000003</v>
      </c>
      <c r="R54" s="3">
        <f t="shared" si="34"/>
        <v>0</v>
      </c>
      <c r="S54" s="3">
        <f t="shared" si="35"/>
        <v>0</v>
      </c>
      <c r="T54" s="3">
        <f t="shared" si="36"/>
        <v>0</v>
      </c>
      <c r="U54" s="3">
        <f t="shared" si="37"/>
        <v>0</v>
      </c>
      <c r="V54" s="13">
        <f t="shared" si="38"/>
        <v>0</v>
      </c>
      <c r="X54">
        <f t="shared" si="39"/>
        <v>0</v>
      </c>
    </row>
    <row r="55" spans="1:24" x14ac:dyDescent="0.25">
      <c r="A55" s="18">
        <v>7835</v>
      </c>
      <c r="B55" t="s">
        <v>178</v>
      </c>
      <c r="C55" t="s">
        <v>10</v>
      </c>
      <c r="E55">
        <v>17</v>
      </c>
      <c r="F55">
        <v>11.5</v>
      </c>
      <c r="M55" s="9">
        <f t="shared" si="30"/>
        <v>0</v>
      </c>
      <c r="N55">
        <f t="shared" si="31"/>
        <v>0</v>
      </c>
      <c r="O55" s="10">
        <v>0.15</v>
      </c>
      <c r="P55" s="3">
        <f t="shared" si="32"/>
        <v>693.47080000000005</v>
      </c>
      <c r="Q55" s="3">
        <f t="shared" si="33"/>
        <v>469.11260000000004</v>
      </c>
      <c r="R55" s="3">
        <f t="shared" si="34"/>
        <v>0</v>
      </c>
      <c r="S55" s="3">
        <f t="shared" si="35"/>
        <v>0</v>
      </c>
      <c r="T55" s="3">
        <f t="shared" si="36"/>
        <v>0</v>
      </c>
      <c r="U55" s="3">
        <f t="shared" si="37"/>
        <v>0</v>
      </c>
      <c r="V55" s="13">
        <f t="shared" si="38"/>
        <v>0</v>
      </c>
      <c r="X55">
        <f t="shared" si="39"/>
        <v>0</v>
      </c>
    </row>
    <row r="56" spans="1:24" x14ac:dyDescent="0.25">
      <c r="A56" s="18">
        <v>7836</v>
      </c>
      <c r="B56" t="s">
        <v>178</v>
      </c>
      <c r="C56" t="s">
        <v>10</v>
      </c>
      <c r="E56">
        <v>17.2</v>
      </c>
      <c r="F56">
        <v>11.4</v>
      </c>
      <c r="M56" s="9">
        <f t="shared" si="30"/>
        <v>0</v>
      </c>
      <c r="N56">
        <f t="shared" si="31"/>
        <v>0</v>
      </c>
      <c r="O56" s="10">
        <v>0.15</v>
      </c>
      <c r="P56" s="3">
        <f t="shared" si="32"/>
        <v>701.62928000000011</v>
      </c>
      <c r="Q56" s="3">
        <f t="shared" si="33"/>
        <v>465.03336000000002</v>
      </c>
      <c r="R56" s="3">
        <f t="shared" si="34"/>
        <v>0</v>
      </c>
      <c r="S56" s="3">
        <f t="shared" si="35"/>
        <v>0</v>
      </c>
      <c r="T56" s="3">
        <f t="shared" si="36"/>
        <v>0</v>
      </c>
      <c r="U56" s="3">
        <f t="shared" si="37"/>
        <v>0</v>
      </c>
      <c r="V56" s="13">
        <f t="shared" si="38"/>
        <v>0</v>
      </c>
      <c r="X56">
        <f t="shared" si="39"/>
        <v>0</v>
      </c>
    </row>
    <row r="57" spans="1:24" x14ac:dyDescent="0.25">
      <c r="A57" s="18">
        <v>7837</v>
      </c>
      <c r="B57" t="s">
        <v>178</v>
      </c>
      <c r="C57" t="s">
        <v>28</v>
      </c>
      <c r="E57">
        <v>17.5</v>
      </c>
      <c r="F57">
        <v>11.7</v>
      </c>
      <c r="M57" s="9">
        <f t="shared" si="30"/>
        <v>0</v>
      </c>
      <c r="N57">
        <f t="shared" si="31"/>
        <v>0</v>
      </c>
      <c r="O57" s="10">
        <v>0.15</v>
      </c>
      <c r="P57" s="3">
        <f t="shared" si="32"/>
        <v>713.86700000000008</v>
      </c>
      <c r="Q57" s="3">
        <f t="shared" si="33"/>
        <v>477.27107999999998</v>
      </c>
      <c r="R57" s="3">
        <f t="shared" si="34"/>
        <v>0</v>
      </c>
      <c r="S57" s="3">
        <f t="shared" si="35"/>
        <v>0</v>
      </c>
      <c r="T57" s="3">
        <f t="shared" si="36"/>
        <v>0</v>
      </c>
      <c r="U57" s="3">
        <f t="shared" si="37"/>
        <v>0</v>
      </c>
      <c r="V57" s="13">
        <f t="shared" si="38"/>
        <v>0</v>
      </c>
      <c r="X57">
        <f t="shared" si="39"/>
        <v>0</v>
      </c>
    </row>
    <row r="58" spans="1:24" x14ac:dyDescent="0.25">
      <c r="A58" s="18">
        <v>7838</v>
      </c>
      <c r="B58" t="s">
        <v>178</v>
      </c>
      <c r="C58" t="s">
        <v>10</v>
      </c>
      <c r="E58">
        <v>17.8</v>
      </c>
      <c r="F58">
        <v>12</v>
      </c>
      <c r="M58" s="9">
        <f t="shared" si="30"/>
        <v>0</v>
      </c>
      <c r="N58">
        <f t="shared" si="31"/>
        <v>0</v>
      </c>
      <c r="O58" s="10">
        <v>0.15</v>
      </c>
      <c r="P58" s="3">
        <f t="shared" si="32"/>
        <v>726.10472000000016</v>
      </c>
      <c r="Q58" s="3">
        <f t="shared" si="33"/>
        <v>489.50880000000006</v>
      </c>
      <c r="R58" s="3">
        <f t="shared" si="34"/>
        <v>0</v>
      </c>
      <c r="S58" s="3">
        <f t="shared" si="35"/>
        <v>0</v>
      </c>
      <c r="T58" s="3">
        <f t="shared" si="36"/>
        <v>0</v>
      </c>
      <c r="U58" s="3">
        <f t="shared" si="37"/>
        <v>0</v>
      </c>
      <c r="V58" s="13">
        <f t="shared" si="38"/>
        <v>0</v>
      </c>
      <c r="X58">
        <f t="shared" si="39"/>
        <v>0</v>
      </c>
    </row>
    <row r="59" spans="1:24" x14ac:dyDescent="0.25">
      <c r="A59" s="18">
        <v>7839</v>
      </c>
      <c r="B59" t="s">
        <v>178</v>
      </c>
      <c r="C59" t="s">
        <v>10</v>
      </c>
      <c r="E59">
        <v>19</v>
      </c>
      <c r="F59">
        <v>12.8</v>
      </c>
      <c r="M59" s="9">
        <f t="shared" si="30"/>
        <v>0</v>
      </c>
      <c r="N59">
        <f t="shared" si="31"/>
        <v>0</v>
      </c>
      <c r="O59" s="10">
        <v>0.15</v>
      </c>
      <c r="P59" s="3">
        <f t="shared" si="32"/>
        <v>775.05560000000014</v>
      </c>
      <c r="Q59" s="3">
        <f t="shared" si="33"/>
        <v>522.14272000000005</v>
      </c>
      <c r="R59" s="3">
        <f t="shared" si="34"/>
        <v>0</v>
      </c>
      <c r="S59" s="3">
        <f t="shared" si="35"/>
        <v>0</v>
      </c>
      <c r="T59" s="3">
        <f t="shared" si="36"/>
        <v>0</v>
      </c>
      <c r="U59" s="3">
        <f t="shared" si="37"/>
        <v>0</v>
      </c>
      <c r="V59" s="13">
        <f t="shared" si="38"/>
        <v>0</v>
      </c>
      <c r="X59">
        <f t="shared" si="39"/>
        <v>0</v>
      </c>
    </row>
    <row r="60" spans="1:24" x14ac:dyDescent="0.25">
      <c r="A60" s="18">
        <v>7840</v>
      </c>
      <c r="B60" t="s">
        <v>178</v>
      </c>
      <c r="C60" t="s">
        <v>28</v>
      </c>
      <c r="E60">
        <v>18.600000000000001</v>
      </c>
      <c r="F60">
        <v>12.7</v>
      </c>
      <c r="M60" s="9">
        <f t="shared" si="30"/>
        <v>0</v>
      </c>
      <c r="N60">
        <f t="shared" si="31"/>
        <v>0</v>
      </c>
      <c r="O60" s="10">
        <v>0.15</v>
      </c>
      <c r="P60" s="3">
        <f t="shared" si="32"/>
        <v>758.73864000000015</v>
      </c>
      <c r="Q60" s="3">
        <f t="shared" si="33"/>
        <v>518.06348000000003</v>
      </c>
      <c r="R60" s="3">
        <f t="shared" si="34"/>
        <v>0</v>
      </c>
      <c r="S60" s="3">
        <f t="shared" si="35"/>
        <v>0</v>
      </c>
      <c r="T60" s="3">
        <f t="shared" si="36"/>
        <v>0</v>
      </c>
      <c r="U60" s="3">
        <f t="shared" si="37"/>
        <v>0</v>
      </c>
      <c r="V60" s="13">
        <f t="shared" si="38"/>
        <v>0</v>
      </c>
      <c r="X60">
        <f t="shared" si="39"/>
        <v>0</v>
      </c>
    </row>
    <row r="61" spans="1:24" x14ac:dyDescent="0.25">
      <c r="A61" s="18">
        <v>7841</v>
      </c>
      <c r="B61" t="s">
        <v>178</v>
      </c>
      <c r="C61" t="s">
        <v>10</v>
      </c>
      <c r="E61">
        <v>19.399999999999999</v>
      </c>
      <c r="F61">
        <v>13.2</v>
      </c>
      <c r="M61" s="9">
        <f t="shared" si="30"/>
        <v>0</v>
      </c>
      <c r="N61">
        <f t="shared" si="31"/>
        <v>0</v>
      </c>
      <c r="O61" s="10">
        <v>0.15</v>
      </c>
      <c r="P61" s="3">
        <f t="shared" si="32"/>
        <v>791.37255999999991</v>
      </c>
      <c r="Q61" s="3">
        <f t="shared" si="33"/>
        <v>538.45968000000005</v>
      </c>
      <c r="R61" s="3">
        <f t="shared" si="34"/>
        <v>0</v>
      </c>
      <c r="S61" s="3">
        <f t="shared" si="35"/>
        <v>0</v>
      </c>
      <c r="T61" s="3">
        <f t="shared" si="36"/>
        <v>0</v>
      </c>
      <c r="U61" s="3">
        <f t="shared" si="37"/>
        <v>0</v>
      </c>
      <c r="V61" s="13">
        <f t="shared" si="38"/>
        <v>0</v>
      </c>
      <c r="X61">
        <f t="shared" si="39"/>
        <v>0</v>
      </c>
    </row>
    <row r="62" spans="1:24" x14ac:dyDescent="0.25">
      <c r="A62" s="18">
        <v>7842</v>
      </c>
      <c r="B62" t="s">
        <v>178</v>
      </c>
      <c r="C62" t="s">
        <v>10</v>
      </c>
      <c r="E62">
        <v>19.3</v>
      </c>
      <c r="F62">
        <v>13.1</v>
      </c>
      <c r="M62" s="9">
        <f t="shared" si="30"/>
        <v>0</v>
      </c>
      <c r="N62">
        <f t="shared" si="31"/>
        <v>0</v>
      </c>
      <c r="O62" s="10">
        <v>0.15</v>
      </c>
      <c r="P62" s="3">
        <f t="shared" si="32"/>
        <v>787.29332000000011</v>
      </c>
      <c r="Q62" s="3">
        <f t="shared" si="33"/>
        <v>534.38044000000002</v>
      </c>
      <c r="R62" s="3">
        <f t="shared" si="34"/>
        <v>0</v>
      </c>
      <c r="S62" s="3">
        <f t="shared" si="35"/>
        <v>0</v>
      </c>
      <c r="T62" s="3">
        <f t="shared" si="36"/>
        <v>0</v>
      </c>
      <c r="U62" s="3">
        <f t="shared" si="37"/>
        <v>0</v>
      </c>
      <c r="V62" s="13">
        <f t="shared" si="38"/>
        <v>0</v>
      </c>
      <c r="X62">
        <f t="shared" si="39"/>
        <v>0</v>
      </c>
    </row>
    <row r="63" spans="1:24" x14ac:dyDescent="0.25">
      <c r="A63" s="18">
        <v>7843</v>
      </c>
      <c r="B63" t="s">
        <v>178</v>
      </c>
      <c r="C63" t="s">
        <v>19</v>
      </c>
      <c r="M63" s="9">
        <f t="shared" si="30"/>
        <v>0</v>
      </c>
      <c r="N63">
        <f t="shared" si="31"/>
        <v>0</v>
      </c>
      <c r="O63" s="10">
        <v>0.15</v>
      </c>
      <c r="P63" s="3">
        <f t="shared" si="32"/>
        <v>0</v>
      </c>
      <c r="Q63" s="3">
        <f t="shared" si="33"/>
        <v>0</v>
      </c>
      <c r="R63" s="3">
        <f t="shared" si="34"/>
        <v>0</v>
      </c>
      <c r="S63" s="3">
        <f t="shared" si="35"/>
        <v>0</v>
      </c>
      <c r="T63" s="3">
        <f t="shared" si="36"/>
        <v>0</v>
      </c>
      <c r="U63" s="3">
        <f t="shared" si="37"/>
        <v>0</v>
      </c>
      <c r="V63" s="13">
        <f t="shared" si="38"/>
        <v>0</v>
      </c>
      <c r="X63">
        <f t="shared" si="39"/>
        <v>0</v>
      </c>
    </row>
    <row r="64" spans="1:24" x14ac:dyDescent="0.25">
      <c r="A64" s="18">
        <v>7844</v>
      </c>
      <c r="B64" t="s">
        <v>178</v>
      </c>
      <c r="C64" t="s">
        <v>10</v>
      </c>
      <c r="E64">
        <v>16.8</v>
      </c>
      <c r="F64">
        <v>11.4</v>
      </c>
      <c r="M64" s="9">
        <f t="shared" si="30"/>
        <v>0</v>
      </c>
      <c r="N64">
        <f t="shared" si="31"/>
        <v>0</v>
      </c>
      <c r="O64" s="10">
        <v>0.15</v>
      </c>
      <c r="P64" s="3">
        <f t="shared" si="32"/>
        <v>685.31232000000023</v>
      </c>
      <c r="Q64" s="3">
        <f t="shared" si="33"/>
        <v>465.03336000000002</v>
      </c>
      <c r="R64" s="3">
        <f t="shared" si="34"/>
        <v>0</v>
      </c>
      <c r="S64" s="3">
        <f t="shared" si="35"/>
        <v>0</v>
      </c>
      <c r="T64" s="3">
        <f t="shared" si="36"/>
        <v>0</v>
      </c>
      <c r="U64" s="3">
        <f t="shared" si="37"/>
        <v>0</v>
      </c>
      <c r="V64" s="13">
        <f t="shared" si="38"/>
        <v>0</v>
      </c>
      <c r="X64">
        <f t="shared" si="39"/>
        <v>0</v>
      </c>
    </row>
    <row r="65" spans="1:24" x14ac:dyDescent="0.25">
      <c r="A65" s="18">
        <v>7845</v>
      </c>
      <c r="B65" t="s">
        <v>178</v>
      </c>
      <c r="C65" t="s">
        <v>74</v>
      </c>
      <c r="M65" s="9">
        <f t="shared" si="30"/>
        <v>0</v>
      </c>
      <c r="N65">
        <f t="shared" si="31"/>
        <v>0</v>
      </c>
      <c r="O65" s="10">
        <v>0.15</v>
      </c>
      <c r="P65" s="3">
        <f t="shared" si="32"/>
        <v>0</v>
      </c>
      <c r="Q65" s="3">
        <f t="shared" si="33"/>
        <v>0</v>
      </c>
      <c r="R65" s="3">
        <f t="shared" si="34"/>
        <v>0</v>
      </c>
      <c r="S65" s="3">
        <f t="shared" si="35"/>
        <v>0</v>
      </c>
      <c r="T65" s="3">
        <f t="shared" si="36"/>
        <v>0</v>
      </c>
      <c r="U65" s="3">
        <f t="shared" si="37"/>
        <v>0</v>
      </c>
      <c r="V65" s="13">
        <f t="shared" si="38"/>
        <v>0</v>
      </c>
      <c r="X65">
        <f t="shared" si="39"/>
        <v>0</v>
      </c>
    </row>
    <row r="66" spans="1:24" x14ac:dyDescent="0.25">
      <c r="A66" s="18">
        <v>7846</v>
      </c>
      <c r="B66" t="s">
        <v>178</v>
      </c>
      <c r="C66" t="s">
        <v>74</v>
      </c>
      <c r="M66" s="9">
        <f t="shared" si="30"/>
        <v>0</v>
      </c>
      <c r="N66">
        <f t="shared" si="31"/>
        <v>0</v>
      </c>
      <c r="O66" s="10">
        <v>0.15</v>
      </c>
      <c r="P66" s="3">
        <f t="shared" si="32"/>
        <v>0</v>
      </c>
      <c r="Q66" s="3">
        <f t="shared" si="33"/>
        <v>0</v>
      </c>
      <c r="R66" s="3">
        <f t="shared" si="34"/>
        <v>0</v>
      </c>
      <c r="S66" s="3">
        <f t="shared" si="35"/>
        <v>0</v>
      </c>
      <c r="T66" s="3">
        <f t="shared" si="36"/>
        <v>0</v>
      </c>
      <c r="U66" s="3">
        <f t="shared" si="37"/>
        <v>0</v>
      </c>
      <c r="V66" s="13">
        <f t="shared" si="38"/>
        <v>0</v>
      </c>
      <c r="X66">
        <f t="shared" si="39"/>
        <v>0</v>
      </c>
    </row>
    <row r="67" spans="1:24" x14ac:dyDescent="0.25">
      <c r="A67" s="18">
        <v>7847</v>
      </c>
      <c r="B67" t="s">
        <v>178</v>
      </c>
      <c r="C67" t="s">
        <v>74</v>
      </c>
      <c r="M67" s="9">
        <f t="shared" si="30"/>
        <v>0</v>
      </c>
      <c r="N67">
        <f t="shared" si="31"/>
        <v>0</v>
      </c>
      <c r="O67" s="10">
        <v>0.15</v>
      </c>
      <c r="P67" s="3">
        <f t="shared" si="32"/>
        <v>0</v>
      </c>
      <c r="Q67" s="3">
        <f t="shared" si="33"/>
        <v>0</v>
      </c>
      <c r="R67" s="3">
        <f t="shared" si="34"/>
        <v>0</v>
      </c>
      <c r="S67" s="3">
        <f t="shared" si="35"/>
        <v>0</v>
      </c>
      <c r="T67" s="3">
        <f t="shared" si="36"/>
        <v>0</v>
      </c>
      <c r="U67" s="3">
        <f t="shared" si="37"/>
        <v>0</v>
      </c>
      <c r="V67" s="13">
        <f t="shared" si="38"/>
        <v>0</v>
      </c>
      <c r="X67">
        <f t="shared" si="39"/>
        <v>0</v>
      </c>
    </row>
    <row r="68" spans="1:24" x14ac:dyDescent="0.25">
      <c r="A68" s="18">
        <v>7848</v>
      </c>
      <c r="B68" t="s">
        <v>178</v>
      </c>
      <c r="C68" t="s">
        <v>10</v>
      </c>
      <c r="E68">
        <v>17.100000000000001</v>
      </c>
      <c r="F68">
        <v>11.3</v>
      </c>
      <c r="M68" s="9">
        <f t="shared" si="30"/>
        <v>0</v>
      </c>
      <c r="N68">
        <f t="shared" si="31"/>
        <v>0</v>
      </c>
      <c r="O68" s="10">
        <v>0.15</v>
      </c>
      <c r="P68" s="3">
        <f t="shared" si="32"/>
        <v>697.55004000000008</v>
      </c>
      <c r="Q68" s="3">
        <f t="shared" si="33"/>
        <v>460.9541200000001</v>
      </c>
      <c r="R68" s="3">
        <f t="shared" si="34"/>
        <v>0</v>
      </c>
      <c r="S68" s="3">
        <f t="shared" si="35"/>
        <v>0</v>
      </c>
      <c r="T68" s="3">
        <f t="shared" si="36"/>
        <v>0</v>
      </c>
      <c r="U68" s="3">
        <f t="shared" si="37"/>
        <v>0</v>
      </c>
      <c r="V68" s="13">
        <f t="shared" si="38"/>
        <v>0</v>
      </c>
      <c r="X68">
        <f t="shared" si="39"/>
        <v>0</v>
      </c>
    </row>
    <row r="69" spans="1:24" x14ac:dyDescent="0.25">
      <c r="A69" s="18">
        <v>7849</v>
      </c>
      <c r="B69" t="s">
        <v>178</v>
      </c>
      <c r="C69" t="s">
        <v>10</v>
      </c>
      <c r="E69">
        <v>16.100000000000001</v>
      </c>
      <c r="F69">
        <v>10.7</v>
      </c>
      <c r="M69" s="9">
        <f t="shared" si="30"/>
        <v>0</v>
      </c>
      <c r="N69">
        <f t="shared" si="31"/>
        <v>0</v>
      </c>
      <c r="O69" s="10">
        <v>0.15</v>
      </c>
      <c r="P69" s="3">
        <f t="shared" si="32"/>
        <v>656.75764000000015</v>
      </c>
      <c r="Q69" s="3">
        <f t="shared" si="33"/>
        <v>436.47868000000005</v>
      </c>
      <c r="R69" s="3">
        <f t="shared" si="34"/>
        <v>0</v>
      </c>
      <c r="S69" s="3">
        <f t="shared" si="35"/>
        <v>0</v>
      </c>
      <c r="T69" s="3">
        <f t="shared" si="36"/>
        <v>0</v>
      </c>
      <c r="U69" s="3">
        <f t="shared" si="37"/>
        <v>0</v>
      </c>
      <c r="V69" s="13">
        <f t="shared" si="38"/>
        <v>0</v>
      </c>
      <c r="X69">
        <f t="shared" si="39"/>
        <v>0</v>
      </c>
    </row>
    <row r="70" spans="1:24" x14ac:dyDescent="0.25">
      <c r="A70" s="18">
        <v>7850</v>
      </c>
      <c r="B70" t="s">
        <v>178</v>
      </c>
      <c r="C70" t="s">
        <v>10</v>
      </c>
      <c r="E70">
        <v>16.8</v>
      </c>
      <c r="F70">
        <v>10.7</v>
      </c>
      <c r="M70" s="9">
        <f t="shared" si="30"/>
        <v>0</v>
      </c>
      <c r="N70">
        <f t="shared" si="31"/>
        <v>0</v>
      </c>
      <c r="O70" s="10">
        <v>0.15</v>
      </c>
      <c r="P70" s="3">
        <f t="shared" si="32"/>
        <v>685.31232000000023</v>
      </c>
      <c r="Q70" s="3">
        <f t="shared" si="33"/>
        <v>436.47868000000005</v>
      </c>
      <c r="R70" s="3">
        <f t="shared" si="34"/>
        <v>0</v>
      </c>
      <c r="S70" s="3">
        <f t="shared" si="35"/>
        <v>0</v>
      </c>
      <c r="T70" s="3">
        <f t="shared" si="36"/>
        <v>0</v>
      </c>
      <c r="U70" s="3">
        <f t="shared" si="37"/>
        <v>0</v>
      </c>
      <c r="V70" s="13">
        <f t="shared" si="38"/>
        <v>0</v>
      </c>
      <c r="X70">
        <f t="shared" si="39"/>
        <v>0</v>
      </c>
    </row>
    <row r="71" spans="1:24" x14ac:dyDescent="0.25">
      <c r="A71" s="18">
        <v>7851</v>
      </c>
      <c r="B71" t="s">
        <v>178</v>
      </c>
      <c r="C71" t="s">
        <v>10</v>
      </c>
      <c r="E71">
        <v>17.5</v>
      </c>
      <c r="F71">
        <v>11.4</v>
      </c>
      <c r="M71" s="9">
        <f t="shared" si="30"/>
        <v>0</v>
      </c>
      <c r="N71">
        <f t="shared" si="31"/>
        <v>0</v>
      </c>
      <c r="O71" s="10">
        <v>0.15</v>
      </c>
      <c r="P71" s="3">
        <f t="shared" si="32"/>
        <v>713.86700000000008</v>
      </c>
      <c r="Q71" s="3">
        <f t="shared" si="33"/>
        <v>465.03336000000002</v>
      </c>
      <c r="R71" s="3">
        <f t="shared" si="34"/>
        <v>0</v>
      </c>
      <c r="S71" s="3">
        <f t="shared" si="35"/>
        <v>0</v>
      </c>
      <c r="T71" s="3">
        <f t="shared" si="36"/>
        <v>0</v>
      </c>
      <c r="U71" s="3">
        <f t="shared" si="37"/>
        <v>0</v>
      </c>
      <c r="V71" s="13">
        <f t="shared" si="38"/>
        <v>0</v>
      </c>
      <c r="X71">
        <f t="shared" si="39"/>
        <v>0</v>
      </c>
    </row>
    <row r="72" spans="1:24" x14ac:dyDescent="0.25">
      <c r="A72" s="18">
        <v>7852</v>
      </c>
      <c r="B72" t="s">
        <v>178</v>
      </c>
      <c r="C72" t="s">
        <v>10</v>
      </c>
      <c r="E72">
        <v>18.600000000000001</v>
      </c>
      <c r="F72">
        <v>11.4</v>
      </c>
      <c r="M72" s="9">
        <f t="shared" si="30"/>
        <v>0</v>
      </c>
      <c r="N72">
        <f t="shared" si="31"/>
        <v>0</v>
      </c>
      <c r="O72" s="10">
        <v>0.15</v>
      </c>
      <c r="P72" s="3">
        <f t="shared" si="32"/>
        <v>758.73864000000015</v>
      </c>
      <c r="Q72" s="3">
        <f t="shared" si="33"/>
        <v>465.03336000000002</v>
      </c>
      <c r="R72" s="3">
        <f t="shared" si="34"/>
        <v>0</v>
      </c>
      <c r="S72" s="3">
        <f t="shared" si="35"/>
        <v>0</v>
      </c>
      <c r="T72" s="3">
        <f t="shared" si="36"/>
        <v>0</v>
      </c>
      <c r="U72" s="3">
        <f t="shared" si="37"/>
        <v>0</v>
      </c>
      <c r="V72" s="13">
        <f t="shared" si="38"/>
        <v>0</v>
      </c>
      <c r="X72">
        <f t="shared" si="39"/>
        <v>0</v>
      </c>
    </row>
    <row r="73" spans="1:24" x14ac:dyDescent="0.25">
      <c r="A73" s="18">
        <v>7853</v>
      </c>
      <c r="B73" t="s">
        <v>178</v>
      </c>
      <c r="C73" t="s">
        <v>10</v>
      </c>
      <c r="E73">
        <v>17.7</v>
      </c>
      <c r="F73">
        <v>11.7</v>
      </c>
      <c r="M73" s="9">
        <f t="shared" ref="M73:M82" si="40">L73*0.5/12.146</f>
        <v>0</v>
      </c>
      <c r="N73">
        <f t="shared" ref="N73:N82" si="41">3.14159*(M73^2)/10000</f>
        <v>0</v>
      </c>
      <c r="O73" s="10">
        <v>0.15</v>
      </c>
      <c r="P73" s="3">
        <f t="shared" ref="P73:P82" si="42">0.611886*E73/O73*10</f>
        <v>722.02548000000002</v>
      </c>
      <c r="Q73" s="3">
        <f t="shared" ref="Q73:Q82" si="43">0.611886*F73/O73*10</f>
        <v>477.27107999999998</v>
      </c>
      <c r="R73" s="3">
        <f t="shared" ref="R73:R82" si="44">0.611886*G73/O73*10</f>
        <v>0</v>
      </c>
      <c r="S73" s="3">
        <f t="shared" ref="S73:S82" si="45">0.611886*H73/O73*10</f>
        <v>0</v>
      </c>
      <c r="T73" s="3">
        <f t="shared" ref="T73:T82" si="46">0.611886*I73/O73*10</f>
        <v>0</v>
      </c>
      <c r="U73" s="3">
        <f t="shared" ref="U73:U82" si="47">0.611886*J73/O73*10</f>
        <v>0</v>
      </c>
      <c r="V73" s="13">
        <f t="shared" ref="V73:V82" si="48">U73*O73*N73</f>
        <v>0</v>
      </c>
      <c r="X73">
        <f t="shared" ref="X73:X82" si="49">U73*N73</f>
        <v>0</v>
      </c>
    </row>
    <row r="74" spans="1:24" x14ac:dyDescent="0.25">
      <c r="A74" s="18">
        <v>7854</v>
      </c>
      <c r="B74" t="s">
        <v>178</v>
      </c>
      <c r="C74" t="s">
        <v>10</v>
      </c>
      <c r="E74">
        <v>17.5</v>
      </c>
      <c r="F74">
        <v>11.7</v>
      </c>
      <c r="M74" s="9">
        <f t="shared" si="40"/>
        <v>0</v>
      </c>
      <c r="N74">
        <f t="shared" si="41"/>
        <v>0</v>
      </c>
      <c r="O74" s="10">
        <v>0.15</v>
      </c>
      <c r="P74" s="3">
        <f t="shared" si="42"/>
        <v>713.86700000000008</v>
      </c>
      <c r="Q74" s="3">
        <f t="shared" si="43"/>
        <v>477.27107999999998</v>
      </c>
      <c r="R74" s="3">
        <f t="shared" si="44"/>
        <v>0</v>
      </c>
      <c r="S74" s="3">
        <f t="shared" si="45"/>
        <v>0</v>
      </c>
      <c r="T74" s="3">
        <f t="shared" si="46"/>
        <v>0</v>
      </c>
      <c r="U74" s="3">
        <f t="shared" si="47"/>
        <v>0</v>
      </c>
      <c r="V74" s="13">
        <f t="shared" si="48"/>
        <v>0</v>
      </c>
      <c r="X74">
        <f t="shared" si="49"/>
        <v>0</v>
      </c>
    </row>
    <row r="75" spans="1:24" x14ac:dyDescent="0.25">
      <c r="A75" s="18">
        <v>7855</v>
      </c>
      <c r="B75" t="s">
        <v>178</v>
      </c>
      <c r="C75" t="s">
        <v>19</v>
      </c>
      <c r="M75" s="9">
        <f t="shared" si="40"/>
        <v>0</v>
      </c>
      <c r="N75">
        <f t="shared" si="41"/>
        <v>0</v>
      </c>
      <c r="O75" s="10">
        <v>0.15</v>
      </c>
      <c r="P75" s="3">
        <f t="shared" si="42"/>
        <v>0</v>
      </c>
      <c r="Q75" s="3">
        <f t="shared" si="43"/>
        <v>0</v>
      </c>
      <c r="R75" s="3">
        <f t="shared" si="44"/>
        <v>0</v>
      </c>
      <c r="S75" s="3">
        <f t="shared" si="45"/>
        <v>0</v>
      </c>
      <c r="T75" s="3">
        <f t="shared" si="46"/>
        <v>0</v>
      </c>
      <c r="U75" s="3">
        <f t="shared" si="47"/>
        <v>0</v>
      </c>
      <c r="V75" s="13">
        <f t="shared" si="48"/>
        <v>0</v>
      </c>
      <c r="X75">
        <f t="shared" si="49"/>
        <v>0</v>
      </c>
    </row>
    <row r="76" spans="1:24" x14ac:dyDescent="0.25">
      <c r="A76" s="18">
        <v>7856</v>
      </c>
      <c r="B76" t="s">
        <v>178</v>
      </c>
      <c r="C76" t="s">
        <v>10</v>
      </c>
      <c r="E76">
        <v>18.100000000000001</v>
      </c>
      <c r="F76">
        <v>12</v>
      </c>
      <c r="M76" s="9">
        <f t="shared" si="40"/>
        <v>0</v>
      </c>
      <c r="N76">
        <f t="shared" si="41"/>
        <v>0</v>
      </c>
      <c r="O76" s="10">
        <v>0.15</v>
      </c>
      <c r="P76" s="3">
        <f t="shared" si="42"/>
        <v>738.34244000000012</v>
      </c>
      <c r="Q76" s="3">
        <f t="shared" si="43"/>
        <v>489.50880000000006</v>
      </c>
      <c r="R76" s="3">
        <f t="shared" si="44"/>
        <v>0</v>
      </c>
      <c r="S76" s="3">
        <f t="shared" si="45"/>
        <v>0</v>
      </c>
      <c r="T76" s="3">
        <f t="shared" si="46"/>
        <v>0</v>
      </c>
      <c r="U76" s="3">
        <f t="shared" si="47"/>
        <v>0</v>
      </c>
      <c r="V76" s="13">
        <f t="shared" si="48"/>
        <v>0</v>
      </c>
      <c r="X76">
        <f t="shared" si="49"/>
        <v>0</v>
      </c>
    </row>
    <row r="77" spans="1:24" x14ac:dyDescent="0.25">
      <c r="A77" s="18">
        <v>7857</v>
      </c>
      <c r="B77" t="s">
        <v>178</v>
      </c>
      <c r="C77" t="s">
        <v>10</v>
      </c>
      <c r="E77">
        <v>18</v>
      </c>
      <c r="F77">
        <v>11.8</v>
      </c>
      <c r="M77" s="9">
        <f t="shared" si="40"/>
        <v>0</v>
      </c>
      <c r="N77">
        <f t="shared" si="41"/>
        <v>0</v>
      </c>
      <c r="O77" s="10">
        <v>0.15</v>
      </c>
      <c r="P77" s="3">
        <f t="shared" si="42"/>
        <v>734.2632000000001</v>
      </c>
      <c r="Q77" s="3">
        <f t="shared" si="43"/>
        <v>481.35032000000012</v>
      </c>
      <c r="R77" s="3">
        <f t="shared" si="44"/>
        <v>0</v>
      </c>
      <c r="S77" s="3">
        <f t="shared" si="45"/>
        <v>0</v>
      </c>
      <c r="T77" s="3">
        <f t="shared" si="46"/>
        <v>0</v>
      </c>
      <c r="U77" s="3">
        <f t="shared" si="47"/>
        <v>0</v>
      </c>
      <c r="V77" s="13">
        <f t="shared" si="48"/>
        <v>0</v>
      </c>
      <c r="X77">
        <f t="shared" si="49"/>
        <v>0</v>
      </c>
    </row>
    <row r="78" spans="1:24" x14ac:dyDescent="0.25">
      <c r="A78" s="18">
        <v>7858</v>
      </c>
      <c r="B78" t="s">
        <v>178</v>
      </c>
      <c r="C78" t="s">
        <v>10</v>
      </c>
      <c r="E78">
        <v>17.899999999999999</v>
      </c>
      <c r="F78">
        <v>11.7</v>
      </c>
      <c r="M78" s="9">
        <f t="shared" si="40"/>
        <v>0</v>
      </c>
      <c r="N78">
        <f t="shared" si="41"/>
        <v>0</v>
      </c>
      <c r="O78" s="10">
        <v>0.15</v>
      </c>
      <c r="P78" s="3">
        <f t="shared" si="42"/>
        <v>730.18395999999996</v>
      </c>
      <c r="Q78" s="3">
        <f t="shared" si="43"/>
        <v>477.27107999999998</v>
      </c>
      <c r="R78" s="3">
        <f t="shared" si="44"/>
        <v>0</v>
      </c>
      <c r="S78" s="3">
        <f t="shared" si="45"/>
        <v>0</v>
      </c>
      <c r="T78" s="3">
        <f t="shared" si="46"/>
        <v>0</v>
      </c>
      <c r="U78" s="3">
        <f t="shared" si="47"/>
        <v>0</v>
      </c>
      <c r="V78" s="13">
        <f t="shared" si="48"/>
        <v>0</v>
      </c>
      <c r="X78">
        <f t="shared" si="49"/>
        <v>0</v>
      </c>
    </row>
    <row r="79" spans="1:24" x14ac:dyDescent="0.25">
      <c r="A79" s="18">
        <v>7859</v>
      </c>
      <c r="B79" t="s">
        <v>178</v>
      </c>
      <c r="C79" t="s">
        <v>10</v>
      </c>
      <c r="E79">
        <v>18.399999999999999</v>
      </c>
      <c r="F79">
        <v>12.5</v>
      </c>
      <c r="M79" s="9">
        <f t="shared" si="40"/>
        <v>0</v>
      </c>
      <c r="N79">
        <f t="shared" si="41"/>
        <v>0</v>
      </c>
      <c r="O79" s="10">
        <v>0.15</v>
      </c>
      <c r="P79" s="3">
        <f t="shared" si="42"/>
        <v>750.58016000000009</v>
      </c>
      <c r="Q79" s="3">
        <f t="shared" si="43"/>
        <v>509.90500000000003</v>
      </c>
      <c r="R79" s="3">
        <f t="shared" si="44"/>
        <v>0</v>
      </c>
      <c r="S79" s="3">
        <f t="shared" si="45"/>
        <v>0</v>
      </c>
      <c r="T79" s="3">
        <f t="shared" si="46"/>
        <v>0</v>
      </c>
      <c r="U79" s="3">
        <f t="shared" si="47"/>
        <v>0</v>
      </c>
      <c r="V79" s="13">
        <f t="shared" si="48"/>
        <v>0</v>
      </c>
      <c r="X79">
        <f t="shared" si="49"/>
        <v>0</v>
      </c>
    </row>
    <row r="80" spans="1:24" x14ac:dyDescent="0.25">
      <c r="A80" s="18">
        <v>7860</v>
      </c>
      <c r="B80" t="s">
        <v>178</v>
      </c>
      <c r="C80" t="s">
        <v>10</v>
      </c>
      <c r="E80">
        <v>19.100000000000001</v>
      </c>
      <c r="F80">
        <v>12.5</v>
      </c>
      <c r="M80" s="9">
        <f t="shared" si="40"/>
        <v>0</v>
      </c>
      <c r="N80">
        <f t="shared" si="41"/>
        <v>0</v>
      </c>
      <c r="O80" s="10">
        <v>0.15</v>
      </c>
      <c r="P80" s="3">
        <f t="shared" si="42"/>
        <v>779.13484000000028</v>
      </c>
      <c r="Q80" s="3">
        <f t="shared" si="43"/>
        <v>509.90500000000003</v>
      </c>
      <c r="R80" s="3">
        <f t="shared" si="44"/>
        <v>0</v>
      </c>
      <c r="S80" s="3">
        <f t="shared" si="45"/>
        <v>0</v>
      </c>
      <c r="T80" s="3">
        <f t="shared" si="46"/>
        <v>0</v>
      </c>
      <c r="U80" s="3">
        <f t="shared" si="47"/>
        <v>0</v>
      </c>
      <c r="V80" s="13">
        <f t="shared" si="48"/>
        <v>0</v>
      </c>
      <c r="X80">
        <f t="shared" si="49"/>
        <v>0</v>
      </c>
    </row>
    <row r="81" spans="1:24" x14ac:dyDescent="0.25">
      <c r="A81" s="18">
        <v>7861</v>
      </c>
      <c r="B81" t="s">
        <v>178</v>
      </c>
      <c r="C81" t="s">
        <v>10</v>
      </c>
      <c r="E81">
        <v>19.899999999999999</v>
      </c>
      <c r="F81">
        <v>13.5</v>
      </c>
      <c r="M81" s="9">
        <f t="shared" si="40"/>
        <v>0</v>
      </c>
      <c r="N81">
        <f t="shared" si="41"/>
        <v>0</v>
      </c>
      <c r="O81" s="10">
        <v>0.15</v>
      </c>
      <c r="P81" s="3">
        <f t="shared" si="42"/>
        <v>811.76876000000004</v>
      </c>
      <c r="Q81" s="3">
        <f t="shared" si="43"/>
        <v>550.69740000000013</v>
      </c>
      <c r="R81" s="3">
        <f t="shared" si="44"/>
        <v>0</v>
      </c>
      <c r="S81" s="3">
        <f t="shared" si="45"/>
        <v>0</v>
      </c>
      <c r="T81" s="3">
        <f t="shared" si="46"/>
        <v>0</v>
      </c>
      <c r="U81" s="3">
        <f t="shared" si="47"/>
        <v>0</v>
      </c>
      <c r="V81" s="13">
        <f t="shared" si="48"/>
        <v>0</v>
      </c>
      <c r="X81">
        <f t="shared" si="49"/>
        <v>0</v>
      </c>
    </row>
    <row r="82" spans="1:24" x14ac:dyDescent="0.25">
      <c r="A82" s="18">
        <v>7862</v>
      </c>
      <c r="B82" t="s">
        <v>178</v>
      </c>
      <c r="C82" t="s">
        <v>10</v>
      </c>
      <c r="E82">
        <v>18.7</v>
      </c>
      <c r="F82">
        <v>12.4</v>
      </c>
      <c r="M82" s="9">
        <f t="shared" si="40"/>
        <v>0</v>
      </c>
      <c r="N82">
        <f t="shared" si="41"/>
        <v>0</v>
      </c>
      <c r="O82" s="10">
        <v>0.15</v>
      </c>
      <c r="P82" s="3">
        <f t="shared" si="42"/>
        <v>762.81788000000006</v>
      </c>
      <c r="Q82" s="3">
        <f t="shared" si="43"/>
        <v>505.82576000000006</v>
      </c>
      <c r="R82" s="3">
        <f t="shared" si="44"/>
        <v>0</v>
      </c>
      <c r="S82" s="3">
        <f t="shared" si="45"/>
        <v>0</v>
      </c>
      <c r="T82" s="3">
        <f t="shared" si="46"/>
        <v>0</v>
      </c>
      <c r="U82" s="3">
        <f t="shared" si="47"/>
        <v>0</v>
      </c>
      <c r="V82" s="13">
        <f t="shared" si="48"/>
        <v>0</v>
      </c>
      <c r="X82">
        <f t="shared" si="49"/>
        <v>0</v>
      </c>
    </row>
    <row r="83" spans="1:24" x14ac:dyDescent="0.25">
      <c r="A83" s="18">
        <v>7863</v>
      </c>
      <c r="B83" t="s">
        <v>178</v>
      </c>
      <c r="C83" t="s">
        <v>19</v>
      </c>
      <c r="M83" s="9">
        <f t="shared" ref="M83:M97" si="50">L83*0.5/12.146</f>
        <v>0</v>
      </c>
      <c r="N83">
        <f t="shared" ref="N83:N97" si="51">3.14159*(M83^2)/10000</f>
        <v>0</v>
      </c>
      <c r="O83" s="10">
        <v>0.15</v>
      </c>
      <c r="P83" s="3">
        <f t="shared" ref="P83:P97" si="52">0.611886*E83/O83*10</f>
        <v>0</v>
      </c>
      <c r="Q83" s="3">
        <f t="shared" ref="Q83:Q97" si="53">0.611886*F83/O83*10</f>
        <v>0</v>
      </c>
      <c r="R83" s="3">
        <f t="shared" ref="R83:R97" si="54">0.611886*G83/O83*10</f>
        <v>0</v>
      </c>
      <c r="S83" s="3">
        <f t="shared" ref="S83:S97" si="55">0.611886*H83/O83*10</f>
        <v>0</v>
      </c>
      <c r="T83" s="3">
        <f t="shared" ref="T83:T97" si="56">0.611886*I83/O83*10</f>
        <v>0</v>
      </c>
      <c r="U83" s="3">
        <f t="shared" ref="U83:U97" si="57">0.611886*J83/O83*10</f>
        <v>0</v>
      </c>
      <c r="V83" s="13">
        <f t="shared" ref="V83:V97" si="58">U83*O83*N83</f>
        <v>0</v>
      </c>
      <c r="X83">
        <f t="shared" ref="X83:X97" si="59">U83*N83</f>
        <v>0</v>
      </c>
    </row>
    <row r="84" spans="1:24" x14ac:dyDescent="0.25">
      <c r="A84" s="18">
        <v>7864</v>
      </c>
      <c r="B84" t="s">
        <v>178</v>
      </c>
      <c r="C84" t="s">
        <v>19</v>
      </c>
      <c r="M84" s="9">
        <f t="shared" si="50"/>
        <v>0</v>
      </c>
      <c r="N84">
        <f t="shared" si="51"/>
        <v>0</v>
      </c>
      <c r="O84" s="10">
        <v>0.15</v>
      </c>
      <c r="P84" s="3">
        <f t="shared" si="52"/>
        <v>0</v>
      </c>
      <c r="Q84" s="3">
        <f t="shared" si="53"/>
        <v>0</v>
      </c>
      <c r="R84" s="3">
        <f t="shared" si="54"/>
        <v>0</v>
      </c>
      <c r="S84" s="3">
        <f t="shared" si="55"/>
        <v>0</v>
      </c>
      <c r="T84" s="3">
        <f t="shared" si="56"/>
        <v>0</v>
      </c>
      <c r="U84" s="3">
        <f t="shared" si="57"/>
        <v>0</v>
      </c>
      <c r="V84" s="13">
        <f t="shared" si="58"/>
        <v>0</v>
      </c>
      <c r="X84">
        <f t="shared" si="59"/>
        <v>0</v>
      </c>
    </row>
    <row r="85" spans="1:24" x14ac:dyDescent="0.25">
      <c r="A85" s="18">
        <v>7865</v>
      </c>
      <c r="B85" t="s">
        <v>178</v>
      </c>
      <c r="C85" t="s">
        <v>10</v>
      </c>
      <c r="E85">
        <v>18.5</v>
      </c>
      <c r="F85">
        <v>12.1</v>
      </c>
      <c r="M85" s="9">
        <f t="shared" si="50"/>
        <v>0</v>
      </c>
      <c r="N85">
        <f t="shared" si="51"/>
        <v>0</v>
      </c>
      <c r="O85" s="10">
        <v>0.15</v>
      </c>
      <c r="P85" s="3">
        <f t="shared" si="52"/>
        <v>754.65940000000001</v>
      </c>
      <c r="Q85" s="3">
        <f t="shared" si="53"/>
        <v>493.58804000000009</v>
      </c>
      <c r="R85" s="3">
        <f t="shared" si="54"/>
        <v>0</v>
      </c>
      <c r="S85" s="3">
        <f t="shared" si="55"/>
        <v>0</v>
      </c>
      <c r="T85" s="3">
        <f t="shared" si="56"/>
        <v>0</v>
      </c>
      <c r="U85" s="3">
        <f t="shared" si="57"/>
        <v>0</v>
      </c>
      <c r="V85" s="13">
        <f t="shared" si="58"/>
        <v>0</v>
      </c>
      <c r="X85">
        <f t="shared" si="59"/>
        <v>0</v>
      </c>
    </row>
    <row r="86" spans="1:24" x14ac:dyDescent="0.25">
      <c r="A86" s="18">
        <v>7866</v>
      </c>
      <c r="B86" t="s">
        <v>178</v>
      </c>
      <c r="C86" t="s">
        <v>10</v>
      </c>
      <c r="E86">
        <v>20.5</v>
      </c>
      <c r="F86">
        <v>13.4</v>
      </c>
      <c r="M86" s="9">
        <f t="shared" si="50"/>
        <v>0</v>
      </c>
      <c r="N86">
        <f t="shared" si="51"/>
        <v>0</v>
      </c>
      <c r="O86" s="10">
        <v>0.15</v>
      </c>
      <c r="P86" s="3">
        <f t="shared" si="52"/>
        <v>836.24419999999998</v>
      </c>
      <c r="Q86" s="3">
        <f t="shared" si="53"/>
        <v>546.61815999999999</v>
      </c>
      <c r="R86" s="3">
        <f t="shared" si="54"/>
        <v>0</v>
      </c>
      <c r="S86" s="3">
        <f t="shared" si="55"/>
        <v>0</v>
      </c>
      <c r="T86" s="3">
        <f t="shared" si="56"/>
        <v>0</v>
      </c>
      <c r="U86" s="3">
        <f t="shared" si="57"/>
        <v>0</v>
      </c>
      <c r="V86" s="13">
        <f t="shared" si="58"/>
        <v>0</v>
      </c>
      <c r="X86">
        <f t="shared" si="59"/>
        <v>0</v>
      </c>
    </row>
    <row r="87" spans="1:24" x14ac:dyDescent="0.25">
      <c r="A87" s="18">
        <v>7867</v>
      </c>
      <c r="B87" t="s">
        <v>178</v>
      </c>
      <c r="C87" t="s">
        <v>10</v>
      </c>
      <c r="E87">
        <v>20.5</v>
      </c>
      <c r="F87">
        <v>13.7</v>
      </c>
      <c r="M87" s="9">
        <f t="shared" si="50"/>
        <v>0</v>
      </c>
      <c r="N87">
        <f t="shared" si="51"/>
        <v>0</v>
      </c>
      <c r="O87" s="10">
        <v>0.15</v>
      </c>
      <c r="P87" s="3">
        <f t="shared" si="52"/>
        <v>836.24419999999998</v>
      </c>
      <c r="Q87" s="3">
        <f t="shared" si="53"/>
        <v>558.85588000000007</v>
      </c>
      <c r="R87" s="3">
        <f t="shared" si="54"/>
        <v>0</v>
      </c>
      <c r="S87" s="3">
        <f t="shared" si="55"/>
        <v>0</v>
      </c>
      <c r="T87" s="3">
        <f t="shared" si="56"/>
        <v>0</v>
      </c>
      <c r="U87" s="3">
        <f t="shared" si="57"/>
        <v>0</v>
      </c>
      <c r="V87" s="13">
        <f t="shared" si="58"/>
        <v>0</v>
      </c>
      <c r="X87">
        <f t="shared" si="59"/>
        <v>0</v>
      </c>
    </row>
    <row r="88" spans="1:24" x14ac:dyDescent="0.25">
      <c r="A88" s="18">
        <v>7868</v>
      </c>
      <c r="B88" t="s">
        <v>178</v>
      </c>
      <c r="C88" t="s">
        <v>10</v>
      </c>
      <c r="E88">
        <v>20.6</v>
      </c>
      <c r="F88">
        <v>13.2</v>
      </c>
      <c r="M88" s="9">
        <f t="shared" si="50"/>
        <v>0</v>
      </c>
      <c r="N88">
        <f t="shared" si="51"/>
        <v>0</v>
      </c>
      <c r="O88" s="10">
        <v>0.15</v>
      </c>
      <c r="P88" s="3">
        <f t="shared" si="52"/>
        <v>840.32344000000012</v>
      </c>
      <c r="Q88" s="3">
        <f t="shared" si="53"/>
        <v>538.45968000000005</v>
      </c>
      <c r="R88" s="3">
        <f t="shared" si="54"/>
        <v>0</v>
      </c>
      <c r="S88" s="3">
        <f t="shared" si="55"/>
        <v>0</v>
      </c>
      <c r="T88" s="3">
        <f t="shared" si="56"/>
        <v>0</v>
      </c>
      <c r="U88" s="3">
        <f t="shared" si="57"/>
        <v>0</v>
      </c>
      <c r="V88" s="13">
        <f t="shared" si="58"/>
        <v>0</v>
      </c>
      <c r="X88">
        <f t="shared" si="59"/>
        <v>0</v>
      </c>
    </row>
    <row r="89" spans="1:24" x14ac:dyDescent="0.25">
      <c r="A89" s="18">
        <v>7869</v>
      </c>
      <c r="B89" t="s">
        <v>178</v>
      </c>
      <c r="C89" t="s">
        <v>10</v>
      </c>
      <c r="E89">
        <v>19.8</v>
      </c>
      <c r="F89">
        <v>13.2</v>
      </c>
      <c r="M89" s="9">
        <f t="shared" si="50"/>
        <v>0</v>
      </c>
      <c r="N89">
        <f t="shared" si="51"/>
        <v>0</v>
      </c>
      <c r="O89" s="10">
        <v>0.15</v>
      </c>
      <c r="P89" s="3">
        <f t="shared" si="52"/>
        <v>807.68952000000013</v>
      </c>
      <c r="Q89" s="3">
        <f t="shared" si="53"/>
        <v>538.45968000000005</v>
      </c>
      <c r="R89" s="3">
        <f t="shared" si="54"/>
        <v>0</v>
      </c>
      <c r="S89" s="3">
        <f t="shared" si="55"/>
        <v>0</v>
      </c>
      <c r="T89" s="3">
        <f t="shared" si="56"/>
        <v>0</v>
      </c>
      <c r="U89" s="3">
        <f t="shared" si="57"/>
        <v>0</v>
      </c>
      <c r="V89" s="13">
        <f t="shared" si="58"/>
        <v>0</v>
      </c>
      <c r="X89">
        <f t="shared" si="59"/>
        <v>0</v>
      </c>
    </row>
    <row r="90" spans="1:24" x14ac:dyDescent="0.25">
      <c r="A90" s="18">
        <v>7870</v>
      </c>
      <c r="B90" t="s">
        <v>178</v>
      </c>
      <c r="C90" t="s">
        <v>10</v>
      </c>
      <c r="E90">
        <v>20</v>
      </c>
      <c r="F90">
        <v>13.1</v>
      </c>
      <c r="M90" s="9">
        <f t="shared" si="50"/>
        <v>0</v>
      </c>
      <c r="N90">
        <f t="shared" si="51"/>
        <v>0</v>
      </c>
      <c r="O90" s="10">
        <v>0.15</v>
      </c>
      <c r="P90" s="3">
        <f t="shared" si="52"/>
        <v>815.84800000000018</v>
      </c>
      <c r="Q90" s="3">
        <f t="shared" si="53"/>
        <v>534.38044000000002</v>
      </c>
      <c r="R90" s="3">
        <f t="shared" si="54"/>
        <v>0</v>
      </c>
      <c r="S90" s="3">
        <f t="shared" si="55"/>
        <v>0</v>
      </c>
      <c r="T90" s="3">
        <f t="shared" si="56"/>
        <v>0</v>
      </c>
      <c r="U90" s="3">
        <f t="shared" si="57"/>
        <v>0</v>
      </c>
      <c r="V90" s="13">
        <f t="shared" si="58"/>
        <v>0</v>
      </c>
      <c r="X90">
        <f t="shared" si="59"/>
        <v>0</v>
      </c>
    </row>
    <row r="91" spans="1:24" x14ac:dyDescent="0.25">
      <c r="A91" s="18">
        <v>7871</v>
      </c>
      <c r="B91" t="s">
        <v>178</v>
      </c>
      <c r="C91" t="s">
        <v>74</v>
      </c>
      <c r="M91" s="9">
        <f t="shared" si="50"/>
        <v>0</v>
      </c>
      <c r="N91">
        <f t="shared" si="51"/>
        <v>0</v>
      </c>
      <c r="O91" s="10">
        <v>0.15</v>
      </c>
      <c r="P91" s="3">
        <f t="shared" si="52"/>
        <v>0</v>
      </c>
      <c r="Q91" s="3">
        <f t="shared" si="53"/>
        <v>0</v>
      </c>
      <c r="R91" s="3">
        <f t="shared" si="54"/>
        <v>0</v>
      </c>
      <c r="S91" s="3">
        <f t="shared" si="55"/>
        <v>0</v>
      </c>
      <c r="T91" s="3">
        <f t="shared" si="56"/>
        <v>0</v>
      </c>
      <c r="U91" s="3">
        <f t="shared" si="57"/>
        <v>0</v>
      </c>
      <c r="V91" s="13">
        <f t="shared" si="58"/>
        <v>0</v>
      </c>
      <c r="X91">
        <f t="shared" si="59"/>
        <v>0</v>
      </c>
    </row>
    <row r="92" spans="1:24" x14ac:dyDescent="0.25">
      <c r="A92" s="18">
        <v>7872</v>
      </c>
      <c r="B92" t="s">
        <v>178</v>
      </c>
      <c r="C92" t="s">
        <v>10</v>
      </c>
      <c r="E92">
        <v>20.2</v>
      </c>
      <c r="F92">
        <v>13.6</v>
      </c>
      <c r="M92" s="9">
        <f t="shared" si="50"/>
        <v>0</v>
      </c>
      <c r="N92">
        <f t="shared" si="51"/>
        <v>0</v>
      </c>
      <c r="O92" s="10">
        <v>0.15</v>
      </c>
      <c r="P92" s="3">
        <f t="shared" si="52"/>
        <v>824.00648000000001</v>
      </c>
      <c r="Q92" s="3">
        <f t="shared" si="53"/>
        <v>554.77664000000004</v>
      </c>
      <c r="R92" s="3">
        <f t="shared" si="54"/>
        <v>0</v>
      </c>
      <c r="S92" s="3">
        <f t="shared" si="55"/>
        <v>0</v>
      </c>
      <c r="T92" s="3">
        <f t="shared" si="56"/>
        <v>0</v>
      </c>
      <c r="U92" s="3">
        <f t="shared" si="57"/>
        <v>0</v>
      </c>
      <c r="V92" s="13">
        <f t="shared" si="58"/>
        <v>0</v>
      </c>
      <c r="X92">
        <f t="shared" si="59"/>
        <v>0</v>
      </c>
    </row>
    <row r="93" spans="1:24" x14ac:dyDescent="0.25">
      <c r="A93" s="18">
        <v>7873</v>
      </c>
      <c r="B93" t="s">
        <v>178</v>
      </c>
      <c r="C93" t="s">
        <v>74</v>
      </c>
      <c r="M93" s="9">
        <f t="shared" si="50"/>
        <v>0</v>
      </c>
      <c r="N93">
        <f t="shared" si="51"/>
        <v>0</v>
      </c>
      <c r="O93" s="10">
        <v>0.15</v>
      </c>
      <c r="P93" s="3">
        <f t="shared" si="52"/>
        <v>0</v>
      </c>
      <c r="Q93" s="3">
        <f t="shared" si="53"/>
        <v>0</v>
      </c>
      <c r="R93" s="3">
        <f t="shared" si="54"/>
        <v>0</v>
      </c>
      <c r="S93" s="3">
        <f t="shared" si="55"/>
        <v>0</v>
      </c>
      <c r="T93" s="3">
        <f t="shared" si="56"/>
        <v>0</v>
      </c>
      <c r="U93" s="3">
        <f t="shared" si="57"/>
        <v>0</v>
      </c>
      <c r="V93" s="13">
        <f t="shared" si="58"/>
        <v>0</v>
      </c>
      <c r="X93">
        <f t="shared" si="59"/>
        <v>0</v>
      </c>
    </row>
    <row r="94" spans="1:24" x14ac:dyDescent="0.25">
      <c r="A94" s="18">
        <v>7874</v>
      </c>
      <c r="B94" t="s">
        <v>178</v>
      </c>
      <c r="C94" t="s">
        <v>74</v>
      </c>
      <c r="M94" s="9">
        <f t="shared" si="50"/>
        <v>0</v>
      </c>
      <c r="N94">
        <f t="shared" si="51"/>
        <v>0</v>
      </c>
      <c r="O94" s="10">
        <v>0.15</v>
      </c>
      <c r="P94" s="3">
        <f t="shared" si="52"/>
        <v>0</v>
      </c>
      <c r="Q94" s="3">
        <f t="shared" si="53"/>
        <v>0</v>
      </c>
      <c r="R94" s="3">
        <f t="shared" si="54"/>
        <v>0</v>
      </c>
      <c r="S94" s="3">
        <f t="shared" si="55"/>
        <v>0</v>
      </c>
      <c r="T94" s="3">
        <f t="shared" si="56"/>
        <v>0</v>
      </c>
      <c r="U94" s="3">
        <f t="shared" si="57"/>
        <v>0</v>
      </c>
      <c r="V94" s="13">
        <f t="shared" si="58"/>
        <v>0</v>
      </c>
      <c r="X94">
        <f t="shared" si="59"/>
        <v>0</v>
      </c>
    </row>
    <row r="95" spans="1:24" x14ac:dyDescent="0.25">
      <c r="A95" s="18">
        <v>7875</v>
      </c>
      <c r="B95" t="s">
        <v>178</v>
      </c>
      <c r="M95" s="9">
        <f t="shared" si="50"/>
        <v>0</v>
      </c>
      <c r="N95">
        <f t="shared" si="51"/>
        <v>0</v>
      </c>
      <c r="O95" s="10">
        <v>0.15</v>
      </c>
      <c r="P95" s="3">
        <f t="shared" si="52"/>
        <v>0</v>
      </c>
      <c r="Q95" s="3">
        <f t="shared" si="53"/>
        <v>0</v>
      </c>
      <c r="R95" s="3">
        <f t="shared" si="54"/>
        <v>0</v>
      </c>
      <c r="S95" s="3">
        <f t="shared" si="55"/>
        <v>0</v>
      </c>
      <c r="T95" s="3">
        <f t="shared" si="56"/>
        <v>0</v>
      </c>
      <c r="U95" s="3">
        <f t="shared" si="57"/>
        <v>0</v>
      </c>
      <c r="V95" s="13">
        <f t="shared" si="58"/>
        <v>0</v>
      </c>
      <c r="X95">
        <f t="shared" si="59"/>
        <v>0</v>
      </c>
    </row>
    <row r="96" spans="1:24" x14ac:dyDescent="0.25">
      <c r="A96" s="18">
        <v>7876</v>
      </c>
      <c r="B96" t="s">
        <v>178</v>
      </c>
      <c r="M96" s="9">
        <f t="shared" si="50"/>
        <v>0</v>
      </c>
      <c r="N96">
        <f t="shared" si="51"/>
        <v>0</v>
      </c>
      <c r="O96" s="10">
        <v>0.15</v>
      </c>
      <c r="P96" s="3">
        <f t="shared" si="52"/>
        <v>0</v>
      </c>
      <c r="Q96" s="3">
        <f t="shared" si="53"/>
        <v>0</v>
      </c>
      <c r="R96" s="3">
        <f t="shared" si="54"/>
        <v>0</v>
      </c>
      <c r="S96" s="3">
        <f t="shared" si="55"/>
        <v>0</v>
      </c>
      <c r="T96" s="3">
        <f t="shared" si="56"/>
        <v>0</v>
      </c>
      <c r="U96" s="3">
        <f t="shared" si="57"/>
        <v>0</v>
      </c>
      <c r="V96" s="13">
        <f t="shared" si="58"/>
        <v>0</v>
      </c>
      <c r="X96">
        <f t="shared" si="59"/>
        <v>0</v>
      </c>
    </row>
    <row r="97" spans="1:24" x14ac:dyDescent="0.25">
      <c r="A97" s="18">
        <v>7877</v>
      </c>
      <c r="B97" t="s">
        <v>178</v>
      </c>
      <c r="M97" s="9">
        <f t="shared" si="50"/>
        <v>0</v>
      </c>
      <c r="N97">
        <f t="shared" si="51"/>
        <v>0</v>
      </c>
      <c r="O97" s="10">
        <v>0.15</v>
      </c>
      <c r="P97" s="3">
        <f t="shared" si="52"/>
        <v>0</v>
      </c>
      <c r="Q97" s="3">
        <f t="shared" si="53"/>
        <v>0</v>
      </c>
      <c r="R97" s="3">
        <f t="shared" si="54"/>
        <v>0</v>
      </c>
      <c r="S97" s="3">
        <f t="shared" si="55"/>
        <v>0</v>
      </c>
      <c r="T97" s="3">
        <f t="shared" si="56"/>
        <v>0</v>
      </c>
      <c r="U97" s="3">
        <f t="shared" si="57"/>
        <v>0</v>
      </c>
      <c r="V97" s="13">
        <f t="shared" si="58"/>
        <v>0</v>
      </c>
      <c r="X97">
        <f t="shared" si="59"/>
        <v>0</v>
      </c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0"/>
  <sheetViews>
    <sheetView topLeftCell="A31" workbookViewId="0">
      <selection activeCell="M52" sqref="M52"/>
    </sheetView>
  </sheetViews>
  <sheetFormatPr defaultRowHeight="15" x14ac:dyDescent="0.25"/>
  <cols>
    <col min="13" max="13" width="9.140625" style="41"/>
  </cols>
  <sheetData>
    <row r="1" spans="1:24" x14ac:dyDescent="0.25">
      <c r="A1" t="s">
        <v>143</v>
      </c>
      <c r="B1" t="s">
        <v>1</v>
      </c>
      <c r="C1" t="s">
        <v>8</v>
      </c>
      <c r="D1" s="8" t="s">
        <v>136</v>
      </c>
      <c r="E1" t="s">
        <v>2</v>
      </c>
      <c r="F1" t="s">
        <v>3</v>
      </c>
      <c r="G1" t="s">
        <v>93</v>
      </c>
      <c r="H1" t="s">
        <v>4</v>
      </c>
      <c r="I1" t="s">
        <v>5</v>
      </c>
      <c r="J1" t="s">
        <v>6</v>
      </c>
      <c r="K1" t="s">
        <v>123</v>
      </c>
      <c r="O1" s="8" t="s">
        <v>86</v>
      </c>
      <c r="P1" s="8" t="s">
        <v>87</v>
      </c>
      <c r="V1" s="8" t="s">
        <v>100</v>
      </c>
      <c r="X1" s="8" t="s">
        <v>103</v>
      </c>
    </row>
    <row r="2" spans="1:24" x14ac:dyDescent="0.25">
      <c r="A2" s="63"/>
      <c r="B2" s="63"/>
      <c r="C2" s="63"/>
      <c r="D2" s="40" t="s">
        <v>67</v>
      </c>
      <c r="E2" t="s">
        <v>64</v>
      </c>
      <c r="F2" t="s">
        <v>63</v>
      </c>
      <c r="G2" t="s">
        <v>94</v>
      </c>
      <c r="H2" t="s">
        <v>65</v>
      </c>
      <c r="I2" t="s">
        <v>66</v>
      </c>
      <c r="J2" t="s">
        <v>67</v>
      </c>
      <c r="K2" t="s">
        <v>122</v>
      </c>
      <c r="L2" s="8" t="s">
        <v>97</v>
      </c>
      <c r="M2" s="42" t="s">
        <v>111</v>
      </c>
      <c r="N2" t="s">
        <v>99</v>
      </c>
      <c r="O2" s="8"/>
      <c r="P2" s="8" t="s">
        <v>88</v>
      </c>
      <c r="Q2" t="s">
        <v>90</v>
      </c>
      <c r="R2" t="s">
        <v>95</v>
      </c>
      <c r="S2" t="s">
        <v>89</v>
      </c>
      <c r="T2" t="s">
        <v>91</v>
      </c>
      <c r="U2" t="s">
        <v>92</v>
      </c>
      <c r="V2" s="13" t="s">
        <v>92</v>
      </c>
      <c r="X2" t="s">
        <v>92</v>
      </c>
    </row>
    <row r="3" spans="1:24" x14ac:dyDescent="0.25">
      <c r="A3" s="18">
        <v>7876</v>
      </c>
      <c r="B3" t="s">
        <v>179</v>
      </c>
      <c r="C3" t="s">
        <v>74</v>
      </c>
      <c r="M3" s="41">
        <f>L3*0.5/30.38</f>
        <v>0</v>
      </c>
      <c r="N3">
        <f>3.14159*(M3^2)/10000</f>
        <v>0</v>
      </c>
      <c r="O3" s="10">
        <v>0.15</v>
      </c>
      <c r="P3" s="3">
        <f t="shared" ref="P3:P5" si="0">0.611886*E3/O3*10</f>
        <v>0</v>
      </c>
      <c r="Q3" s="3">
        <f t="shared" ref="Q3:Q5" si="1">0.611886*F3/O3*10</f>
        <v>0</v>
      </c>
      <c r="R3" s="3">
        <f t="shared" ref="R3:R5" si="2">0.611886*G3/O3*10</f>
        <v>0</v>
      </c>
      <c r="S3" s="3">
        <f t="shared" ref="S3:S5" si="3">0.611886*H3/O3*10</f>
        <v>0</v>
      </c>
      <c r="T3" s="3">
        <f t="shared" ref="T3:T5" si="4">0.611886*I3/O3*10</f>
        <v>0</v>
      </c>
      <c r="U3" s="3">
        <f t="shared" ref="U3:U5" si="5">0.611886*J3/O3*10</f>
        <v>0</v>
      </c>
      <c r="V3" s="13">
        <f>U3*O3*N3</f>
        <v>0</v>
      </c>
      <c r="X3">
        <f>U3*N3</f>
        <v>0</v>
      </c>
    </row>
    <row r="4" spans="1:24" x14ac:dyDescent="0.25">
      <c r="A4" s="18">
        <v>7877</v>
      </c>
      <c r="B4" t="s">
        <v>179</v>
      </c>
      <c r="C4" t="s">
        <v>17</v>
      </c>
      <c r="M4" s="41">
        <f t="shared" ref="M4:M67" si="6">L4*0.5/30.38</f>
        <v>0</v>
      </c>
      <c r="N4">
        <f t="shared" ref="N4:N5" si="7">3.14159*(M4^2)/10000</f>
        <v>0</v>
      </c>
      <c r="O4" s="10">
        <v>0.15</v>
      </c>
      <c r="P4" s="3">
        <f t="shared" si="0"/>
        <v>0</v>
      </c>
      <c r="Q4" s="3">
        <f t="shared" si="1"/>
        <v>0</v>
      </c>
      <c r="R4" s="3">
        <f t="shared" si="2"/>
        <v>0</v>
      </c>
      <c r="S4" s="3">
        <f t="shared" si="3"/>
        <v>0</v>
      </c>
      <c r="T4" s="3">
        <f t="shared" si="4"/>
        <v>0</v>
      </c>
      <c r="U4" s="3">
        <f t="shared" si="5"/>
        <v>0</v>
      </c>
      <c r="V4" s="13">
        <f t="shared" ref="V4:V5" si="8">U4*O4*N4</f>
        <v>0</v>
      </c>
      <c r="X4">
        <f t="shared" ref="X4:X5" si="9">U4*N4</f>
        <v>0</v>
      </c>
    </row>
    <row r="5" spans="1:24" x14ac:dyDescent="0.25">
      <c r="A5" s="18">
        <v>7878</v>
      </c>
      <c r="B5" t="s">
        <v>179</v>
      </c>
      <c r="C5" t="s">
        <v>13</v>
      </c>
      <c r="M5" s="41">
        <f t="shared" si="6"/>
        <v>0</v>
      </c>
      <c r="N5">
        <f t="shared" si="7"/>
        <v>0</v>
      </c>
      <c r="O5" s="10">
        <v>0.15</v>
      </c>
      <c r="P5" s="3">
        <f t="shared" si="0"/>
        <v>0</v>
      </c>
      <c r="Q5" s="3">
        <f t="shared" si="1"/>
        <v>0</v>
      </c>
      <c r="R5" s="3">
        <f t="shared" si="2"/>
        <v>0</v>
      </c>
      <c r="S5" s="3">
        <f t="shared" si="3"/>
        <v>0</v>
      </c>
      <c r="T5" s="3">
        <f t="shared" si="4"/>
        <v>0</v>
      </c>
      <c r="U5" s="3">
        <f t="shared" si="5"/>
        <v>0</v>
      </c>
      <c r="V5" s="13">
        <f t="shared" si="8"/>
        <v>0</v>
      </c>
      <c r="X5">
        <f t="shared" si="9"/>
        <v>0</v>
      </c>
    </row>
    <row r="6" spans="1:24" x14ac:dyDescent="0.25">
      <c r="A6" s="18">
        <v>7879</v>
      </c>
      <c r="B6" t="s">
        <v>179</v>
      </c>
      <c r="C6" t="s">
        <v>13</v>
      </c>
      <c r="M6" s="41">
        <f t="shared" si="6"/>
        <v>0</v>
      </c>
      <c r="N6">
        <f t="shared" ref="N6:N38" si="10">3.14159*(M6^2)/10000</f>
        <v>0</v>
      </c>
      <c r="O6" s="10">
        <v>0.15</v>
      </c>
      <c r="P6" s="3">
        <f t="shared" ref="P6:P38" si="11">0.611886*E6/O6*10</f>
        <v>0</v>
      </c>
      <c r="Q6" s="3">
        <f t="shared" ref="Q6:Q38" si="12">0.611886*F6/O6*10</f>
        <v>0</v>
      </c>
      <c r="R6" s="3">
        <f t="shared" ref="R6:R38" si="13">0.611886*G6/O6*10</f>
        <v>0</v>
      </c>
      <c r="S6" s="3">
        <f t="shared" ref="S6:S38" si="14">0.611886*H6/O6*10</f>
        <v>0</v>
      </c>
      <c r="T6" s="3">
        <f t="shared" ref="T6:T38" si="15">0.611886*I6/O6*10</f>
        <v>0</v>
      </c>
      <c r="U6" s="3">
        <f t="shared" ref="U6:U38" si="16">0.611886*J6/O6*10</f>
        <v>0</v>
      </c>
      <c r="V6" s="13">
        <f t="shared" ref="V6:V38" si="17">U6*O6*N6</f>
        <v>0</v>
      </c>
      <c r="X6">
        <f t="shared" ref="X6:X38" si="18">U6*N6</f>
        <v>0</v>
      </c>
    </row>
    <row r="7" spans="1:24" x14ac:dyDescent="0.25">
      <c r="A7" s="18">
        <v>7880</v>
      </c>
      <c r="B7" t="s">
        <v>179</v>
      </c>
      <c r="C7" t="s">
        <v>13</v>
      </c>
      <c r="M7" s="41">
        <f t="shared" si="6"/>
        <v>0</v>
      </c>
      <c r="N7">
        <f t="shared" si="10"/>
        <v>0</v>
      </c>
      <c r="O7" s="10">
        <v>0.15</v>
      </c>
      <c r="P7" s="3">
        <f t="shared" si="11"/>
        <v>0</v>
      </c>
      <c r="Q7" s="3">
        <f t="shared" si="12"/>
        <v>0</v>
      </c>
      <c r="R7" s="3">
        <f t="shared" si="13"/>
        <v>0</v>
      </c>
      <c r="S7" s="3">
        <f t="shared" si="14"/>
        <v>0</v>
      </c>
      <c r="T7" s="3">
        <f t="shared" si="15"/>
        <v>0</v>
      </c>
      <c r="U7" s="3">
        <f t="shared" si="16"/>
        <v>0</v>
      </c>
      <c r="V7" s="13">
        <f t="shared" si="17"/>
        <v>0</v>
      </c>
      <c r="X7">
        <f t="shared" si="18"/>
        <v>0</v>
      </c>
    </row>
    <row r="8" spans="1:24" x14ac:dyDescent="0.25">
      <c r="A8" s="18">
        <v>7881</v>
      </c>
      <c r="B8" t="s">
        <v>179</v>
      </c>
      <c r="C8" t="s">
        <v>13</v>
      </c>
      <c r="M8" s="41">
        <f t="shared" si="6"/>
        <v>0</v>
      </c>
      <c r="N8">
        <f t="shared" si="10"/>
        <v>0</v>
      </c>
      <c r="O8" s="10">
        <v>0.15</v>
      </c>
      <c r="P8" s="3">
        <f t="shared" si="11"/>
        <v>0</v>
      </c>
      <c r="Q8" s="3">
        <f t="shared" si="12"/>
        <v>0</v>
      </c>
      <c r="R8" s="3">
        <f t="shared" si="13"/>
        <v>0</v>
      </c>
      <c r="S8" s="3">
        <f t="shared" si="14"/>
        <v>0</v>
      </c>
      <c r="T8" s="3">
        <f t="shared" si="15"/>
        <v>0</v>
      </c>
      <c r="U8" s="3">
        <f t="shared" si="16"/>
        <v>0</v>
      </c>
      <c r="V8" s="13">
        <f t="shared" si="17"/>
        <v>0</v>
      </c>
      <c r="X8">
        <f t="shared" si="18"/>
        <v>0</v>
      </c>
    </row>
    <row r="9" spans="1:24" x14ac:dyDescent="0.25">
      <c r="A9" s="18">
        <v>7882</v>
      </c>
      <c r="B9" t="s">
        <v>179</v>
      </c>
      <c r="C9" t="s">
        <v>10</v>
      </c>
      <c r="M9" s="41">
        <f t="shared" si="6"/>
        <v>0</v>
      </c>
      <c r="N9">
        <f t="shared" si="10"/>
        <v>0</v>
      </c>
      <c r="O9" s="10">
        <v>0.15</v>
      </c>
      <c r="P9" s="3">
        <f t="shared" si="11"/>
        <v>0</v>
      </c>
      <c r="Q9" s="3">
        <f t="shared" si="12"/>
        <v>0</v>
      </c>
      <c r="R9" s="3">
        <f t="shared" si="13"/>
        <v>0</v>
      </c>
      <c r="S9" s="3">
        <f t="shared" si="14"/>
        <v>0</v>
      </c>
      <c r="T9" s="3">
        <f t="shared" si="15"/>
        <v>0</v>
      </c>
      <c r="U9" s="3">
        <f t="shared" si="16"/>
        <v>0</v>
      </c>
      <c r="V9" s="13">
        <f t="shared" si="17"/>
        <v>0</v>
      </c>
      <c r="X9">
        <f t="shared" si="18"/>
        <v>0</v>
      </c>
    </row>
    <row r="10" spans="1:24" x14ac:dyDescent="0.25">
      <c r="A10" s="18">
        <v>7883</v>
      </c>
      <c r="B10" t="s">
        <v>179</v>
      </c>
      <c r="C10" t="s">
        <v>10</v>
      </c>
      <c r="D10">
        <v>24.8</v>
      </c>
      <c r="M10" s="41">
        <f t="shared" si="6"/>
        <v>0</v>
      </c>
      <c r="N10">
        <f t="shared" si="10"/>
        <v>0</v>
      </c>
      <c r="O10" s="10">
        <v>0.15</v>
      </c>
      <c r="P10" s="3">
        <f t="shared" si="11"/>
        <v>0</v>
      </c>
      <c r="Q10" s="3">
        <f t="shared" si="12"/>
        <v>0</v>
      </c>
      <c r="R10" s="3">
        <f t="shared" si="13"/>
        <v>0</v>
      </c>
      <c r="S10" s="3">
        <f t="shared" si="14"/>
        <v>0</v>
      </c>
      <c r="T10" s="3">
        <f t="shared" si="15"/>
        <v>0</v>
      </c>
      <c r="U10" s="3">
        <f t="shared" si="16"/>
        <v>0</v>
      </c>
      <c r="V10" s="13">
        <f t="shared" si="17"/>
        <v>0</v>
      </c>
      <c r="X10">
        <f t="shared" si="18"/>
        <v>0</v>
      </c>
    </row>
    <row r="11" spans="1:24" x14ac:dyDescent="0.25">
      <c r="A11" s="18">
        <v>7884</v>
      </c>
      <c r="B11" t="s">
        <v>179</v>
      </c>
      <c r="C11" t="s">
        <v>10</v>
      </c>
      <c r="M11" s="41">
        <f t="shared" si="6"/>
        <v>0</v>
      </c>
      <c r="N11">
        <f t="shared" si="10"/>
        <v>0</v>
      </c>
      <c r="O11" s="10">
        <v>0.15</v>
      </c>
      <c r="P11" s="3">
        <f t="shared" si="11"/>
        <v>0</v>
      </c>
      <c r="Q11" s="3">
        <f t="shared" si="12"/>
        <v>0</v>
      </c>
      <c r="R11" s="3">
        <f t="shared" si="13"/>
        <v>0</v>
      </c>
      <c r="S11" s="3">
        <f t="shared" si="14"/>
        <v>0</v>
      </c>
      <c r="T11" s="3">
        <f t="shared" si="15"/>
        <v>0</v>
      </c>
      <c r="U11" s="3">
        <f t="shared" si="16"/>
        <v>0</v>
      </c>
      <c r="V11" s="13">
        <f t="shared" si="17"/>
        <v>0</v>
      </c>
      <c r="X11">
        <f t="shared" si="18"/>
        <v>0</v>
      </c>
    </row>
    <row r="12" spans="1:24" x14ac:dyDescent="0.25">
      <c r="A12" s="18">
        <v>7885</v>
      </c>
      <c r="B12" t="s">
        <v>179</v>
      </c>
      <c r="C12" t="s">
        <v>10</v>
      </c>
      <c r="M12" s="41">
        <f t="shared" si="6"/>
        <v>0</v>
      </c>
      <c r="N12">
        <f t="shared" si="10"/>
        <v>0</v>
      </c>
      <c r="O12" s="10">
        <v>0.15</v>
      </c>
      <c r="P12" s="3">
        <f t="shared" si="11"/>
        <v>0</v>
      </c>
      <c r="Q12" s="3">
        <f t="shared" si="12"/>
        <v>0</v>
      </c>
      <c r="R12" s="3">
        <f t="shared" si="13"/>
        <v>0</v>
      </c>
      <c r="S12" s="3">
        <f t="shared" si="14"/>
        <v>0</v>
      </c>
      <c r="T12" s="3">
        <f t="shared" si="15"/>
        <v>0</v>
      </c>
      <c r="U12" s="3">
        <f t="shared" si="16"/>
        <v>0</v>
      </c>
      <c r="V12" s="13">
        <f t="shared" si="17"/>
        <v>0</v>
      </c>
      <c r="X12">
        <f t="shared" si="18"/>
        <v>0</v>
      </c>
    </row>
    <row r="13" spans="1:24" x14ac:dyDescent="0.25">
      <c r="A13" s="18">
        <v>7886</v>
      </c>
      <c r="B13" t="s">
        <v>179</v>
      </c>
      <c r="C13" t="s">
        <v>10</v>
      </c>
      <c r="M13" s="41">
        <f t="shared" si="6"/>
        <v>0</v>
      </c>
      <c r="N13">
        <f t="shared" si="10"/>
        <v>0</v>
      </c>
      <c r="O13" s="10">
        <v>0.15</v>
      </c>
      <c r="P13" s="3">
        <f t="shared" si="11"/>
        <v>0</v>
      </c>
      <c r="Q13" s="3">
        <f t="shared" si="12"/>
        <v>0</v>
      </c>
      <c r="R13" s="3">
        <f t="shared" si="13"/>
        <v>0</v>
      </c>
      <c r="S13" s="3">
        <f t="shared" si="14"/>
        <v>0</v>
      </c>
      <c r="T13" s="3">
        <f t="shared" si="15"/>
        <v>0</v>
      </c>
      <c r="U13" s="3">
        <f t="shared" si="16"/>
        <v>0</v>
      </c>
      <c r="V13" s="13">
        <f t="shared" si="17"/>
        <v>0</v>
      </c>
      <c r="X13">
        <f t="shared" si="18"/>
        <v>0</v>
      </c>
    </row>
    <row r="14" spans="1:24" x14ac:dyDescent="0.25">
      <c r="A14" s="18">
        <v>7887</v>
      </c>
      <c r="B14" t="s">
        <v>179</v>
      </c>
      <c r="C14" t="s">
        <v>19</v>
      </c>
      <c r="M14" s="41">
        <f t="shared" si="6"/>
        <v>0</v>
      </c>
      <c r="N14">
        <f t="shared" si="10"/>
        <v>0</v>
      </c>
      <c r="O14" s="10">
        <v>0.15</v>
      </c>
      <c r="P14" s="3">
        <f t="shared" si="11"/>
        <v>0</v>
      </c>
      <c r="Q14" s="3">
        <f t="shared" si="12"/>
        <v>0</v>
      </c>
      <c r="R14" s="3">
        <f t="shared" si="13"/>
        <v>0</v>
      </c>
      <c r="S14" s="3">
        <f t="shared" si="14"/>
        <v>0</v>
      </c>
      <c r="T14" s="3">
        <f t="shared" si="15"/>
        <v>0</v>
      </c>
      <c r="U14" s="3">
        <f t="shared" si="16"/>
        <v>0</v>
      </c>
      <c r="V14" s="13">
        <f t="shared" si="17"/>
        <v>0</v>
      </c>
      <c r="X14">
        <f t="shared" si="18"/>
        <v>0</v>
      </c>
    </row>
    <row r="15" spans="1:24" x14ac:dyDescent="0.25">
      <c r="A15" s="18">
        <v>7888</v>
      </c>
      <c r="B15" t="s">
        <v>179</v>
      </c>
      <c r="C15" t="s">
        <v>19</v>
      </c>
      <c r="M15" s="41">
        <f t="shared" si="6"/>
        <v>0</v>
      </c>
      <c r="N15">
        <f t="shared" si="10"/>
        <v>0</v>
      </c>
      <c r="O15" s="10">
        <v>0.15</v>
      </c>
      <c r="P15" s="3">
        <f t="shared" si="11"/>
        <v>0</v>
      </c>
      <c r="Q15" s="3">
        <f t="shared" si="12"/>
        <v>0</v>
      </c>
      <c r="R15" s="3">
        <f t="shared" si="13"/>
        <v>0</v>
      </c>
      <c r="S15" s="3">
        <f t="shared" si="14"/>
        <v>0</v>
      </c>
      <c r="T15" s="3">
        <f t="shared" si="15"/>
        <v>0</v>
      </c>
      <c r="U15" s="3">
        <f t="shared" si="16"/>
        <v>0</v>
      </c>
      <c r="V15" s="13">
        <f t="shared" si="17"/>
        <v>0</v>
      </c>
      <c r="X15">
        <f t="shared" si="18"/>
        <v>0</v>
      </c>
    </row>
    <row r="16" spans="1:24" x14ac:dyDescent="0.25">
      <c r="A16" s="18">
        <v>7889</v>
      </c>
      <c r="B16" t="s">
        <v>179</v>
      </c>
      <c r="C16" t="s">
        <v>10</v>
      </c>
      <c r="E16">
        <v>170</v>
      </c>
      <c r="F16">
        <v>180.4</v>
      </c>
      <c r="G16">
        <v>185.1</v>
      </c>
      <c r="H16">
        <v>40.5</v>
      </c>
      <c r="I16">
        <v>63.5</v>
      </c>
      <c r="J16">
        <v>44.3</v>
      </c>
      <c r="K16">
        <v>20.100000000000001</v>
      </c>
      <c r="L16">
        <v>92</v>
      </c>
      <c r="M16" s="41">
        <f t="shared" si="6"/>
        <v>1.5141540487162608</v>
      </c>
      <c r="N16">
        <f t="shared" si="10"/>
        <v>7.2026055307340296E-4</v>
      </c>
      <c r="O16" s="10">
        <v>0.15</v>
      </c>
      <c r="P16" s="3">
        <f t="shared" si="11"/>
        <v>6934.7080000000005</v>
      </c>
      <c r="Q16" s="3">
        <f t="shared" si="12"/>
        <v>7358.9489600000015</v>
      </c>
      <c r="R16" s="3">
        <f t="shared" si="13"/>
        <v>7550.673240000001</v>
      </c>
      <c r="S16" s="3">
        <f t="shared" si="14"/>
        <v>1652.0922</v>
      </c>
      <c r="T16" s="3">
        <f t="shared" si="15"/>
        <v>2590.3173999999999</v>
      </c>
      <c r="U16" s="3">
        <f t="shared" si="16"/>
        <v>1807.1033199999999</v>
      </c>
      <c r="V16" s="13">
        <f t="shared" si="17"/>
        <v>0.19523778550859738</v>
      </c>
      <c r="X16">
        <f t="shared" si="18"/>
        <v>1.3015852367239826</v>
      </c>
    </row>
    <row r="17" spans="1:24" x14ac:dyDescent="0.25">
      <c r="A17" s="18">
        <v>7890</v>
      </c>
      <c r="B17" t="s">
        <v>179</v>
      </c>
      <c r="C17" t="s">
        <v>10</v>
      </c>
      <c r="D17">
        <v>25.9</v>
      </c>
      <c r="E17">
        <v>165.1</v>
      </c>
      <c r="F17">
        <v>171.5</v>
      </c>
      <c r="G17">
        <v>177.7</v>
      </c>
      <c r="H17">
        <v>50.5</v>
      </c>
      <c r="I17">
        <v>62.8</v>
      </c>
      <c r="J17">
        <v>45.6</v>
      </c>
      <c r="K17">
        <v>21</v>
      </c>
      <c r="L17">
        <v>92</v>
      </c>
      <c r="M17" s="41">
        <f t="shared" si="6"/>
        <v>1.5141540487162608</v>
      </c>
      <c r="N17">
        <f t="shared" si="10"/>
        <v>7.2026055307340296E-4</v>
      </c>
      <c r="O17" s="10">
        <v>0.15</v>
      </c>
      <c r="P17" s="3">
        <f t="shared" si="11"/>
        <v>6734.825240000001</v>
      </c>
      <c r="Q17" s="3">
        <f t="shared" si="12"/>
        <v>6995.8966000000009</v>
      </c>
      <c r="R17" s="3">
        <f t="shared" si="13"/>
        <v>7248.8094799999999</v>
      </c>
      <c r="S17" s="3">
        <f t="shared" si="14"/>
        <v>2060.0162000000005</v>
      </c>
      <c r="T17" s="3">
        <f t="shared" si="15"/>
        <v>2561.7627200000006</v>
      </c>
      <c r="U17" s="3">
        <f t="shared" si="16"/>
        <v>1860.1334400000001</v>
      </c>
      <c r="V17" s="13">
        <f t="shared" si="17"/>
        <v>0.20096711104270973</v>
      </c>
      <c r="X17">
        <f t="shared" si="18"/>
        <v>1.3397807402847317</v>
      </c>
    </row>
    <row r="18" spans="1:24" x14ac:dyDescent="0.25">
      <c r="A18" s="18">
        <v>7891</v>
      </c>
      <c r="B18" t="s">
        <v>179</v>
      </c>
      <c r="C18" t="s">
        <v>10</v>
      </c>
      <c r="E18">
        <v>169.3</v>
      </c>
      <c r="F18">
        <v>172.9</v>
      </c>
      <c r="G18">
        <v>180.1</v>
      </c>
      <c r="H18">
        <v>50</v>
      </c>
      <c r="I18">
        <v>58.5</v>
      </c>
      <c r="J18">
        <v>45.3</v>
      </c>
      <c r="K18">
        <v>20.399999999999999</v>
      </c>
      <c r="L18">
        <v>92</v>
      </c>
      <c r="M18" s="41">
        <f t="shared" si="6"/>
        <v>1.5141540487162608</v>
      </c>
      <c r="N18">
        <f t="shared" si="10"/>
        <v>7.2026055307340296E-4</v>
      </c>
      <c r="O18" s="10">
        <v>0.15</v>
      </c>
      <c r="P18" s="3">
        <f t="shared" si="11"/>
        <v>6906.1533200000022</v>
      </c>
      <c r="Q18" s="3">
        <f t="shared" si="12"/>
        <v>7053.0059600000004</v>
      </c>
      <c r="R18" s="3">
        <f t="shared" si="13"/>
        <v>7346.7112400000005</v>
      </c>
      <c r="S18" s="3">
        <f t="shared" si="14"/>
        <v>2039.6200000000001</v>
      </c>
      <c r="T18" s="3">
        <f t="shared" si="15"/>
        <v>2386.3554000000004</v>
      </c>
      <c r="U18" s="3">
        <f t="shared" si="16"/>
        <v>1847.8957200000002</v>
      </c>
      <c r="V18" s="13">
        <f t="shared" si="17"/>
        <v>0.19964495899637616</v>
      </c>
      <c r="X18">
        <f t="shared" si="18"/>
        <v>1.3309663933091744</v>
      </c>
    </row>
    <row r="19" spans="1:24" x14ac:dyDescent="0.25">
      <c r="A19" s="18">
        <v>7892</v>
      </c>
      <c r="B19" t="s">
        <v>179</v>
      </c>
      <c r="C19" t="s">
        <v>10</v>
      </c>
      <c r="D19">
        <v>25.3</v>
      </c>
      <c r="E19">
        <v>170.8</v>
      </c>
      <c r="F19">
        <v>171.3</v>
      </c>
      <c r="G19">
        <v>178.3</v>
      </c>
      <c r="H19">
        <v>50.2</v>
      </c>
      <c r="I19">
        <v>57.9</v>
      </c>
      <c r="J19">
        <v>45.3</v>
      </c>
      <c r="K19">
        <v>20</v>
      </c>
      <c r="L19">
        <v>92</v>
      </c>
      <c r="M19" s="41">
        <f t="shared" si="6"/>
        <v>1.5141540487162608</v>
      </c>
      <c r="N19">
        <f t="shared" si="10"/>
        <v>7.2026055307340296E-4</v>
      </c>
      <c r="O19" s="10">
        <v>0.15</v>
      </c>
      <c r="P19" s="3">
        <f t="shared" si="11"/>
        <v>6967.3419200000008</v>
      </c>
      <c r="Q19" s="3">
        <f t="shared" si="12"/>
        <v>6987.7381200000018</v>
      </c>
      <c r="R19" s="3">
        <f t="shared" si="13"/>
        <v>7273.2849200000019</v>
      </c>
      <c r="S19" s="3">
        <f t="shared" si="14"/>
        <v>2047.7784800000004</v>
      </c>
      <c r="T19" s="3">
        <f t="shared" si="15"/>
        <v>2361.8799600000002</v>
      </c>
      <c r="U19" s="3">
        <f t="shared" si="16"/>
        <v>1847.8957200000002</v>
      </c>
      <c r="V19" s="13">
        <f t="shared" si="17"/>
        <v>0.19964495899637616</v>
      </c>
      <c r="X19">
        <f t="shared" si="18"/>
        <v>1.3309663933091744</v>
      </c>
    </row>
    <row r="20" spans="1:24" x14ac:dyDescent="0.25">
      <c r="A20" s="18">
        <v>7893</v>
      </c>
      <c r="B20" t="s">
        <v>179</v>
      </c>
      <c r="C20" t="s">
        <v>10</v>
      </c>
      <c r="E20">
        <v>173.1</v>
      </c>
      <c r="F20">
        <v>172.5</v>
      </c>
      <c r="G20">
        <v>181.7</v>
      </c>
      <c r="H20">
        <v>52.5</v>
      </c>
      <c r="I20">
        <v>60.9</v>
      </c>
      <c r="J20">
        <v>46.4</v>
      </c>
      <c r="K20">
        <v>20.5</v>
      </c>
      <c r="L20">
        <v>92</v>
      </c>
      <c r="M20" s="41">
        <f t="shared" si="6"/>
        <v>1.5141540487162608</v>
      </c>
      <c r="N20">
        <f t="shared" si="10"/>
        <v>7.2026055307340296E-4</v>
      </c>
      <c r="O20" s="10">
        <v>0.15</v>
      </c>
      <c r="P20" s="3">
        <f t="shared" si="11"/>
        <v>7061.1644400000005</v>
      </c>
      <c r="Q20" s="3">
        <f t="shared" si="12"/>
        <v>7036.6890000000003</v>
      </c>
      <c r="R20" s="3">
        <f t="shared" si="13"/>
        <v>7411.979080000001</v>
      </c>
      <c r="S20" s="3">
        <f t="shared" si="14"/>
        <v>2141.6010000000001</v>
      </c>
      <c r="T20" s="3">
        <f t="shared" si="15"/>
        <v>2484.2571600000001</v>
      </c>
      <c r="U20" s="3">
        <f t="shared" si="16"/>
        <v>1892.7673600000003</v>
      </c>
      <c r="V20" s="13">
        <f t="shared" si="17"/>
        <v>0.20449284983293275</v>
      </c>
      <c r="X20">
        <f t="shared" si="18"/>
        <v>1.3632856655528851</v>
      </c>
    </row>
    <row r="21" spans="1:24" x14ac:dyDescent="0.25">
      <c r="A21" s="18">
        <v>7894</v>
      </c>
      <c r="B21" t="s">
        <v>179</v>
      </c>
      <c r="C21" t="s">
        <v>10</v>
      </c>
      <c r="E21">
        <v>171.3</v>
      </c>
      <c r="F21">
        <v>179.3</v>
      </c>
      <c r="G21">
        <v>183.8</v>
      </c>
      <c r="H21">
        <v>54.2</v>
      </c>
      <c r="I21">
        <v>71.2</v>
      </c>
      <c r="J21">
        <v>48.8</v>
      </c>
      <c r="K21">
        <v>21.3</v>
      </c>
      <c r="L21">
        <v>92</v>
      </c>
      <c r="M21" s="41">
        <f t="shared" si="6"/>
        <v>1.5141540487162608</v>
      </c>
      <c r="N21">
        <f t="shared" si="10"/>
        <v>7.2026055307340296E-4</v>
      </c>
      <c r="O21" s="10">
        <v>0.15</v>
      </c>
      <c r="P21" s="3">
        <f t="shared" si="11"/>
        <v>6987.7381200000018</v>
      </c>
      <c r="Q21" s="3">
        <f t="shared" si="12"/>
        <v>7314.0773200000012</v>
      </c>
      <c r="R21" s="3">
        <f t="shared" si="13"/>
        <v>7497.6431200000015</v>
      </c>
      <c r="S21" s="3">
        <f t="shared" si="14"/>
        <v>2210.9480800000006</v>
      </c>
      <c r="T21" s="3">
        <f t="shared" si="15"/>
        <v>2904.4188800000006</v>
      </c>
      <c r="U21" s="3">
        <f t="shared" si="16"/>
        <v>1990.66912</v>
      </c>
      <c r="V21" s="13">
        <f t="shared" si="17"/>
        <v>0.21507006620360167</v>
      </c>
      <c r="X21">
        <f t="shared" si="18"/>
        <v>1.4338004413573444</v>
      </c>
    </row>
    <row r="22" spans="1:24" x14ac:dyDescent="0.25">
      <c r="A22" s="18">
        <v>7895</v>
      </c>
      <c r="B22" t="s">
        <v>179</v>
      </c>
      <c r="C22" t="s">
        <v>10</v>
      </c>
      <c r="D22">
        <v>33.200000000000003</v>
      </c>
      <c r="E22">
        <v>171.4</v>
      </c>
      <c r="F22">
        <v>175.1</v>
      </c>
      <c r="G22">
        <v>180.8</v>
      </c>
      <c r="H22">
        <v>53.1</v>
      </c>
      <c r="I22">
        <v>64</v>
      </c>
      <c r="J22">
        <v>47.3</v>
      </c>
      <c r="K22">
        <v>19.899999999999999</v>
      </c>
      <c r="L22">
        <v>92</v>
      </c>
      <c r="M22" s="41">
        <f t="shared" si="6"/>
        <v>1.5141540487162608</v>
      </c>
      <c r="N22">
        <f t="shared" si="10"/>
        <v>7.2026055307340296E-4</v>
      </c>
      <c r="O22" s="10">
        <v>0.15</v>
      </c>
      <c r="P22" s="3">
        <f t="shared" si="11"/>
        <v>6991.8173600000009</v>
      </c>
      <c r="Q22" s="3">
        <f t="shared" si="12"/>
        <v>7142.749240000001</v>
      </c>
      <c r="R22" s="3">
        <f t="shared" si="13"/>
        <v>7375.2659200000016</v>
      </c>
      <c r="S22" s="3">
        <f t="shared" si="14"/>
        <v>2166.0764400000003</v>
      </c>
      <c r="T22" s="3">
        <f t="shared" si="15"/>
        <v>2610.7136</v>
      </c>
      <c r="U22" s="3">
        <f t="shared" si="16"/>
        <v>1929.4805199999998</v>
      </c>
      <c r="V22" s="13">
        <f t="shared" si="17"/>
        <v>0.20845930597193352</v>
      </c>
      <c r="X22">
        <f t="shared" si="18"/>
        <v>1.3897287064795569</v>
      </c>
    </row>
    <row r="23" spans="1:24" x14ac:dyDescent="0.25">
      <c r="A23" s="18">
        <v>7896</v>
      </c>
      <c r="B23" t="s">
        <v>179</v>
      </c>
      <c r="C23" t="s">
        <v>10</v>
      </c>
      <c r="E23">
        <v>176.8</v>
      </c>
      <c r="F23">
        <v>174.2</v>
      </c>
      <c r="G23">
        <v>181.8</v>
      </c>
      <c r="H23">
        <v>53.7</v>
      </c>
      <c r="I23">
        <v>57.5</v>
      </c>
      <c r="J23">
        <v>46.4</v>
      </c>
      <c r="K23">
        <v>18.899999999999999</v>
      </c>
      <c r="L23">
        <v>92</v>
      </c>
      <c r="M23" s="41">
        <f t="shared" si="6"/>
        <v>1.5141540487162608</v>
      </c>
      <c r="N23">
        <f t="shared" si="10"/>
        <v>7.2026055307340296E-4</v>
      </c>
      <c r="O23" s="10">
        <v>0.15</v>
      </c>
      <c r="P23" s="3">
        <f t="shared" si="11"/>
        <v>7212.0963200000006</v>
      </c>
      <c r="Q23" s="3">
        <f t="shared" si="12"/>
        <v>7106.0360799999999</v>
      </c>
      <c r="R23" s="3">
        <f t="shared" si="13"/>
        <v>7416.058320000001</v>
      </c>
      <c r="S23" s="3">
        <f t="shared" si="14"/>
        <v>2190.55188</v>
      </c>
      <c r="T23" s="3">
        <f t="shared" si="15"/>
        <v>2345.5630000000001</v>
      </c>
      <c r="U23" s="3">
        <f t="shared" si="16"/>
        <v>1892.7673600000003</v>
      </c>
      <c r="V23" s="13">
        <f t="shared" si="17"/>
        <v>0.20449284983293275</v>
      </c>
      <c r="X23">
        <f t="shared" si="18"/>
        <v>1.3632856655528851</v>
      </c>
    </row>
    <row r="24" spans="1:24" x14ac:dyDescent="0.25">
      <c r="A24" s="18">
        <v>7897</v>
      </c>
      <c r="B24" t="s">
        <v>179</v>
      </c>
      <c r="C24" t="s">
        <v>10</v>
      </c>
      <c r="D24">
        <v>38.700000000000003</v>
      </c>
      <c r="E24">
        <v>183.6</v>
      </c>
      <c r="F24">
        <v>193.1</v>
      </c>
      <c r="G24">
        <v>199.3</v>
      </c>
      <c r="H24">
        <v>56.3</v>
      </c>
      <c r="I24">
        <v>82.5</v>
      </c>
      <c r="J24">
        <v>52.4</v>
      </c>
      <c r="K24">
        <v>22.4</v>
      </c>
      <c r="L24">
        <v>92</v>
      </c>
      <c r="M24" s="41">
        <f t="shared" si="6"/>
        <v>1.5141540487162608</v>
      </c>
      <c r="N24">
        <f t="shared" si="10"/>
        <v>7.2026055307340296E-4</v>
      </c>
      <c r="O24" s="10">
        <v>0.15</v>
      </c>
      <c r="P24" s="3">
        <f t="shared" si="11"/>
        <v>7489.4846400000006</v>
      </c>
      <c r="Q24" s="3">
        <f t="shared" si="12"/>
        <v>7877.0124400000004</v>
      </c>
      <c r="R24" s="3">
        <f t="shared" si="13"/>
        <v>8129.9253200000012</v>
      </c>
      <c r="S24" s="3">
        <f t="shared" si="14"/>
        <v>2296.6121200000002</v>
      </c>
      <c r="T24" s="3">
        <f t="shared" si="15"/>
        <v>3365.373</v>
      </c>
      <c r="U24" s="3">
        <f t="shared" si="16"/>
        <v>2137.5217600000001</v>
      </c>
      <c r="V24" s="13">
        <f t="shared" si="17"/>
        <v>0.23093589075960505</v>
      </c>
      <c r="X24">
        <f t="shared" si="18"/>
        <v>1.5395726050640337</v>
      </c>
    </row>
    <row r="25" spans="1:24" x14ac:dyDescent="0.25">
      <c r="A25" s="18">
        <v>7898</v>
      </c>
      <c r="B25" t="s">
        <v>179</v>
      </c>
      <c r="C25" t="s">
        <v>10</v>
      </c>
      <c r="D25">
        <v>31.8</v>
      </c>
      <c r="E25">
        <v>185.1</v>
      </c>
      <c r="F25">
        <v>184.5</v>
      </c>
      <c r="G25">
        <v>193.2</v>
      </c>
      <c r="H25">
        <v>47</v>
      </c>
      <c r="I25">
        <v>64.7</v>
      </c>
      <c r="J25">
        <v>47.4</v>
      </c>
      <c r="K25">
        <v>20.7</v>
      </c>
      <c r="L25">
        <v>92</v>
      </c>
      <c r="M25" s="41">
        <f t="shared" si="6"/>
        <v>1.5141540487162608</v>
      </c>
      <c r="N25">
        <f t="shared" si="10"/>
        <v>7.2026055307340296E-4</v>
      </c>
      <c r="O25" s="10">
        <v>0.15</v>
      </c>
      <c r="P25" s="3">
        <f t="shared" si="11"/>
        <v>7550.673240000001</v>
      </c>
      <c r="Q25" s="3">
        <f t="shared" si="12"/>
        <v>7526.1978000000008</v>
      </c>
      <c r="R25" s="3">
        <f t="shared" si="13"/>
        <v>7881.0916800000005</v>
      </c>
      <c r="S25" s="3">
        <f t="shared" si="14"/>
        <v>1917.2428000000002</v>
      </c>
      <c r="T25" s="3">
        <f t="shared" si="15"/>
        <v>2639.2682800000007</v>
      </c>
      <c r="U25" s="3">
        <f t="shared" si="16"/>
        <v>1933.5597600000001</v>
      </c>
      <c r="V25" s="13">
        <f t="shared" si="17"/>
        <v>0.20890002332071148</v>
      </c>
      <c r="X25">
        <f t="shared" si="18"/>
        <v>1.3926668221380765</v>
      </c>
    </row>
    <row r="26" spans="1:24" x14ac:dyDescent="0.25">
      <c r="A26" s="18">
        <v>7899</v>
      </c>
      <c r="B26" t="s">
        <v>179</v>
      </c>
      <c r="C26" t="s">
        <v>10</v>
      </c>
      <c r="E26">
        <v>183.7</v>
      </c>
      <c r="F26">
        <v>187.9</v>
      </c>
      <c r="G26">
        <v>193.3</v>
      </c>
      <c r="H26">
        <v>48.6</v>
      </c>
      <c r="I26">
        <v>75.099999999999994</v>
      </c>
      <c r="J26">
        <v>49.3</v>
      </c>
      <c r="K26">
        <v>21.7</v>
      </c>
      <c r="L26">
        <v>92</v>
      </c>
      <c r="M26" s="41">
        <f t="shared" si="6"/>
        <v>1.5141540487162608</v>
      </c>
      <c r="N26">
        <f t="shared" si="10"/>
        <v>7.2026055307340296E-4</v>
      </c>
      <c r="O26" s="10">
        <v>0.15</v>
      </c>
      <c r="P26" s="3">
        <f t="shared" si="11"/>
        <v>7493.5638800000006</v>
      </c>
      <c r="Q26" s="3">
        <f t="shared" si="12"/>
        <v>7664.8919600000008</v>
      </c>
      <c r="R26" s="3">
        <f t="shared" si="13"/>
        <v>7885.1709200000005</v>
      </c>
      <c r="S26" s="3">
        <f t="shared" si="14"/>
        <v>1982.5106400000004</v>
      </c>
      <c r="T26" s="3">
        <f t="shared" si="15"/>
        <v>3063.5092400000003</v>
      </c>
      <c r="U26" s="3">
        <f t="shared" si="16"/>
        <v>2011.0653199999999</v>
      </c>
      <c r="V26" s="13">
        <f t="shared" si="17"/>
        <v>0.21727365294749099</v>
      </c>
      <c r="X26">
        <f t="shared" si="18"/>
        <v>1.4484910196499401</v>
      </c>
    </row>
    <row r="27" spans="1:24" x14ac:dyDescent="0.25">
      <c r="A27" s="18">
        <v>7900</v>
      </c>
      <c r="B27" t="s">
        <v>179</v>
      </c>
      <c r="C27" t="s">
        <v>10</v>
      </c>
      <c r="D27">
        <v>34.200000000000003</v>
      </c>
      <c r="E27">
        <v>183.8</v>
      </c>
      <c r="F27">
        <v>184.5</v>
      </c>
      <c r="G27">
        <v>192.6</v>
      </c>
      <c r="H27">
        <v>47.7</v>
      </c>
      <c r="I27">
        <v>63.7</v>
      </c>
      <c r="J27">
        <v>47.1</v>
      </c>
      <c r="K27">
        <v>19.899999999999999</v>
      </c>
      <c r="L27">
        <v>92</v>
      </c>
      <c r="M27" s="41">
        <f t="shared" si="6"/>
        <v>1.5141540487162608</v>
      </c>
      <c r="N27">
        <f t="shared" si="10"/>
        <v>7.2026055307340296E-4</v>
      </c>
      <c r="O27" s="10">
        <v>0.15</v>
      </c>
      <c r="P27" s="3">
        <f t="shared" si="11"/>
        <v>7497.6431200000015</v>
      </c>
      <c r="Q27" s="3">
        <f t="shared" si="12"/>
        <v>7526.1978000000008</v>
      </c>
      <c r="R27" s="3">
        <f t="shared" si="13"/>
        <v>7856.6162400000012</v>
      </c>
      <c r="S27" s="3">
        <f t="shared" si="14"/>
        <v>1945.7974800000002</v>
      </c>
      <c r="T27" s="3">
        <f t="shared" si="15"/>
        <v>2598.4758800000004</v>
      </c>
      <c r="U27" s="3">
        <f t="shared" si="16"/>
        <v>1921.3220400000002</v>
      </c>
      <c r="V27" s="13">
        <f t="shared" si="17"/>
        <v>0.20757787127437782</v>
      </c>
      <c r="X27">
        <f t="shared" si="18"/>
        <v>1.383852475162519</v>
      </c>
    </row>
    <row r="28" spans="1:24" x14ac:dyDescent="0.25">
      <c r="A28" s="18">
        <v>7901</v>
      </c>
      <c r="B28" t="s">
        <v>179</v>
      </c>
      <c r="C28" t="s">
        <v>10</v>
      </c>
      <c r="D28">
        <v>34.299999999999997</v>
      </c>
      <c r="E28">
        <v>182.2</v>
      </c>
      <c r="F28">
        <v>185.1</v>
      </c>
      <c r="G28">
        <v>192.6</v>
      </c>
      <c r="H28">
        <v>48.5</v>
      </c>
      <c r="I28">
        <v>60.2</v>
      </c>
      <c r="J28">
        <v>47</v>
      </c>
      <c r="K28">
        <v>18.5</v>
      </c>
      <c r="L28">
        <v>92</v>
      </c>
      <c r="M28" s="41">
        <f t="shared" si="6"/>
        <v>1.5141540487162608</v>
      </c>
      <c r="N28">
        <f t="shared" si="10"/>
        <v>7.2026055307340296E-4</v>
      </c>
      <c r="O28" s="10">
        <v>0.15</v>
      </c>
      <c r="P28" s="3">
        <f t="shared" si="11"/>
        <v>7432.3752800000011</v>
      </c>
      <c r="Q28" s="3">
        <f t="shared" si="12"/>
        <v>7550.673240000001</v>
      </c>
      <c r="R28" s="3">
        <f t="shared" si="13"/>
        <v>7856.6162400000012</v>
      </c>
      <c r="S28" s="3">
        <f t="shared" si="14"/>
        <v>1978.4314000000004</v>
      </c>
      <c r="T28" s="3">
        <f t="shared" si="15"/>
        <v>2455.7024800000004</v>
      </c>
      <c r="U28" s="3">
        <f t="shared" si="16"/>
        <v>1917.2428000000002</v>
      </c>
      <c r="V28" s="13">
        <f t="shared" si="17"/>
        <v>0.20713715392559998</v>
      </c>
      <c r="X28">
        <f t="shared" si="18"/>
        <v>1.3809143595039999</v>
      </c>
    </row>
    <row r="29" spans="1:24" x14ac:dyDescent="0.25">
      <c r="A29" s="18">
        <v>7902</v>
      </c>
      <c r="B29" t="s">
        <v>179</v>
      </c>
      <c r="C29" t="s">
        <v>10</v>
      </c>
      <c r="D29">
        <v>34</v>
      </c>
      <c r="E29">
        <v>184.5</v>
      </c>
      <c r="F29">
        <v>186.3</v>
      </c>
      <c r="G29">
        <v>194.8</v>
      </c>
      <c r="H29">
        <v>48.9</v>
      </c>
      <c r="I29">
        <v>63.8</v>
      </c>
      <c r="J29">
        <v>47.2</v>
      </c>
      <c r="K29">
        <v>19.100000000000001</v>
      </c>
      <c r="L29">
        <v>92</v>
      </c>
      <c r="M29" s="41">
        <f t="shared" si="6"/>
        <v>1.5141540487162608</v>
      </c>
      <c r="N29">
        <f t="shared" si="10"/>
        <v>7.2026055307340296E-4</v>
      </c>
      <c r="O29" s="10">
        <v>0.15</v>
      </c>
      <c r="P29" s="3">
        <f t="shared" si="11"/>
        <v>7526.1978000000008</v>
      </c>
      <c r="Q29" s="3">
        <f t="shared" si="12"/>
        <v>7599.6241200000022</v>
      </c>
      <c r="R29" s="3">
        <f t="shared" si="13"/>
        <v>7946.3595200000018</v>
      </c>
      <c r="S29" s="3">
        <f t="shared" si="14"/>
        <v>1994.74836</v>
      </c>
      <c r="T29" s="3">
        <f t="shared" si="15"/>
        <v>2602.55512</v>
      </c>
      <c r="U29" s="3">
        <f t="shared" si="16"/>
        <v>1925.4012800000005</v>
      </c>
      <c r="V29" s="13">
        <f t="shared" si="17"/>
        <v>0.20801858862315575</v>
      </c>
      <c r="X29">
        <f t="shared" si="18"/>
        <v>1.3867905908210383</v>
      </c>
    </row>
    <row r="30" spans="1:24" x14ac:dyDescent="0.25">
      <c r="A30" s="18">
        <v>7903</v>
      </c>
      <c r="B30" t="s">
        <v>179</v>
      </c>
      <c r="C30" t="s">
        <v>10</v>
      </c>
      <c r="D30">
        <v>37</v>
      </c>
      <c r="E30">
        <v>163.6</v>
      </c>
      <c r="F30">
        <v>191.3</v>
      </c>
      <c r="G30">
        <v>198.4</v>
      </c>
      <c r="H30">
        <v>50.8</v>
      </c>
      <c r="I30">
        <v>69.099999999999994</v>
      </c>
      <c r="J30">
        <v>46.1</v>
      </c>
      <c r="K30">
        <v>18.7</v>
      </c>
      <c r="L30">
        <v>92</v>
      </c>
      <c r="M30" s="41">
        <f t="shared" si="6"/>
        <v>1.5141540487162608</v>
      </c>
      <c r="N30">
        <f t="shared" si="10"/>
        <v>7.2026055307340296E-4</v>
      </c>
      <c r="O30" s="10">
        <v>0.15</v>
      </c>
      <c r="P30" s="3">
        <f t="shared" si="11"/>
        <v>6673.6366399999997</v>
      </c>
      <c r="Q30" s="3">
        <f t="shared" si="12"/>
        <v>7803.5861200000008</v>
      </c>
      <c r="R30" s="3">
        <f t="shared" si="13"/>
        <v>8093.2121600000009</v>
      </c>
      <c r="S30" s="3">
        <f t="shared" si="14"/>
        <v>2072.2539200000001</v>
      </c>
      <c r="T30" s="3">
        <f t="shared" si="15"/>
        <v>2818.7548400000005</v>
      </c>
      <c r="U30" s="3">
        <f t="shared" si="16"/>
        <v>1880.52964</v>
      </c>
      <c r="V30" s="13">
        <f t="shared" si="17"/>
        <v>0.20317069778659907</v>
      </c>
      <c r="X30">
        <f t="shared" si="18"/>
        <v>1.3544713185773274</v>
      </c>
    </row>
    <row r="31" spans="1:24" x14ac:dyDescent="0.25">
      <c r="A31" s="18">
        <v>7904</v>
      </c>
      <c r="B31" t="s">
        <v>179</v>
      </c>
      <c r="C31" t="s">
        <v>19</v>
      </c>
      <c r="D31">
        <v>33.6</v>
      </c>
      <c r="L31">
        <v>92</v>
      </c>
      <c r="M31" s="41">
        <f t="shared" si="6"/>
        <v>1.5141540487162608</v>
      </c>
      <c r="N31">
        <f t="shared" si="10"/>
        <v>7.2026055307340296E-4</v>
      </c>
      <c r="O31" s="10">
        <v>0.15</v>
      </c>
      <c r="P31" s="3">
        <f t="shared" si="11"/>
        <v>0</v>
      </c>
      <c r="Q31" s="3">
        <f t="shared" si="12"/>
        <v>0</v>
      </c>
      <c r="R31" s="3">
        <f t="shared" si="13"/>
        <v>0</v>
      </c>
      <c r="S31" s="3">
        <f t="shared" si="14"/>
        <v>0</v>
      </c>
      <c r="T31" s="3">
        <f t="shared" si="15"/>
        <v>0</v>
      </c>
      <c r="U31" s="3">
        <f t="shared" si="16"/>
        <v>0</v>
      </c>
      <c r="V31" s="13">
        <f t="shared" si="17"/>
        <v>0</v>
      </c>
      <c r="X31">
        <f t="shared" si="18"/>
        <v>0</v>
      </c>
    </row>
    <row r="32" spans="1:24" x14ac:dyDescent="0.25">
      <c r="A32" s="18">
        <v>7905</v>
      </c>
      <c r="B32" t="s">
        <v>179</v>
      </c>
      <c r="C32" t="s">
        <v>10</v>
      </c>
      <c r="D32">
        <v>31.1</v>
      </c>
      <c r="E32">
        <v>168.3</v>
      </c>
      <c r="F32">
        <v>205.3</v>
      </c>
      <c r="G32">
        <v>209.2</v>
      </c>
      <c r="H32">
        <v>53.5</v>
      </c>
      <c r="I32">
        <v>80.8</v>
      </c>
      <c r="J32">
        <v>49.9</v>
      </c>
      <c r="K32">
        <v>20</v>
      </c>
      <c r="L32">
        <v>92</v>
      </c>
      <c r="M32" s="41">
        <f t="shared" si="6"/>
        <v>1.5141540487162608</v>
      </c>
      <c r="N32">
        <f t="shared" si="10"/>
        <v>7.2026055307340296E-4</v>
      </c>
      <c r="O32" s="10">
        <v>0.15</v>
      </c>
      <c r="P32" s="3">
        <f t="shared" si="11"/>
        <v>6865.360920000001</v>
      </c>
      <c r="Q32" s="3">
        <f t="shared" si="12"/>
        <v>8374.6797200000019</v>
      </c>
      <c r="R32" s="3">
        <f t="shared" si="13"/>
        <v>8533.7700799999984</v>
      </c>
      <c r="S32" s="3">
        <f t="shared" si="14"/>
        <v>2182.3934000000004</v>
      </c>
      <c r="T32" s="3">
        <f t="shared" si="15"/>
        <v>3296.02592</v>
      </c>
      <c r="U32" s="3">
        <f t="shared" si="16"/>
        <v>2035.5407600000003</v>
      </c>
      <c r="V32" s="13">
        <f t="shared" si="17"/>
        <v>0.21991795704015826</v>
      </c>
      <c r="X32">
        <f t="shared" si="18"/>
        <v>1.4661197136010553</v>
      </c>
    </row>
    <row r="33" spans="1:24" x14ac:dyDescent="0.25">
      <c r="A33" s="18">
        <v>7906</v>
      </c>
      <c r="B33" t="s">
        <v>179</v>
      </c>
      <c r="C33" t="s">
        <v>10</v>
      </c>
      <c r="D33">
        <v>33.9</v>
      </c>
      <c r="E33">
        <v>134.5</v>
      </c>
      <c r="F33">
        <v>197.2</v>
      </c>
      <c r="G33">
        <v>197.6</v>
      </c>
      <c r="H33">
        <v>52.8</v>
      </c>
      <c r="I33">
        <v>67.8</v>
      </c>
      <c r="J33">
        <v>44.8</v>
      </c>
      <c r="K33">
        <v>17</v>
      </c>
      <c r="L33">
        <v>92</v>
      </c>
      <c r="M33" s="41">
        <f t="shared" si="6"/>
        <v>1.5141540487162608</v>
      </c>
      <c r="N33">
        <f t="shared" si="10"/>
        <v>7.2026055307340296E-4</v>
      </c>
      <c r="O33" s="10">
        <v>0.15</v>
      </c>
      <c r="P33" s="3">
        <f t="shared" si="11"/>
        <v>5486.5778000000009</v>
      </c>
      <c r="Q33" s="3">
        <f t="shared" si="12"/>
        <v>8044.2612799999997</v>
      </c>
      <c r="R33" s="3">
        <f t="shared" si="13"/>
        <v>8060.5782399999998</v>
      </c>
      <c r="S33" s="3">
        <f t="shared" si="14"/>
        <v>2153.8387200000002</v>
      </c>
      <c r="T33" s="3">
        <f t="shared" si="15"/>
        <v>2765.7247200000002</v>
      </c>
      <c r="U33" s="3">
        <f t="shared" si="16"/>
        <v>1827.4995200000001</v>
      </c>
      <c r="V33" s="13">
        <f t="shared" si="17"/>
        <v>0.19744137225248679</v>
      </c>
      <c r="X33">
        <f t="shared" si="18"/>
        <v>1.3162758150165785</v>
      </c>
    </row>
    <row r="34" spans="1:24" x14ac:dyDescent="0.25">
      <c r="A34" s="18">
        <v>7907</v>
      </c>
      <c r="B34" t="s">
        <v>179</v>
      </c>
      <c r="C34" t="s">
        <v>10</v>
      </c>
      <c r="E34">
        <v>135.30000000000001</v>
      </c>
      <c r="F34">
        <v>209.3</v>
      </c>
      <c r="G34">
        <v>206.4</v>
      </c>
      <c r="H34">
        <v>55.8</v>
      </c>
      <c r="I34">
        <v>81</v>
      </c>
      <c r="J34">
        <v>47.3</v>
      </c>
      <c r="K34">
        <v>18.399999999999999</v>
      </c>
      <c r="L34">
        <v>92</v>
      </c>
      <c r="M34" s="41">
        <f t="shared" si="6"/>
        <v>1.5141540487162608</v>
      </c>
      <c r="N34">
        <f t="shared" si="10"/>
        <v>7.2026055307340296E-4</v>
      </c>
      <c r="O34" s="10">
        <v>0.15</v>
      </c>
      <c r="P34" s="3">
        <f t="shared" si="11"/>
        <v>5519.2117200000021</v>
      </c>
      <c r="Q34" s="3">
        <f t="shared" si="12"/>
        <v>8537.849320000003</v>
      </c>
      <c r="R34" s="3">
        <f t="shared" si="13"/>
        <v>8419.5513600000013</v>
      </c>
      <c r="S34" s="3">
        <f t="shared" si="14"/>
        <v>2276.2159200000001</v>
      </c>
      <c r="T34" s="3">
        <f t="shared" si="15"/>
        <v>3304.1844000000001</v>
      </c>
      <c r="U34" s="3">
        <f t="shared" si="16"/>
        <v>1929.4805199999998</v>
      </c>
      <c r="V34" s="13">
        <f t="shared" si="17"/>
        <v>0.20845930597193352</v>
      </c>
      <c r="X34">
        <f t="shared" si="18"/>
        <v>1.3897287064795569</v>
      </c>
    </row>
    <row r="35" spans="1:24" x14ac:dyDescent="0.25">
      <c r="A35" s="18">
        <v>7908</v>
      </c>
      <c r="B35" t="s">
        <v>179</v>
      </c>
      <c r="C35" t="s">
        <v>10</v>
      </c>
      <c r="D35">
        <v>33.4</v>
      </c>
      <c r="E35">
        <v>133.69999999999999</v>
      </c>
      <c r="F35">
        <v>205.3</v>
      </c>
      <c r="G35">
        <v>203</v>
      </c>
      <c r="H35">
        <v>54.5</v>
      </c>
      <c r="I35">
        <v>78.099999999999994</v>
      </c>
      <c r="J35">
        <v>46.1</v>
      </c>
      <c r="K35">
        <v>19</v>
      </c>
      <c r="L35">
        <v>92</v>
      </c>
      <c r="M35" s="41">
        <f t="shared" si="6"/>
        <v>1.5141540487162608</v>
      </c>
      <c r="N35">
        <f t="shared" si="10"/>
        <v>7.2026055307340296E-4</v>
      </c>
      <c r="O35" s="10">
        <v>0.15</v>
      </c>
      <c r="P35" s="3">
        <f t="shared" si="11"/>
        <v>5453.9438800000007</v>
      </c>
      <c r="Q35" s="3">
        <f t="shared" si="12"/>
        <v>8374.6797200000019</v>
      </c>
      <c r="R35" s="3">
        <f t="shared" si="13"/>
        <v>8280.8572000000022</v>
      </c>
      <c r="S35" s="3">
        <f t="shared" si="14"/>
        <v>2223.1858000000002</v>
      </c>
      <c r="T35" s="3">
        <f t="shared" si="15"/>
        <v>3185.8864400000002</v>
      </c>
      <c r="U35" s="3">
        <f t="shared" si="16"/>
        <v>1880.52964</v>
      </c>
      <c r="V35" s="13">
        <f t="shared" si="17"/>
        <v>0.20317069778659907</v>
      </c>
      <c r="X35">
        <f t="shared" si="18"/>
        <v>1.3544713185773274</v>
      </c>
    </row>
    <row r="36" spans="1:24" x14ac:dyDescent="0.25">
      <c r="A36" s="18">
        <v>7909</v>
      </c>
      <c r="B36" t="s">
        <v>179</v>
      </c>
      <c r="C36" t="s">
        <v>10</v>
      </c>
      <c r="D36">
        <v>29.5</v>
      </c>
      <c r="E36">
        <v>172.6</v>
      </c>
      <c r="F36">
        <v>201.8</v>
      </c>
      <c r="G36">
        <v>212.5</v>
      </c>
      <c r="H36">
        <v>54.5</v>
      </c>
      <c r="I36">
        <v>77.8</v>
      </c>
      <c r="J36">
        <v>48.2</v>
      </c>
      <c r="K36">
        <v>18</v>
      </c>
      <c r="L36">
        <v>92</v>
      </c>
      <c r="M36" s="41">
        <f t="shared" si="6"/>
        <v>1.5141540487162608</v>
      </c>
      <c r="N36">
        <f t="shared" si="10"/>
        <v>7.2026055307340296E-4</v>
      </c>
      <c r="O36" s="10">
        <v>0.15</v>
      </c>
      <c r="P36" s="3">
        <f t="shared" si="11"/>
        <v>7040.7682399999994</v>
      </c>
      <c r="Q36" s="3">
        <f t="shared" si="12"/>
        <v>8231.9063200000001</v>
      </c>
      <c r="R36" s="3">
        <f t="shared" si="13"/>
        <v>8668.3850000000002</v>
      </c>
      <c r="S36" s="3">
        <f t="shared" si="14"/>
        <v>2223.1858000000002</v>
      </c>
      <c r="T36" s="3">
        <f t="shared" si="15"/>
        <v>3173.6487200000001</v>
      </c>
      <c r="U36" s="3">
        <f t="shared" si="16"/>
        <v>1966.1936800000003</v>
      </c>
      <c r="V36" s="13">
        <f t="shared" si="17"/>
        <v>0.21242576211093442</v>
      </c>
      <c r="X36">
        <f t="shared" si="18"/>
        <v>1.4161717474062296</v>
      </c>
    </row>
    <row r="37" spans="1:24" x14ac:dyDescent="0.25">
      <c r="A37" s="18">
        <v>7910</v>
      </c>
      <c r="B37" t="s">
        <v>179</v>
      </c>
      <c r="C37" t="s">
        <v>13</v>
      </c>
      <c r="D37">
        <v>29.8</v>
      </c>
      <c r="L37">
        <v>92</v>
      </c>
      <c r="M37" s="41">
        <f t="shared" si="6"/>
        <v>1.5141540487162608</v>
      </c>
      <c r="N37">
        <f t="shared" si="10"/>
        <v>7.2026055307340296E-4</v>
      </c>
      <c r="O37" s="10">
        <v>0.15</v>
      </c>
      <c r="P37" s="3">
        <f t="shared" si="11"/>
        <v>0</v>
      </c>
      <c r="Q37" s="3">
        <f t="shared" si="12"/>
        <v>0</v>
      </c>
      <c r="R37" s="3">
        <f t="shared" si="13"/>
        <v>0</v>
      </c>
      <c r="S37" s="3">
        <f t="shared" si="14"/>
        <v>0</v>
      </c>
      <c r="T37" s="3">
        <f t="shared" si="15"/>
        <v>0</v>
      </c>
      <c r="U37" s="3">
        <f t="shared" si="16"/>
        <v>0</v>
      </c>
      <c r="V37" s="13">
        <f t="shared" si="17"/>
        <v>0</v>
      </c>
      <c r="X37">
        <f t="shared" si="18"/>
        <v>0</v>
      </c>
    </row>
    <row r="38" spans="1:24" x14ac:dyDescent="0.25">
      <c r="A38" s="18">
        <v>7911</v>
      </c>
      <c r="B38" t="s">
        <v>179</v>
      </c>
      <c r="C38" t="s">
        <v>10</v>
      </c>
      <c r="E38">
        <v>169.3</v>
      </c>
      <c r="F38">
        <v>199.5</v>
      </c>
      <c r="G38">
        <v>209.7</v>
      </c>
      <c r="H38">
        <v>54</v>
      </c>
      <c r="I38">
        <v>80.599999999999994</v>
      </c>
      <c r="J38">
        <v>47.3</v>
      </c>
      <c r="K38">
        <v>18.3</v>
      </c>
      <c r="L38">
        <v>92</v>
      </c>
      <c r="M38" s="41">
        <f t="shared" si="6"/>
        <v>1.5141540487162608</v>
      </c>
      <c r="N38">
        <f t="shared" si="10"/>
        <v>7.2026055307340296E-4</v>
      </c>
      <c r="O38" s="10">
        <v>0.15</v>
      </c>
      <c r="P38" s="3">
        <f t="shared" si="11"/>
        <v>6906.1533200000022</v>
      </c>
      <c r="Q38" s="3">
        <f t="shared" si="12"/>
        <v>8138.0838000000003</v>
      </c>
      <c r="R38" s="3">
        <f t="shared" si="13"/>
        <v>8554.1662800000013</v>
      </c>
      <c r="S38" s="3">
        <f t="shared" si="14"/>
        <v>2202.7896000000005</v>
      </c>
      <c r="T38" s="3">
        <f t="shared" si="15"/>
        <v>3287.86744</v>
      </c>
      <c r="U38" s="3">
        <f t="shared" si="16"/>
        <v>1929.4805199999998</v>
      </c>
      <c r="V38" s="13">
        <f t="shared" si="17"/>
        <v>0.20845930597193352</v>
      </c>
      <c r="X38">
        <f t="shared" si="18"/>
        <v>1.3897287064795569</v>
      </c>
    </row>
    <row r="39" spans="1:24" x14ac:dyDescent="0.25">
      <c r="A39" s="18">
        <v>7912</v>
      </c>
      <c r="B39" t="s">
        <v>179</v>
      </c>
      <c r="C39" t="s">
        <v>10</v>
      </c>
      <c r="D39">
        <v>32.4</v>
      </c>
      <c r="E39">
        <v>169.6</v>
      </c>
      <c r="F39">
        <v>200.4</v>
      </c>
      <c r="G39">
        <v>212.1</v>
      </c>
      <c r="H39">
        <v>54.4</v>
      </c>
      <c r="I39">
        <v>89.7</v>
      </c>
      <c r="J39">
        <v>48.1</v>
      </c>
      <c r="K39">
        <v>19.899999999999999</v>
      </c>
      <c r="L39">
        <v>92</v>
      </c>
      <c r="M39" s="41">
        <f t="shared" si="6"/>
        <v>1.5141540487162608</v>
      </c>
      <c r="N39">
        <f t="shared" ref="N39:N62" si="19">3.14159*(M39^2)/10000</f>
        <v>7.2026055307340296E-4</v>
      </c>
      <c r="O39" s="10">
        <v>0.15</v>
      </c>
      <c r="P39" s="3">
        <f t="shared" ref="P39:P62" si="20">0.611886*E39/O39*10</f>
        <v>6918.3910400000004</v>
      </c>
      <c r="Q39" s="3">
        <f t="shared" ref="Q39:Q62" si="21">0.611886*F39/O39*10</f>
        <v>8174.7969600000015</v>
      </c>
      <c r="R39" s="3">
        <f t="shared" ref="R39:R62" si="22">0.611886*G39/O39*10</f>
        <v>8652.0680400000001</v>
      </c>
      <c r="S39" s="3">
        <f t="shared" ref="S39:S62" si="23">0.611886*H39/O39*10</f>
        <v>2219.1065600000002</v>
      </c>
      <c r="T39" s="3">
        <f t="shared" ref="T39:T62" si="24">0.611886*I39/O39*10</f>
        <v>3659.0782800000006</v>
      </c>
      <c r="U39" s="3">
        <f t="shared" ref="U39:U62" si="25">0.611886*J39/O39*10</f>
        <v>1962.1144400000003</v>
      </c>
      <c r="V39" s="13">
        <f t="shared" ref="V39:V62" si="26">U39*O39*N39</f>
        <v>0.21198504476215657</v>
      </c>
      <c r="X39">
        <f t="shared" ref="X39:X62" si="27">U39*N39</f>
        <v>1.4132336317477106</v>
      </c>
    </row>
    <row r="40" spans="1:24" x14ac:dyDescent="0.25">
      <c r="A40" s="18">
        <v>7913</v>
      </c>
      <c r="B40" t="s">
        <v>179</v>
      </c>
      <c r="C40" t="s">
        <v>10</v>
      </c>
      <c r="D40">
        <v>28.3</v>
      </c>
      <c r="E40">
        <v>195.9</v>
      </c>
      <c r="F40">
        <v>182.2</v>
      </c>
      <c r="G40">
        <v>199.4</v>
      </c>
      <c r="H40">
        <v>59</v>
      </c>
      <c r="I40">
        <v>59.8</v>
      </c>
      <c r="J40">
        <v>53.3</v>
      </c>
      <c r="K40">
        <v>18.8</v>
      </c>
      <c r="L40">
        <v>89</v>
      </c>
      <c r="M40" s="41">
        <f t="shared" si="6"/>
        <v>1.4647794601711652</v>
      </c>
      <c r="N40">
        <f t="shared" si="19"/>
        <v>6.74052911258793E-4</v>
      </c>
      <c r="O40" s="10">
        <v>0.15</v>
      </c>
      <c r="P40" s="3">
        <f t="shared" si="20"/>
        <v>7991.2311600000012</v>
      </c>
      <c r="Q40" s="3">
        <f t="shared" si="21"/>
        <v>7432.3752800000011</v>
      </c>
      <c r="R40" s="3">
        <f t="shared" si="22"/>
        <v>8134.0045600000012</v>
      </c>
      <c r="S40" s="3">
        <f t="shared" si="23"/>
        <v>2406.7516000000005</v>
      </c>
      <c r="T40" s="3">
        <f t="shared" si="24"/>
        <v>2439.3855200000003</v>
      </c>
      <c r="U40" s="3">
        <f t="shared" si="25"/>
        <v>2174.2349200000003</v>
      </c>
      <c r="V40" s="13">
        <f t="shared" si="26"/>
        <v>0.21983240663797934</v>
      </c>
      <c r="X40">
        <f t="shared" si="27"/>
        <v>1.4655493775865291</v>
      </c>
    </row>
    <row r="41" spans="1:24" x14ac:dyDescent="0.25">
      <c r="A41" s="18">
        <v>7914</v>
      </c>
      <c r="B41" t="s">
        <v>179</v>
      </c>
      <c r="C41" t="s">
        <v>10</v>
      </c>
      <c r="E41">
        <v>208.3</v>
      </c>
      <c r="F41">
        <v>195.8</v>
      </c>
      <c r="G41">
        <v>211.3</v>
      </c>
      <c r="H41">
        <v>56.1</v>
      </c>
      <c r="I41">
        <v>46.9</v>
      </c>
      <c r="J41">
        <v>53.8</v>
      </c>
      <c r="K41">
        <v>16.8</v>
      </c>
      <c r="L41">
        <v>89</v>
      </c>
      <c r="M41" s="41">
        <f t="shared" si="6"/>
        <v>1.4647794601711652</v>
      </c>
      <c r="N41">
        <f t="shared" si="19"/>
        <v>6.74052911258793E-4</v>
      </c>
      <c r="O41" s="10">
        <v>0.15</v>
      </c>
      <c r="P41" s="3">
        <f t="shared" si="20"/>
        <v>8497.0569200000009</v>
      </c>
      <c r="Q41" s="3">
        <f t="shared" si="21"/>
        <v>7987.1519200000012</v>
      </c>
      <c r="R41" s="3">
        <f t="shared" si="22"/>
        <v>8619.4341200000017</v>
      </c>
      <c r="S41" s="3">
        <f t="shared" si="23"/>
        <v>2288.4536400000002</v>
      </c>
      <c r="T41" s="3">
        <f t="shared" si="24"/>
        <v>1913.1635600000002</v>
      </c>
      <c r="U41" s="3">
        <f t="shared" si="25"/>
        <v>2194.63112</v>
      </c>
      <c r="V41" s="13">
        <f t="shared" si="26"/>
        <v>0.2218946243362718</v>
      </c>
      <c r="X41">
        <f t="shared" si="27"/>
        <v>1.4792974955751454</v>
      </c>
    </row>
    <row r="42" spans="1:24" x14ac:dyDescent="0.25">
      <c r="A42" s="18">
        <v>7915</v>
      </c>
      <c r="B42" t="s">
        <v>179</v>
      </c>
      <c r="C42" t="s">
        <v>17</v>
      </c>
      <c r="D42">
        <v>34.6</v>
      </c>
      <c r="L42">
        <v>89</v>
      </c>
      <c r="M42" s="41">
        <f t="shared" si="6"/>
        <v>1.4647794601711652</v>
      </c>
      <c r="N42">
        <f t="shared" si="19"/>
        <v>6.74052911258793E-4</v>
      </c>
      <c r="O42" s="10">
        <v>0.15</v>
      </c>
      <c r="P42" s="3">
        <f t="shared" si="20"/>
        <v>0</v>
      </c>
      <c r="Q42" s="3">
        <f t="shared" si="21"/>
        <v>0</v>
      </c>
      <c r="R42" s="3">
        <f t="shared" si="22"/>
        <v>0</v>
      </c>
      <c r="S42" s="3">
        <f t="shared" si="23"/>
        <v>0</v>
      </c>
      <c r="T42" s="3">
        <f t="shared" si="24"/>
        <v>0</v>
      </c>
      <c r="U42" s="3">
        <f t="shared" si="25"/>
        <v>0</v>
      </c>
      <c r="V42" s="13">
        <f t="shared" si="26"/>
        <v>0</v>
      </c>
      <c r="X42">
        <f t="shared" si="27"/>
        <v>0</v>
      </c>
    </row>
    <row r="43" spans="1:24" x14ac:dyDescent="0.25">
      <c r="A43" s="18">
        <v>7916</v>
      </c>
      <c r="B43" t="s">
        <v>179</v>
      </c>
      <c r="C43" t="s">
        <v>10</v>
      </c>
      <c r="D43">
        <v>31</v>
      </c>
      <c r="E43">
        <v>218.8</v>
      </c>
      <c r="F43">
        <v>208.8</v>
      </c>
      <c r="G43">
        <v>224.6</v>
      </c>
      <c r="H43">
        <v>67</v>
      </c>
      <c r="I43">
        <v>57.2</v>
      </c>
      <c r="J43">
        <v>53.8</v>
      </c>
      <c r="K43">
        <v>19.7</v>
      </c>
      <c r="L43">
        <v>89</v>
      </c>
      <c r="M43" s="41">
        <f t="shared" si="6"/>
        <v>1.4647794601711652</v>
      </c>
      <c r="N43">
        <f t="shared" si="19"/>
        <v>6.74052911258793E-4</v>
      </c>
      <c r="O43" s="10">
        <v>0.15</v>
      </c>
      <c r="P43" s="3">
        <f t="shared" si="20"/>
        <v>8925.377120000001</v>
      </c>
      <c r="Q43" s="3">
        <f t="shared" si="21"/>
        <v>8517.4531200000019</v>
      </c>
      <c r="R43" s="3">
        <f t="shared" si="22"/>
        <v>9161.9730400000008</v>
      </c>
      <c r="S43" s="3">
        <f t="shared" si="23"/>
        <v>2733.0908000000004</v>
      </c>
      <c r="T43" s="3">
        <f t="shared" si="24"/>
        <v>2333.32528</v>
      </c>
      <c r="U43" s="3">
        <f t="shared" si="25"/>
        <v>2194.63112</v>
      </c>
      <c r="V43" s="13">
        <f t="shared" si="26"/>
        <v>0.2218946243362718</v>
      </c>
      <c r="X43">
        <f t="shared" si="27"/>
        <v>1.4792974955751454</v>
      </c>
    </row>
    <row r="44" spans="1:24" x14ac:dyDescent="0.25">
      <c r="A44" s="18">
        <v>7917</v>
      </c>
      <c r="B44" t="s">
        <v>179</v>
      </c>
      <c r="C44" t="s">
        <v>17</v>
      </c>
      <c r="D44">
        <v>34.200000000000003</v>
      </c>
      <c r="L44">
        <v>89</v>
      </c>
      <c r="M44" s="41">
        <f t="shared" si="6"/>
        <v>1.4647794601711652</v>
      </c>
      <c r="N44">
        <f t="shared" si="19"/>
        <v>6.74052911258793E-4</v>
      </c>
      <c r="O44" s="10">
        <v>0.15</v>
      </c>
      <c r="P44" s="3">
        <f t="shared" si="20"/>
        <v>0</v>
      </c>
      <c r="Q44" s="3">
        <f t="shared" si="21"/>
        <v>0</v>
      </c>
      <c r="R44" s="3">
        <f t="shared" si="22"/>
        <v>0</v>
      </c>
      <c r="S44" s="3">
        <f t="shared" si="23"/>
        <v>0</v>
      </c>
      <c r="T44" s="3">
        <f t="shared" si="24"/>
        <v>0</v>
      </c>
      <c r="U44" s="3">
        <f t="shared" si="25"/>
        <v>0</v>
      </c>
      <c r="V44" s="13">
        <f t="shared" si="26"/>
        <v>0</v>
      </c>
      <c r="X44">
        <f t="shared" si="27"/>
        <v>0</v>
      </c>
    </row>
    <row r="45" spans="1:24" x14ac:dyDescent="0.25">
      <c r="A45" s="18">
        <v>7918</v>
      </c>
      <c r="B45" t="s">
        <v>179</v>
      </c>
      <c r="C45" t="s">
        <v>10</v>
      </c>
      <c r="D45">
        <v>31.2</v>
      </c>
      <c r="E45">
        <v>208.4</v>
      </c>
      <c r="F45">
        <v>197.6</v>
      </c>
      <c r="G45">
        <v>210.4</v>
      </c>
      <c r="H45">
        <v>74.599999999999994</v>
      </c>
      <c r="I45">
        <v>83.8</v>
      </c>
      <c r="J45">
        <v>61.1</v>
      </c>
      <c r="K45">
        <v>20.5</v>
      </c>
      <c r="L45">
        <v>89</v>
      </c>
      <c r="M45" s="41">
        <f t="shared" si="6"/>
        <v>1.4647794601711652</v>
      </c>
      <c r="N45">
        <f t="shared" si="19"/>
        <v>6.74052911258793E-4</v>
      </c>
      <c r="O45" s="10">
        <v>0.15</v>
      </c>
      <c r="P45" s="3">
        <f t="shared" si="20"/>
        <v>8501.1361600000018</v>
      </c>
      <c r="Q45" s="3">
        <f t="shared" si="21"/>
        <v>8060.5782399999998</v>
      </c>
      <c r="R45" s="3">
        <f t="shared" si="22"/>
        <v>8582.7209600000006</v>
      </c>
      <c r="S45" s="3">
        <f t="shared" si="23"/>
        <v>3043.1130400000002</v>
      </c>
      <c r="T45" s="3">
        <f t="shared" si="24"/>
        <v>3418.4031200000004</v>
      </c>
      <c r="U45" s="3">
        <f t="shared" si="25"/>
        <v>2492.4156400000002</v>
      </c>
      <c r="V45" s="13">
        <f t="shared" si="26"/>
        <v>0.25200300273134218</v>
      </c>
      <c r="X45">
        <f t="shared" si="27"/>
        <v>1.680020018208948</v>
      </c>
    </row>
    <row r="46" spans="1:24" x14ac:dyDescent="0.25">
      <c r="A46" s="18">
        <v>7919</v>
      </c>
      <c r="B46" t="s">
        <v>179</v>
      </c>
      <c r="C46" t="s">
        <v>10</v>
      </c>
      <c r="D46">
        <v>33.799999999999997</v>
      </c>
      <c r="E46">
        <v>209.2</v>
      </c>
      <c r="F46">
        <v>200.6</v>
      </c>
      <c r="G46">
        <v>213</v>
      </c>
      <c r="H46">
        <v>76.900000000000006</v>
      </c>
      <c r="I46">
        <v>88</v>
      </c>
      <c r="J46">
        <v>62.3</v>
      </c>
      <c r="K46">
        <v>21.1</v>
      </c>
      <c r="L46">
        <v>89</v>
      </c>
      <c r="M46" s="41">
        <f t="shared" si="6"/>
        <v>1.4647794601711652</v>
      </c>
      <c r="N46">
        <f t="shared" si="19"/>
        <v>6.74052911258793E-4</v>
      </c>
      <c r="O46" s="10">
        <v>0.15</v>
      </c>
      <c r="P46" s="3">
        <f t="shared" si="20"/>
        <v>8533.7700799999984</v>
      </c>
      <c r="Q46" s="3">
        <f t="shared" si="21"/>
        <v>8182.9554400000006</v>
      </c>
      <c r="R46" s="3">
        <f t="shared" si="22"/>
        <v>8688.7811999999994</v>
      </c>
      <c r="S46" s="3">
        <f t="shared" si="23"/>
        <v>3136.9355600000008</v>
      </c>
      <c r="T46" s="3">
        <f t="shared" si="24"/>
        <v>3589.7312000000006</v>
      </c>
      <c r="U46" s="3">
        <f t="shared" si="25"/>
        <v>2541.3665200000005</v>
      </c>
      <c r="V46" s="13">
        <f t="shared" si="26"/>
        <v>0.25695232520724415</v>
      </c>
      <c r="X46">
        <f t="shared" si="27"/>
        <v>1.7130155013816279</v>
      </c>
    </row>
    <row r="47" spans="1:24" x14ac:dyDescent="0.25">
      <c r="A47" s="18">
        <v>7920</v>
      </c>
      <c r="B47" t="s">
        <v>179</v>
      </c>
      <c r="C47" t="s">
        <v>10</v>
      </c>
      <c r="D47">
        <v>31</v>
      </c>
      <c r="E47">
        <v>224.1</v>
      </c>
      <c r="F47">
        <v>213.2</v>
      </c>
      <c r="G47">
        <v>225.8</v>
      </c>
      <c r="H47">
        <v>76.900000000000006</v>
      </c>
      <c r="I47">
        <v>86.7</v>
      </c>
      <c r="J47">
        <v>61.1</v>
      </c>
      <c r="K47">
        <v>17.100000000000001</v>
      </c>
      <c r="L47">
        <v>89</v>
      </c>
      <c r="M47" s="41">
        <f t="shared" si="6"/>
        <v>1.4647794601711652</v>
      </c>
      <c r="N47">
        <f t="shared" si="19"/>
        <v>6.74052911258793E-4</v>
      </c>
      <c r="O47" s="10">
        <v>0.15</v>
      </c>
      <c r="P47" s="3">
        <f t="shared" si="20"/>
        <v>9141.5768400000015</v>
      </c>
      <c r="Q47" s="3">
        <f t="shared" si="21"/>
        <v>8696.9396800000013</v>
      </c>
      <c r="R47" s="3">
        <f t="shared" si="22"/>
        <v>9210.9239200000011</v>
      </c>
      <c r="S47" s="3">
        <f t="shared" si="23"/>
        <v>3136.9355600000008</v>
      </c>
      <c r="T47" s="3">
        <f t="shared" si="24"/>
        <v>3536.7010800000003</v>
      </c>
      <c r="U47" s="3">
        <f t="shared" si="25"/>
        <v>2492.4156400000002</v>
      </c>
      <c r="V47" s="13">
        <f t="shared" si="26"/>
        <v>0.25200300273134218</v>
      </c>
      <c r="X47">
        <f t="shared" si="27"/>
        <v>1.680020018208948</v>
      </c>
    </row>
    <row r="48" spans="1:24" x14ac:dyDescent="0.25">
      <c r="A48" s="18">
        <v>7921</v>
      </c>
      <c r="B48" t="s">
        <v>179</v>
      </c>
      <c r="C48" t="s">
        <v>10</v>
      </c>
      <c r="D48">
        <v>33.1</v>
      </c>
      <c r="E48">
        <v>223</v>
      </c>
      <c r="F48">
        <v>213.6</v>
      </c>
      <c r="G48">
        <v>232.1</v>
      </c>
      <c r="H48">
        <v>90.9</v>
      </c>
      <c r="I48">
        <v>113.2</v>
      </c>
      <c r="J48">
        <v>66.599999999999994</v>
      </c>
      <c r="K48">
        <v>22.6</v>
      </c>
      <c r="L48">
        <v>89</v>
      </c>
      <c r="M48" s="41">
        <f t="shared" si="6"/>
        <v>1.4647794601711652</v>
      </c>
      <c r="N48">
        <f t="shared" si="19"/>
        <v>6.74052911258793E-4</v>
      </c>
      <c r="O48" s="10">
        <v>0.15</v>
      </c>
      <c r="P48" s="3">
        <f t="shared" si="20"/>
        <v>9096.7052000000003</v>
      </c>
      <c r="Q48" s="3">
        <f t="shared" si="21"/>
        <v>8713.2566400000014</v>
      </c>
      <c r="R48" s="3">
        <f t="shared" si="22"/>
        <v>9467.9160400000001</v>
      </c>
      <c r="S48" s="3">
        <f t="shared" si="23"/>
        <v>3708.0291600000005</v>
      </c>
      <c r="T48" s="3">
        <f t="shared" si="24"/>
        <v>4617.6996800000006</v>
      </c>
      <c r="U48" s="3">
        <f t="shared" si="25"/>
        <v>2716.7738400000003</v>
      </c>
      <c r="V48" s="13">
        <f t="shared" si="26"/>
        <v>0.2746873974125596</v>
      </c>
      <c r="X48">
        <f t="shared" si="27"/>
        <v>1.8312493160837304</v>
      </c>
    </row>
    <row r="49" spans="1:24" x14ac:dyDescent="0.25">
      <c r="A49" s="18">
        <v>7922</v>
      </c>
      <c r="B49" t="s">
        <v>179</v>
      </c>
      <c r="C49" t="s">
        <v>10</v>
      </c>
      <c r="D49">
        <v>35.200000000000003</v>
      </c>
      <c r="E49">
        <v>223.2</v>
      </c>
      <c r="F49">
        <v>212.6</v>
      </c>
      <c r="G49">
        <v>230</v>
      </c>
      <c r="H49">
        <v>87.1</v>
      </c>
      <c r="I49">
        <v>103.4</v>
      </c>
      <c r="J49">
        <v>63.6</v>
      </c>
      <c r="K49">
        <v>19.600000000000001</v>
      </c>
      <c r="L49">
        <v>89</v>
      </c>
      <c r="M49" s="41">
        <f t="shared" si="6"/>
        <v>1.4647794601711652</v>
      </c>
      <c r="N49">
        <f t="shared" si="19"/>
        <v>6.74052911258793E-4</v>
      </c>
      <c r="O49" s="10">
        <v>0.15</v>
      </c>
      <c r="P49" s="3">
        <f t="shared" si="20"/>
        <v>9104.8636800000004</v>
      </c>
      <c r="Q49" s="3">
        <f t="shared" si="21"/>
        <v>8672.4642400000012</v>
      </c>
      <c r="R49" s="3">
        <f t="shared" si="22"/>
        <v>9382.2520000000004</v>
      </c>
      <c r="S49" s="3">
        <f t="shared" si="23"/>
        <v>3553.0180399999999</v>
      </c>
      <c r="T49" s="3">
        <f t="shared" si="24"/>
        <v>4217.9341600000007</v>
      </c>
      <c r="U49" s="3">
        <f t="shared" si="25"/>
        <v>2594.3966400000004</v>
      </c>
      <c r="V49" s="13">
        <f t="shared" si="26"/>
        <v>0.26231409122280464</v>
      </c>
      <c r="X49">
        <f t="shared" si="27"/>
        <v>1.748760608152031</v>
      </c>
    </row>
    <row r="50" spans="1:24" x14ac:dyDescent="0.25">
      <c r="A50" s="18">
        <v>7923</v>
      </c>
      <c r="B50" t="s">
        <v>179</v>
      </c>
      <c r="C50" t="s">
        <v>10</v>
      </c>
      <c r="D50">
        <v>37.200000000000003</v>
      </c>
      <c r="E50">
        <v>222.1</v>
      </c>
      <c r="F50">
        <v>210.6</v>
      </c>
      <c r="G50">
        <v>224.9</v>
      </c>
      <c r="H50">
        <v>85.9</v>
      </c>
      <c r="I50">
        <v>94.8</v>
      </c>
      <c r="J50">
        <v>60.8</v>
      </c>
      <c r="K50">
        <v>17.7</v>
      </c>
      <c r="L50">
        <v>89</v>
      </c>
      <c r="M50" s="41">
        <f t="shared" si="6"/>
        <v>1.4647794601711652</v>
      </c>
      <c r="N50">
        <f t="shared" si="19"/>
        <v>6.74052911258793E-4</v>
      </c>
      <c r="O50" s="10">
        <v>0.15</v>
      </c>
      <c r="P50" s="3">
        <f t="shared" si="20"/>
        <v>9059.992040000001</v>
      </c>
      <c r="Q50" s="3">
        <f t="shared" si="21"/>
        <v>8590.8794400000006</v>
      </c>
      <c r="R50" s="3">
        <f t="shared" si="22"/>
        <v>9174.2107600000018</v>
      </c>
      <c r="S50" s="3">
        <f t="shared" si="23"/>
        <v>3504.0671600000005</v>
      </c>
      <c r="T50" s="3">
        <f t="shared" si="24"/>
        <v>3867.1195200000002</v>
      </c>
      <c r="U50" s="3">
        <f t="shared" si="25"/>
        <v>2480.1779200000001</v>
      </c>
      <c r="V50" s="13">
        <f t="shared" si="26"/>
        <v>0.25076567211236667</v>
      </c>
      <c r="X50">
        <f t="shared" si="27"/>
        <v>1.6717711474157779</v>
      </c>
    </row>
    <row r="51" spans="1:24" x14ac:dyDescent="0.25">
      <c r="A51" s="18">
        <v>7924</v>
      </c>
      <c r="B51" t="s">
        <v>179</v>
      </c>
      <c r="C51" t="s">
        <v>10</v>
      </c>
      <c r="D51">
        <v>36</v>
      </c>
      <c r="E51">
        <v>228.3</v>
      </c>
      <c r="F51">
        <v>219</v>
      </c>
      <c r="G51">
        <v>230.5</v>
      </c>
      <c r="H51">
        <v>85.5</v>
      </c>
      <c r="I51">
        <v>90.5</v>
      </c>
      <c r="J51">
        <v>61.6</v>
      </c>
      <c r="K51">
        <v>15.3</v>
      </c>
      <c r="L51">
        <v>89</v>
      </c>
      <c r="M51" s="41">
        <f t="shared" si="6"/>
        <v>1.4647794601711652</v>
      </c>
      <c r="N51">
        <f t="shared" si="19"/>
        <v>6.74052911258793E-4</v>
      </c>
      <c r="O51" s="10">
        <v>0.15</v>
      </c>
      <c r="P51" s="3">
        <f t="shared" si="20"/>
        <v>9312.9049200000027</v>
      </c>
      <c r="Q51" s="3">
        <f t="shared" si="21"/>
        <v>8933.5356000000011</v>
      </c>
      <c r="R51" s="3">
        <f t="shared" si="22"/>
        <v>9402.6482000000015</v>
      </c>
      <c r="S51" s="3">
        <f t="shared" si="23"/>
        <v>3487.7502000000004</v>
      </c>
      <c r="T51" s="3">
        <f t="shared" si="24"/>
        <v>3691.7121999999999</v>
      </c>
      <c r="U51" s="3">
        <f t="shared" si="25"/>
        <v>2512.8118400000003</v>
      </c>
      <c r="V51" s="13">
        <f t="shared" si="26"/>
        <v>0.25406522042963464</v>
      </c>
      <c r="X51">
        <f t="shared" si="27"/>
        <v>1.6937681361975645</v>
      </c>
    </row>
    <row r="52" spans="1:24" x14ac:dyDescent="0.25">
      <c r="A52" s="18">
        <v>7925</v>
      </c>
      <c r="B52" t="s">
        <v>179</v>
      </c>
      <c r="C52" t="s">
        <v>10</v>
      </c>
      <c r="D52">
        <v>39.1</v>
      </c>
      <c r="E52">
        <v>225</v>
      </c>
      <c r="F52">
        <v>214.8</v>
      </c>
      <c r="G52">
        <v>229.2</v>
      </c>
      <c r="H52">
        <v>87.6</v>
      </c>
      <c r="I52">
        <v>94.4</v>
      </c>
      <c r="J52">
        <v>61.4</v>
      </c>
      <c r="K52">
        <v>15.7</v>
      </c>
      <c r="L52">
        <v>89</v>
      </c>
      <c r="M52" s="41">
        <f t="shared" si="6"/>
        <v>1.4647794601711652</v>
      </c>
      <c r="N52">
        <f t="shared" si="19"/>
        <v>6.74052911258793E-4</v>
      </c>
      <c r="O52" s="10">
        <v>0.15</v>
      </c>
      <c r="P52" s="3">
        <f t="shared" si="20"/>
        <v>9178.2900000000009</v>
      </c>
      <c r="Q52" s="3">
        <f t="shared" si="21"/>
        <v>8762.2075199999999</v>
      </c>
      <c r="R52" s="3">
        <f t="shared" si="22"/>
        <v>9349.618080000002</v>
      </c>
      <c r="S52" s="3">
        <f t="shared" si="23"/>
        <v>3573.4142400000001</v>
      </c>
      <c r="T52" s="3">
        <f t="shared" si="24"/>
        <v>3850.802560000001</v>
      </c>
      <c r="U52" s="3">
        <f t="shared" si="25"/>
        <v>2504.6533600000002</v>
      </c>
      <c r="V52" s="13">
        <f t="shared" si="26"/>
        <v>0.25324033335031765</v>
      </c>
      <c r="X52">
        <f t="shared" si="27"/>
        <v>1.6882688890021178</v>
      </c>
    </row>
    <row r="53" spans="1:24" x14ac:dyDescent="0.25">
      <c r="A53" s="18">
        <v>7926</v>
      </c>
      <c r="B53" t="s">
        <v>179</v>
      </c>
      <c r="C53" t="s">
        <v>10</v>
      </c>
      <c r="D53">
        <v>39.5</v>
      </c>
      <c r="E53">
        <v>229.7</v>
      </c>
      <c r="F53">
        <v>220.1</v>
      </c>
      <c r="G53">
        <v>232.1</v>
      </c>
      <c r="H53">
        <v>90.5</v>
      </c>
      <c r="I53">
        <v>97</v>
      </c>
      <c r="J53">
        <v>63</v>
      </c>
      <c r="K53">
        <v>15.4</v>
      </c>
      <c r="L53">
        <v>89</v>
      </c>
      <c r="M53" s="41">
        <f t="shared" si="6"/>
        <v>1.4647794601711652</v>
      </c>
      <c r="N53">
        <f t="shared" si="19"/>
        <v>6.74052911258793E-4</v>
      </c>
      <c r="O53" s="10">
        <v>0.15</v>
      </c>
      <c r="P53" s="3">
        <f t="shared" si="20"/>
        <v>9370.0142799999994</v>
      </c>
      <c r="Q53" s="3">
        <f t="shared" si="21"/>
        <v>8978.4072400000005</v>
      </c>
      <c r="R53" s="3">
        <f t="shared" si="22"/>
        <v>9467.9160400000001</v>
      </c>
      <c r="S53" s="3">
        <f t="shared" si="23"/>
        <v>3691.7121999999999</v>
      </c>
      <c r="T53" s="3">
        <f t="shared" si="24"/>
        <v>3956.8628000000008</v>
      </c>
      <c r="U53" s="3">
        <f t="shared" si="25"/>
        <v>2569.9212000000007</v>
      </c>
      <c r="V53" s="13">
        <f t="shared" si="26"/>
        <v>0.25983942998485371</v>
      </c>
      <c r="X53">
        <f t="shared" si="27"/>
        <v>1.7322628665656912</v>
      </c>
    </row>
    <row r="54" spans="1:24" x14ac:dyDescent="0.25">
      <c r="A54" s="18">
        <v>7927</v>
      </c>
      <c r="B54" t="s">
        <v>179</v>
      </c>
      <c r="C54" t="s">
        <v>10</v>
      </c>
      <c r="D54">
        <v>40.6</v>
      </c>
      <c r="E54">
        <v>229.1</v>
      </c>
      <c r="F54">
        <v>219.3</v>
      </c>
      <c r="G54">
        <v>233.6</v>
      </c>
      <c r="H54">
        <v>99.2</v>
      </c>
      <c r="I54">
        <v>111.7</v>
      </c>
      <c r="J54">
        <v>65.400000000000006</v>
      </c>
      <c r="K54">
        <v>20.5</v>
      </c>
      <c r="L54">
        <v>89</v>
      </c>
      <c r="M54" s="41">
        <f t="shared" si="6"/>
        <v>1.4647794601711652</v>
      </c>
      <c r="N54">
        <f t="shared" si="19"/>
        <v>6.74052911258793E-4</v>
      </c>
      <c r="O54" s="10">
        <v>0.15</v>
      </c>
      <c r="P54" s="3">
        <f t="shared" si="20"/>
        <v>9345.5388400000011</v>
      </c>
      <c r="Q54" s="3">
        <f t="shared" si="21"/>
        <v>8945.7733200000002</v>
      </c>
      <c r="R54" s="3">
        <f t="shared" si="22"/>
        <v>9529.1046400000014</v>
      </c>
      <c r="S54" s="3">
        <f t="shared" si="23"/>
        <v>4046.6060800000005</v>
      </c>
      <c r="T54" s="3">
        <f t="shared" si="24"/>
        <v>4556.5110800000011</v>
      </c>
      <c r="U54" s="3">
        <f t="shared" si="25"/>
        <v>2667.8229600000004</v>
      </c>
      <c r="V54" s="13">
        <f t="shared" si="26"/>
        <v>0.26973807493665763</v>
      </c>
      <c r="X54">
        <f t="shared" si="27"/>
        <v>1.7982538329110507</v>
      </c>
    </row>
    <row r="55" spans="1:24" x14ac:dyDescent="0.25">
      <c r="A55" s="18">
        <v>7928</v>
      </c>
      <c r="B55" t="s">
        <v>179</v>
      </c>
      <c r="C55" t="s">
        <v>10</v>
      </c>
      <c r="D55">
        <v>40</v>
      </c>
      <c r="E55">
        <v>221.9</v>
      </c>
      <c r="F55">
        <v>213.1</v>
      </c>
      <c r="G55">
        <v>226.3</v>
      </c>
      <c r="H55">
        <v>101.4</v>
      </c>
      <c r="I55">
        <v>115.5</v>
      </c>
      <c r="J55">
        <v>67.3</v>
      </c>
      <c r="K55">
        <v>21.2</v>
      </c>
      <c r="L55">
        <v>89</v>
      </c>
      <c r="M55" s="41">
        <f t="shared" si="6"/>
        <v>1.4647794601711652</v>
      </c>
      <c r="N55">
        <f t="shared" si="19"/>
        <v>6.74052911258793E-4</v>
      </c>
      <c r="O55" s="10">
        <v>0.15</v>
      </c>
      <c r="P55" s="3">
        <f t="shared" si="20"/>
        <v>9051.8335599999991</v>
      </c>
      <c r="Q55" s="3">
        <f t="shared" si="21"/>
        <v>8692.8604400000004</v>
      </c>
      <c r="R55" s="3">
        <f t="shared" si="22"/>
        <v>9231.3201200000021</v>
      </c>
      <c r="S55" s="3">
        <f t="shared" si="23"/>
        <v>4136.3493600000002</v>
      </c>
      <c r="T55" s="3">
        <f t="shared" si="24"/>
        <v>4711.5222000000012</v>
      </c>
      <c r="U55" s="3">
        <f t="shared" si="25"/>
        <v>2745.3285200000005</v>
      </c>
      <c r="V55" s="13">
        <f t="shared" si="26"/>
        <v>0.27757450219016905</v>
      </c>
      <c r="X55">
        <f t="shared" si="27"/>
        <v>1.8504966812677939</v>
      </c>
    </row>
    <row r="56" spans="1:24" x14ac:dyDescent="0.25">
      <c r="A56" s="18">
        <v>7929</v>
      </c>
      <c r="B56" t="s">
        <v>179</v>
      </c>
      <c r="C56" t="s">
        <v>10</v>
      </c>
      <c r="D56">
        <v>40.9</v>
      </c>
      <c r="E56">
        <v>220.8</v>
      </c>
      <c r="F56">
        <v>209.9</v>
      </c>
      <c r="G56">
        <v>222.7</v>
      </c>
      <c r="H56">
        <v>97.4</v>
      </c>
      <c r="I56">
        <v>107.5</v>
      </c>
      <c r="J56">
        <v>66.5</v>
      </c>
      <c r="K56">
        <v>19.899999999999999</v>
      </c>
      <c r="L56">
        <v>89</v>
      </c>
      <c r="M56" s="41">
        <f t="shared" si="6"/>
        <v>1.4647794601711652</v>
      </c>
      <c r="N56">
        <f t="shared" si="19"/>
        <v>6.74052911258793E-4</v>
      </c>
      <c r="O56" s="10">
        <v>0.15</v>
      </c>
      <c r="P56" s="3">
        <f t="shared" si="20"/>
        <v>9006.9619200000016</v>
      </c>
      <c r="Q56" s="3">
        <f t="shared" si="21"/>
        <v>8562.3247600000013</v>
      </c>
      <c r="R56" s="3">
        <f t="shared" si="22"/>
        <v>9084.4674800000012</v>
      </c>
      <c r="S56" s="3">
        <f t="shared" si="23"/>
        <v>3973.1797600000009</v>
      </c>
      <c r="T56" s="3">
        <f t="shared" si="24"/>
        <v>4385.1830000000009</v>
      </c>
      <c r="U56" s="3">
        <f t="shared" si="25"/>
        <v>2712.6946000000003</v>
      </c>
      <c r="V56" s="13">
        <f t="shared" si="26"/>
        <v>0.27427495387290107</v>
      </c>
      <c r="X56">
        <f t="shared" si="27"/>
        <v>1.8284996924860071</v>
      </c>
    </row>
    <row r="57" spans="1:24" x14ac:dyDescent="0.25">
      <c r="A57" s="18">
        <v>7930</v>
      </c>
      <c r="B57" t="s">
        <v>179</v>
      </c>
      <c r="C57" t="s">
        <v>10</v>
      </c>
      <c r="D57">
        <v>41.4</v>
      </c>
      <c r="E57">
        <v>219.3</v>
      </c>
      <c r="F57">
        <v>209.2</v>
      </c>
      <c r="G57">
        <v>220.3</v>
      </c>
      <c r="H57">
        <v>94.9</v>
      </c>
      <c r="I57">
        <v>103.1</v>
      </c>
      <c r="J57">
        <v>66</v>
      </c>
      <c r="K57">
        <v>19.2</v>
      </c>
      <c r="L57">
        <v>89</v>
      </c>
      <c r="M57" s="41">
        <f t="shared" si="6"/>
        <v>1.4647794601711652</v>
      </c>
      <c r="N57">
        <f t="shared" si="19"/>
        <v>6.74052911258793E-4</v>
      </c>
      <c r="O57" s="10">
        <v>0.15</v>
      </c>
      <c r="P57" s="3">
        <f t="shared" si="20"/>
        <v>8945.7733200000002</v>
      </c>
      <c r="Q57" s="3">
        <f t="shared" si="21"/>
        <v>8533.7700799999984</v>
      </c>
      <c r="R57" s="3">
        <f t="shared" si="22"/>
        <v>8986.5657200000005</v>
      </c>
      <c r="S57" s="3">
        <f t="shared" si="23"/>
        <v>3871.1987600000011</v>
      </c>
      <c r="T57" s="3">
        <f t="shared" si="24"/>
        <v>4205.6964399999997</v>
      </c>
      <c r="U57" s="3">
        <f t="shared" si="25"/>
        <v>2692.2984000000001</v>
      </c>
      <c r="V57" s="13">
        <f t="shared" si="26"/>
        <v>0.27221273617460856</v>
      </c>
      <c r="X57">
        <f t="shared" si="27"/>
        <v>1.8147515744973906</v>
      </c>
    </row>
    <row r="58" spans="1:24" x14ac:dyDescent="0.25">
      <c r="A58" s="18">
        <v>7931</v>
      </c>
      <c r="B58" t="s">
        <v>179</v>
      </c>
      <c r="C58" t="s">
        <v>10</v>
      </c>
      <c r="D58">
        <v>42.4</v>
      </c>
      <c r="E58">
        <v>221</v>
      </c>
      <c r="F58">
        <v>209.4</v>
      </c>
      <c r="G58">
        <v>221.9</v>
      </c>
      <c r="H58">
        <v>98.7</v>
      </c>
      <c r="I58">
        <v>109.4</v>
      </c>
      <c r="J58">
        <v>68</v>
      </c>
      <c r="K58">
        <v>21</v>
      </c>
      <c r="L58">
        <v>89</v>
      </c>
      <c r="M58" s="41">
        <f t="shared" si="6"/>
        <v>1.4647794601711652</v>
      </c>
      <c r="N58">
        <f t="shared" si="19"/>
        <v>6.74052911258793E-4</v>
      </c>
      <c r="O58" s="10">
        <v>0.15</v>
      </c>
      <c r="P58" s="3">
        <f t="shared" si="20"/>
        <v>9015.1203999999998</v>
      </c>
      <c r="Q58" s="3">
        <f t="shared" si="21"/>
        <v>8541.9285600000003</v>
      </c>
      <c r="R58" s="3">
        <f t="shared" si="22"/>
        <v>9051.8335599999991</v>
      </c>
      <c r="S58" s="3">
        <f t="shared" si="23"/>
        <v>4026.2098800000008</v>
      </c>
      <c r="T58" s="3">
        <f t="shared" si="24"/>
        <v>4462.6885600000005</v>
      </c>
      <c r="U58" s="3">
        <f t="shared" si="25"/>
        <v>2773.8832000000002</v>
      </c>
      <c r="V58" s="13">
        <f t="shared" si="26"/>
        <v>0.28046160696777855</v>
      </c>
      <c r="X58">
        <f t="shared" si="27"/>
        <v>1.8697440464518569</v>
      </c>
    </row>
    <row r="59" spans="1:24" x14ac:dyDescent="0.25">
      <c r="A59" s="18">
        <v>7932</v>
      </c>
      <c r="B59" t="s">
        <v>179</v>
      </c>
      <c r="C59" t="s">
        <v>10</v>
      </c>
      <c r="D59">
        <v>43.1</v>
      </c>
      <c r="E59">
        <v>221.3</v>
      </c>
      <c r="F59">
        <v>210.5</v>
      </c>
      <c r="G59">
        <v>223.2</v>
      </c>
      <c r="H59">
        <v>100.9</v>
      </c>
      <c r="I59">
        <v>111.9</v>
      </c>
      <c r="J59">
        <v>69</v>
      </c>
      <c r="K59">
        <v>21.7</v>
      </c>
      <c r="L59">
        <v>89</v>
      </c>
      <c r="M59" s="41">
        <f t="shared" si="6"/>
        <v>1.4647794601711652</v>
      </c>
      <c r="N59">
        <f t="shared" si="19"/>
        <v>6.74052911258793E-4</v>
      </c>
      <c r="O59" s="10">
        <v>0.15</v>
      </c>
      <c r="P59" s="3">
        <f t="shared" si="20"/>
        <v>9027.3581200000008</v>
      </c>
      <c r="Q59" s="3">
        <f t="shared" si="21"/>
        <v>8586.8002000000015</v>
      </c>
      <c r="R59" s="3">
        <f t="shared" si="22"/>
        <v>9104.8636800000004</v>
      </c>
      <c r="S59" s="3">
        <f t="shared" si="23"/>
        <v>4115.95316</v>
      </c>
      <c r="T59" s="3">
        <f t="shared" si="24"/>
        <v>4564.6695600000012</v>
      </c>
      <c r="U59" s="3">
        <f t="shared" si="25"/>
        <v>2814.6756000000005</v>
      </c>
      <c r="V59" s="13">
        <f t="shared" si="26"/>
        <v>0.28458604236436352</v>
      </c>
      <c r="X59">
        <f t="shared" si="27"/>
        <v>1.8972402824290902</v>
      </c>
    </row>
    <row r="60" spans="1:24" x14ac:dyDescent="0.25">
      <c r="A60" s="18">
        <v>7933</v>
      </c>
      <c r="B60" t="s">
        <v>179</v>
      </c>
      <c r="C60" t="s">
        <v>10</v>
      </c>
      <c r="D60">
        <v>42.5</v>
      </c>
      <c r="E60">
        <v>220.1</v>
      </c>
      <c r="F60">
        <v>210.9</v>
      </c>
      <c r="G60">
        <v>222.5</v>
      </c>
      <c r="H60">
        <v>97.3</v>
      </c>
      <c r="I60">
        <v>107.9</v>
      </c>
      <c r="J60">
        <v>68.400000000000006</v>
      </c>
      <c r="K60">
        <v>19.3</v>
      </c>
      <c r="L60">
        <v>89</v>
      </c>
      <c r="M60" s="41">
        <f t="shared" si="6"/>
        <v>1.4647794601711652</v>
      </c>
      <c r="N60">
        <f t="shared" si="19"/>
        <v>6.74052911258793E-4</v>
      </c>
      <c r="O60" s="10">
        <v>0.15</v>
      </c>
      <c r="P60" s="3">
        <f t="shared" si="20"/>
        <v>8978.4072400000005</v>
      </c>
      <c r="Q60" s="3">
        <f t="shared" si="21"/>
        <v>8603.1171600000016</v>
      </c>
      <c r="R60" s="3">
        <f t="shared" si="22"/>
        <v>9076.3090000000029</v>
      </c>
      <c r="S60" s="3">
        <f t="shared" si="23"/>
        <v>3969.10052</v>
      </c>
      <c r="T60" s="3">
        <f t="shared" si="24"/>
        <v>4401.4999600000001</v>
      </c>
      <c r="U60" s="3">
        <f t="shared" si="25"/>
        <v>2790.2001600000003</v>
      </c>
      <c r="V60" s="13">
        <f t="shared" si="26"/>
        <v>0.28211138112641254</v>
      </c>
      <c r="X60">
        <f t="shared" si="27"/>
        <v>1.8807425408427503</v>
      </c>
    </row>
    <row r="61" spans="1:24" x14ac:dyDescent="0.25">
      <c r="A61" s="18">
        <v>7934</v>
      </c>
      <c r="B61" t="s">
        <v>179</v>
      </c>
      <c r="C61" t="s">
        <v>10</v>
      </c>
      <c r="D61">
        <v>43.2</v>
      </c>
      <c r="E61">
        <v>234.1</v>
      </c>
      <c r="F61">
        <v>222.7</v>
      </c>
      <c r="G61">
        <v>234.4</v>
      </c>
      <c r="H61">
        <v>110</v>
      </c>
      <c r="I61">
        <v>123.5</v>
      </c>
      <c r="J61">
        <v>74.400000000000006</v>
      </c>
      <c r="K61">
        <v>24.3</v>
      </c>
      <c r="L61">
        <v>89</v>
      </c>
      <c r="M61" s="41">
        <f t="shared" si="6"/>
        <v>1.4647794601711652</v>
      </c>
      <c r="N61">
        <f t="shared" si="19"/>
        <v>6.74052911258793E-4</v>
      </c>
      <c r="O61" s="10">
        <v>0.15</v>
      </c>
      <c r="P61" s="3">
        <f t="shared" si="20"/>
        <v>9549.5008400000006</v>
      </c>
      <c r="Q61" s="3">
        <f t="shared" si="21"/>
        <v>9084.4674800000012</v>
      </c>
      <c r="R61" s="3">
        <f t="shared" si="22"/>
        <v>9561.7385600000016</v>
      </c>
      <c r="S61" s="3">
        <f t="shared" si="23"/>
        <v>4487.1640000000007</v>
      </c>
      <c r="T61" s="3">
        <f t="shared" si="24"/>
        <v>5037.8613999999998</v>
      </c>
      <c r="U61" s="3">
        <f t="shared" si="25"/>
        <v>3034.9545600000006</v>
      </c>
      <c r="V61" s="13">
        <f t="shared" si="26"/>
        <v>0.30685799350592241</v>
      </c>
      <c r="X61">
        <f t="shared" si="27"/>
        <v>2.0457199567061495</v>
      </c>
    </row>
    <row r="62" spans="1:24" x14ac:dyDescent="0.25">
      <c r="A62" s="18">
        <v>7935</v>
      </c>
      <c r="B62" t="s">
        <v>179</v>
      </c>
      <c r="C62" t="s">
        <v>10</v>
      </c>
      <c r="D62">
        <v>41.8</v>
      </c>
      <c r="E62">
        <v>106.6</v>
      </c>
      <c r="F62">
        <v>95.7</v>
      </c>
      <c r="G62">
        <v>106.3</v>
      </c>
      <c r="H62">
        <v>41.1</v>
      </c>
      <c r="I62">
        <v>50.5</v>
      </c>
      <c r="J62">
        <v>31.3</v>
      </c>
      <c r="K62">
        <v>11</v>
      </c>
      <c r="L62">
        <v>89</v>
      </c>
      <c r="M62" s="41">
        <f t="shared" si="6"/>
        <v>1.4647794601711652</v>
      </c>
      <c r="N62">
        <f t="shared" si="19"/>
        <v>6.74052911258793E-4</v>
      </c>
      <c r="O62" s="10">
        <v>0.15</v>
      </c>
      <c r="P62" s="3">
        <f t="shared" si="20"/>
        <v>4348.4698400000007</v>
      </c>
      <c r="Q62" s="3">
        <f t="shared" si="21"/>
        <v>3903.8326800000004</v>
      </c>
      <c r="R62" s="3">
        <f t="shared" si="22"/>
        <v>4336.2321200000006</v>
      </c>
      <c r="S62" s="3">
        <f t="shared" si="23"/>
        <v>1676.5676400000002</v>
      </c>
      <c r="T62" s="3">
        <f t="shared" si="24"/>
        <v>2060.0162000000005</v>
      </c>
      <c r="U62" s="3">
        <f t="shared" si="25"/>
        <v>1276.8021200000003</v>
      </c>
      <c r="V62" s="13">
        <f t="shared" si="26"/>
        <v>0.12909482791310983</v>
      </c>
      <c r="X62">
        <f t="shared" si="27"/>
        <v>0.860632186087399</v>
      </c>
    </row>
    <row r="63" spans="1:24" x14ac:dyDescent="0.25">
      <c r="A63" s="18">
        <v>7936</v>
      </c>
      <c r="B63" t="s">
        <v>179</v>
      </c>
      <c r="C63" t="s">
        <v>74</v>
      </c>
      <c r="M63" s="41">
        <f t="shared" si="6"/>
        <v>0</v>
      </c>
    </row>
    <row r="64" spans="1:24" x14ac:dyDescent="0.25">
      <c r="M64" s="41">
        <f t="shared" si="6"/>
        <v>0</v>
      </c>
    </row>
    <row r="65" spans="13:13" x14ac:dyDescent="0.25">
      <c r="M65" s="41">
        <f t="shared" si="6"/>
        <v>0</v>
      </c>
    </row>
    <row r="66" spans="13:13" x14ac:dyDescent="0.25">
      <c r="M66" s="41">
        <f t="shared" si="6"/>
        <v>0</v>
      </c>
    </row>
    <row r="67" spans="13:13" x14ac:dyDescent="0.25">
      <c r="M67" s="41">
        <f t="shared" si="6"/>
        <v>0</v>
      </c>
    </row>
    <row r="68" spans="13:13" x14ac:dyDescent="0.25">
      <c r="M68" s="41">
        <f t="shared" ref="M68:M80" si="28">L68*0.5/30.38</f>
        <v>0</v>
      </c>
    </row>
    <row r="69" spans="13:13" x14ac:dyDescent="0.25">
      <c r="M69" s="41">
        <f t="shared" si="28"/>
        <v>0</v>
      </c>
    </row>
    <row r="70" spans="13:13" x14ac:dyDescent="0.25">
      <c r="M70" s="41">
        <f t="shared" si="28"/>
        <v>0</v>
      </c>
    </row>
    <row r="71" spans="13:13" x14ac:dyDescent="0.25">
      <c r="M71" s="41">
        <f t="shared" si="28"/>
        <v>0</v>
      </c>
    </row>
    <row r="72" spans="13:13" x14ac:dyDescent="0.25">
      <c r="M72" s="41">
        <f t="shared" si="28"/>
        <v>0</v>
      </c>
    </row>
    <row r="73" spans="13:13" x14ac:dyDescent="0.25">
      <c r="M73" s="41">
        <f t="shared" si="28"/>
        <v>0</v>
      </c>
    </row>
    <row r="74" spans="13:13" x14ac:dyDescent="0.25">
      <c r="M74" s="41">
        <f t="shared" si="28"/>
        <v>0</v>
      </c>
    </row>
    <row r="75" spans="13:13" x14ac:dyDescent="0.25">
      <c r="M75" s="41">
        <f t="shared" si="28"/>
        <v>0</v>
      </c>
    </row>
    <row r="76" spans="13:13" x14ac:dyDescent="0.25">
      <c r="M76" s="41">
        <f t="shared" si="28"/>
        <v>0</v>
      </c>
    </row>
    <row r="77" spans="13:13" x14ac:dyDescent="0.25">
      <c r="M77" s="41">
        <f t="shared" si="28"/>
        <v>0</v>
      </c>
    </row>
    <row r="78" spans="13:13" x14ac:dyDescent="0.25">
      <c r="M78" s="41">
        <f t="shared" si="28"/>
        <v>0</v>
      </c>
    </row>
    <row r="79" spans="13:13" x14ac:dyDescent="0.25">
      <c r="M79" s="41">
        <f t="shared" si="28"/>
        <v>0</v>
      </c>
    </row>
    <row r="80" spans="13:13" x14ac:dyDescent="0.25">
      <c r="M80" s="41">
        <f t="shared" si="28"/>
        <v>0</v>
      </c>
    </row>
  </sheetData>
  <mergeCells count="1">
    <mergeCell ref="A2:C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"/>
  <sheetViews>
    <sheetView topLeftCell="A39" workbookViewId="0">
      <selection activeCell="M55" sqref="M55"/>
    </sheetView>
  </sheetViews>
  <sheetFormatPr defaultRowHeight="15" x14ac:dyDescent="0.25"/>
  <sheetData>
    <row r="1" spans="1:24" x14ac:dyDescent="0.25">
      <c r="A1" t="s">
        <v>143</v>
      </c>
      <c r="B1" t="s">
        <v>1</v>
      </c>
      <c r="C1" t="s">
        <v>8</v>
      </c>
      <c r="D1" s="8" t="s">
        <v>136</v>
      </c>
      <c r="E1" t="s">
        <v>2</v>
      </c>
      <c r="F1" t="s">
        <v>3</v>
      </c>
      <c r="G1" t="s">
        <v>93</v>
      </c>
      <c r="H1" t="s">
        <v>4</v>
      </c>
      <c r="I1" t="s">
        <v>5</v>
      </c>
      <c r="J1" t="s">
        <v>6</v>
      </c>
      <c r="K1" t="s">
        <v>123</v>
      </c>
      <c r="M1" s="41"/>
      <c r="O1" s="8" t="s">
        <v>86</v>
      </c>
      <c r="P1" s="8" t="s">
        <v>87</v>
      </c>
      <c r="V1" s="8" t="s">
        <v>100</v>
      </c>
      <c r="X1" s="8" t="s">
        <v>103</v>
      </c>
    </row>
    <row r="2" spans="1:24" x14ac:dyDescent="0.25">
      <c r="A2" s="63"/>
      <c r="B2" s="63"/>
      <c r="C2" s="63"/>
      <c r="D2" s="43" t="s">
        <v>67</v>
      </c>
      <c r="E2" t="s">
        <v>64</v>
      </c>
      <c r="F2" t="s">
        <v>63</v>
      </c>
      <c r="G2" t="s">
        <v>94</v>
      </c>
      <c r="H2" t="s">
        <v>65</v>
      </c>
      <c r="I2" t="s">
        <v>66</v>
      </c>
      <c r="J2" t="s">
        <v>67</v>
      </c>
      <c r="K2" t="s">
        <v>122</v>
      </c>
      <c r="L2" s="8" t="s">
        <v>97</v>
      </c>
      <c r="M2" s="42" t="s">
        <v>111</v>
      </c>
      <c r="N2" t="s">
        <v>99</v>
      </c>
      <c r="O2" s="8"/>
      <c r="P2" s="8" t="s">
        <v>88</v>
      </c>
      <c r="Q2" t="s">
        <v>90</v>
      </c>
      <c r="R2" t="s">
        <v>95</v>
      </c>
      <c r="S2" t="s">
        <v>89</v>
      </c>
      <c r="T2" t="s">
        <v>91</v>
      </c>
      <c r="U2" t="s">
        <v>92</v>
      </c>
      <c r="V2" s="13" t="s">
        <v>92</v>
      </c>
      <c r="X2" t="s">
        <v>92</v>
      </c>
    </row>
    <row r="3" spans="1:24" x14ac:dyDescent="0.25">
      <c r="A3" s="18">
        <v>7937</v>
      </c>
      <c r="B3" t="s">
        <v>7</v>
      </c>
      <c r="C3" t="s">
        <v>17</v>
      </c>
      <c r="M3" s="41">
        <f>L3*0.5/30.38</f>
        <v>0</v>
      </c>
      <c r="N3">
        <f>3.14159*(M3^2)/10000</f>
        <v>0</v>
      </c>
      <c r="O3" s="10">
        <v>0.15</v>
      </c>
      <c r="P3" s="3">
        <f t="shared" ref="P3:P6" si="0">0.611886*E3/O3*10</f>
        <v>0</v>
      </c>
      <c r="Q3" s="3">
        <f t="shared" ref="Q3:Q6" si="1">0.611886*F3/O3*10</f>
        <v>0</v>
      </c>
      <c r="R3" s="3">
        <f t="shared" ref="R3:R6" si="2">0.611886*G3/O3*10</f>
        <v>0</v>
      </c>
      <c r="S3" s="3">
        <f t="shared" ref="S3:S6" si="3">0.611886*H3/O3*10</f>
        <v>0</v>
      </c>
      <c r="T3" s="3">
        <f t="shared" ref="T3:T6" si="4">0.611886*I3/O3*10</f>
        <v>0</v>
      </c>
      <c r="U3" s="3">
        <f t="shared" ref="U3:U6" si="5">0.611886*J3/O3*10</f>
        <v>0</v>
      </c>
      <c r="V3" s="13">
        <f>U3*O3*N3</f>
        <v>0</v>
      </c>
      <c r="X3">
        <f>U3*N3</f>
        <v>0</v>
      </c>
    </row>
    <row r="4" spans="1:24" x14ac:dyDescent="0.25">
      <c r="A4" s="18">
        <v>7938</v>
      </c>
      <c r="B4" t="s">
        <v>7</v>
      </c>
      <c r="C4" t="s">
        <v>10</v>
      </c>
      <c r="E4" s="25">
        <v>138</v>
      </c>
      <c r="F4" s="25">
        <v>138</v>
      </c>
      <c r="G4" s="25">
        <v>138</v>
      </c>
      <c r="H4" s="32">
        <v>69</v>
      </c>
      <c r="I4" s="32">
        <v>50.7</v>
      </c>
      <c r="J4" s="32">
        <v>47.3</v>
      </c>
      <c r="K4" s="32">
        <v>6.8</v>
      </c>
      <c r="M4" s="41">
        <f t="shared" ref="M4:M6" si="6">L4*0.5/30.38</f>
        <v>0</v>
      </c>
      <c r="N4">
        <f t="shared" ref="N4:N6" si="7">3.14159*(M4^2)/10000</f>
        <v>0</v>
      </c>
      <c r="O4" s="10">
        <v>0.15</v>
      </c>
      <c r="P4" s="3">
        <f t="shared" si="0"/>
        <v>5629.351200000001</v>
      </c>
      <c r="Q4" s="3">
        <f t="shared" si="1"/>
        <v>5629.351200000001</v>
      </c>
      <c r="R4" s="3">
        <f t="shared" si="2"/>
        <v>5629.351200000001</v>
      </c>
      <c r="S4" s="3">
        <f t="shared" si="3"/>
        <v>2814.6756000000005</v>
      </c>
      <c r="T4" s="3">
        <f t="shared" si="4"/>
        <v>2068.1746800000001</v>
      </c>
      <c r="U4" s="3">
        <f t="shared" si="5"/>
        <v>1929.4805199999998</v>
      </c>
      <c r="V4" s="13">
        <f t="shared" ref="V4:V6" si="8">U4*O4*N4</f>
        <v>0</v>
      </c>
      <c r="X4">
        <f t="shared" ref="X4:X6" si="9">U4*N4</f>
        <v>0</v>
      </c>
    </row>
    <row r="5" spans="1:24" x14ac:dyDescent="0.25">
      <c r="A5" s="18">
        <v>7939</v>
      </c>
      <c r="B5" t="s">
        <v>7</v>
      </c>
      <c r="C5" t="s">
        <v>17</v>
      </c>
      <c r="M5" s="41">
        <f t="shared" si="6"/>
        <v>0</v>
      </c>
      <c r="N5">
        <f t="shared" si="7"/>
        <v>0</v>
      </c>
      <c r="O5" s="10">
        <v>0.15</v>
      </c>
      <c r="P5" s="3">
        <f t="shared" si="0"/>
        <v>0</v>
      </c>
      <c r="Q5" s="3">
        <f t="shared" si="1"/>
        <v>0</v>
      </c>
      <c r="R5" s="3">
        <f t="shared" si="2"/>
        <v>0</v>
      </c>
      <c r="S5" s="3">
        <f t="shared" si="3"/>
        <v>0</v>
      </c>
      <c r="T5" s="3">
        <f t="shared" si="4"/>
        <v>0</v>
      </c>
      <c r="U5" s="3">
        <f t="shared" si="5"/>
        <v>0</v>
      </c>
      <c r="V5" s="13">
        <f t="shared" si="8"/>
        <v>0</v>
      </c>
      <c r="X5">
        <f t="shared" si="9"/>
        <v>0</v>
      </c>
    </row>
    <row r="6" spans="1:24" x14ac:dyDescent="0.25">
      <c r="A6" s="18">
        <v>7940</v>
      </c>
      <c r="B6" t="s">
        <v>7</v>
      </c>
      <c r="C6" t="s">
        <v>17</v>
      </c>
      <c r="M6" s="41">
        <f t="shared" si="6"/>
        <v>0</v>
      </c>
      <c r="N6">
        <f t="shared" si="7"/>
        <v>0</v>
      </c>
      <c r="O6" s="10">
        <v>0.15</v>
      </c>
      <c r="P6" s="3">
        <f t="shared" si="0"/>
        <v>0</v>
      </c>
      <c r="Q6" s="3">
        <f t="shared" si="1"/>
        <v>0</v>
      </c>
      <c r="R6" s="3">
        <f t="shared" si="2"/>
        <v>0</v>
      </c>
      <c r="S6" s="3">
        <f t="shared" si="3"/>
        <v>0</v>
      </c>
      <c r="T6" s="3">
        <f t="shared" si="4"/>
        <v>0</v>
      </c>
      <c r="U6" s="3">
        <f t="shared" si="5"/>
        <v>0</v>
      </c>
      <c r="V6" s="13">
        <f t="shared" si="8"/>
        <v>0</v>
      </c>
      <c r="X6">
        <f t="shared" si="9"/>
        <v>0</v>
      </c>
    </row>
    <row r="7" spans="1:24" x14ac:dyDescent="0.25">
      <c r="A7" s="18">
        <v>7941</v>
      </c>
      <c r="B7" t="s">
        <v>7</v>
      </c>
      <c r="C7" t="s">
        <v>17</v>
      </c>
      <c r="M7" s="41">
        <f t="shared" ref="M7:M41" si="10">L7*0.5/30.38</f>
        <v>0</v>
      </c>
      <c r="N7">
        <f t="shared" ref="N7:N41" si="11">3.14159*(M7^2)/10000</f>
        <v>0</v>
      </c>
      <c r="O7" s="10">
        <v>0.15</v>
      </c>
      <c r="P7" s="3">
        <f t="shared" ref="P7:P41" si="12">0.611886*E7/O7*10</f>
        <v>0</v>
      </c>
      <c r="Q7" s="3">
        <f t="shared" ref="Q7:Q41" si="13">0.611886*F7/O7*10</f>
        <v>0</v>
      </c>
      <c r="R7" s="3">
        <f t="shared" ref="R7:R41" si="14">0.611886*G7/O7*10</f>
        <v>0</v>
      </c>
      <c r="S7" s="3">
        <f t="shared" ref="S7:S41" si="15">0.611886*H7/O7*10</f>
        <v>0</v>
      </c>
      <c r="T7" s="3">
        <f t="shared" ref="T7:T41" si="16">0.611886*I7/O7*10</f>
        <v>0</v>
      </c>
      <c r="U7" s="3">
        <f t="shared" ref="U7:U41" si="17">0.611886*J7/O7*10</f>
        <v>0</v>
      </c>
      <c r="V7" s="13">
        <f t="shared" ref="V7:V41" si="18">U7*O7*N7</f>
        <v>0</v>
      </c>
      <c r="X7">
        <f t="shared" ref="X7:X41" si="19">U7*N7</f>
        <v>0</v>
      </c>
    </row>
    <row r="8" spans="1:24" x14ac:dyDescent="0.25">
      <c r="A8" s="18">
        <v>7942</v>
      </c>
      <c r="B8" t="s">
        <v>7</v>
      </c>
      <c r="C8" t="s">
        <v>74</v>
      </c>
      <c r="M8" s="41">
        <f t="shared" si="10"/>
        <v>0</v>
      </c>
      <c r="N8">
        <f t="shared" si="11"/>
        <v>0</v>
      </c>
      <c r="O8" s="10">
        <v>0.15</v>
      </c>
      <c r="P8" s="3">
        <f t="shared" si="12"/>
        <v>0</v>
      </c>
      <c r="Q8" s="3">
        <f t="shared" si="13"/>
        <v>0</v>
      </c>
      <c r="R8" s="3">
        <f t="shared" si="14"/>
        <v>0</v>
      </c>
      <c r="S8" s="3">
        <f t="shared" si="15"/>
        <v>0</v>
      </c>
      <c r="T8" s="3">
        <f t="shared" si="16"/>
        <v>0</v>
      </c>
      <c r="U8" s="3">
        <f t="shared" si="17"/>
        <v>0</v>
      </c>
      <c r="V8" s="13">
        <f t="shared" si="18"/>
        <v>0</v>
      </c>
      <c r="X8">
        <f t="shared" si="19"/>
        <v>0</v>
      </c>
    </row>
    <row r="9" spans="1:24" x14ac:dyDescent="0.25">
      <c r="A9" s="18">
        <v>7943</v>
      </c>
      <c r="B9" t="s">
        <v>7</v>
      </c>
      <c r="C9" t="s">
        <v>74</v>
      </c>
      <c r="M9" s="41">
        <f t="shared" si="10"/>
        <v>0</v>
      </c>
      <c r="N9">
        <f t="shared" si="11"/>
        <v>0</v>
      </c>
      <c r="O9" s="10">
        <v>0.15</v>
      </c>
      <c r="P9" s="3">
        <f t="shared" si="12"/>
        <v>0</v>
      </c>
      <c r="Q9" s="3">
        <f t="shared" si="13"/>
        <v>0</v>
      </c>
      <c r="R9" s="3">
        <f t="shared" si="14"/>
        <v>0</v>
      </c>
      <c r="S9" s="3">
        <f t="shared" si="15"/>
        <v>0</v>
      </c>
      <c r="T9" s="3">
        <f t="shared" si="16"/>
        <v>0</v>
      </c>
      <c r="U9" s="3">
        <f t="shared" si="17"/>
        <v>0</v>
      </c>
      <c r="V9" s="13">
        <f t="shared" si="18"/>
        <v>0</v>
      </c>
      <c r="X9">
        <f t="shared" si="19"/>
        <v>0</v>
      </c>
    </row>
    <row r="10" spans="1:24" x14ac:dyDescent="0.25">
      <c r="A10" s="18">
        <v>7944</v>
      </c>
      <c r="B10" t="s">
        <v>7</v>
      </c>
      <c r="C10" t="s">
        <v>10</v>
      </c>
      <c r="D10">
        <v>28</v>
      </c>
      <c r="E10" s="41">
        <v>290</v>
      </c>
      <c r="F10" s="41">
        <v>280</v>
      </c>
      <c r="G10" s="41">
        <v>304.39999999999998</v>
      </c>
      <c r="H10" s="41">
        <v>98</v>
      </c>
      <c r="I10" s="41">
        <v>102</v>
      </c>
      <c r="J10" s="41">
        <v>68</v>
      </c>
      <c r="K10" s="41">
        <v>13</v>
      </c>
      <c r="L10">
        <v>86</v>
      </c>
      <c r="M10" s="41">
        <f t="shared" si="10"/>
        <v>1.4154048716260699</v>
      </c>
      <c r="N10">
        <f t="shared" si="11"/>
        <v>6.293770144767118E-4</v>
      </c>
      <c r="O10" s="10">
        <v>0.15</v>
      </c>
      <c r="P10" s="3">
        <f t="shared" si="12"/>
        <v>11829.796000000002</v>
      </c>
      <c r="Q10" s="3">
        <f t="shared" si="13"/>
        <v>11421.872000000001</v>
      </c>
      <c r="R10" s="3">
        <f t="shared" si="14"/>
        <v>12417.206559999999</v>
      </c>
      <c r="S10" s="3">
        <f t="shared" si="15"/>
        <v>3997.6552000000001</v>
      </c>
      <c r="T10" s="3">
        <f t="shared" si="16"/>
        <v>4160.8248000000003</v>
      </c>
      <c r="U10" s="3">
        <f t="shared" si="17"/>
        <v>2773.8832000000002</v>
      </c>
      <c r="V10" s="13">
        <f t="shared" si="18"/>
        <v>0.26187274903846619</v>
      </c>
      <c r="X10">
        <f t="shared" si="19"/>
        <v>1.7458183269231078</v>
      </c>
    </row>
    <row r="11" spans="1:24" x14ac:dyDescent="0.25">
      <c r="A11" s="18">
        <v>7945</v>
      </c>
      <c r="B11" t="s">
        <v>7</v>
      </c>
      <c r="C11" t="s">
        <v>74</v>
      </c>
      <c r="L11">
        <v>86</v>
      </c>
      <c r="M11" s="41">
        <f t="shared" si="10"/>
        <v>1.4154048716260699</v>
      </c>
      <c r="N11">
        <f t="shared" si="11"/>
        <v>6.293770144767118E-4</v>
      </c>
      <c r="O11" s="10">
        <v>0.15</v>
      </c>
      <c r="P11" s="3">
        <f t="shared" si="12"/>
        <v>0</v>
      </c>
      <c r="Q11" s="3">
        <f t="shared" si="13"/>
        <v>0</v>
      </c>
      <c r="R11" s="3">
        <f t="shared" si="14"/>
        <v>0</v>
      </c>
      <c r="S11" s="3">
        <f t="shared" si="15"/>
        <v>0</v>
      </c>
      <c r="T11" s="3">
        <f t="shared" si="16"/>
        <v>0</v>
      </c>
      <c r="U11" s="3">
        <f t="shared" si="17"/>
        <v>0</v>
      </c>
      <c r="V11" s="13">
        <f t="shared" si="18"/>
        <v>0</v>
      </c>
      <c r="X11">
        <f t="shared" si="19"/>
        <v>0</v>
      </c>
    </row>
    <row r="12" spans="1:24" x14ac:dyDescent="0.25">
      <c r="A12" s="18">
        <v>7946</v>
      </c>
      <c r="B12" t="s">
        <v>7</v>
      </c>
      <c r="C12" t="s">
        <v>10</v>
      </c>
      <c r="E12">
        <v>297.39999999999998</v>
      </c>
      <c r="F12">
        <v>282.5</v>
      </c>
      <c r="G12">
        <v>308</v>
      </c>
      <c r="H12">
        <v>95.5</v>
      </c>
      <c r="I12">
        <v>94.7</v>
      </c>
      <c r="J12">
        <v>64.099999999999994</v>
      </c>
      <c r="K12">
        <v>10.6</v>
      </c>
      <c r="L12">
        <v>86</v>
      </c>
      <c r="M12" s="41">
        <f t="shared" si="10"/>
        <v>1.4154048716260699</v>
      </c>
      <c r="N12">
        <f t="shared" si="11"/>
        <v>6.293770144767118E-4</v>
      </c>
      <c r="O12" s="10">
        <v>0.15</v>
      </c>
      <c r="P12" s="3">
        <f t="shared" si="12"/>
        <v>12131.65976</v>
      </c>
      <c r="Q12" s="3">
        <f t="shared" si="13"/>
        <v>11523.853000000001</v>
      </c>
      <c r="R12" s="3">
        <f t="shared" si="14"/>
        <v>12564.059200000002</v>
      </c>
      <c r="S12" s="3">
        <f t="shared" si="15"/>
        <v>3895.6742000000004</v>
      </c>
      <c r="T12" s="3">
        <f t="shared" si="16"/>
        <v>3863.0402800000006</v>
      </c>
      <c r="U12" s="3">
        <f t="shared" si="17"/>
        <v>2614.7928400000001</v>
      </c>
      <c r="V12" s="13">
        <f t="shared" si="18"/>
        <v>0.24685357666714236</v>
      </c>
      <c r="X12">
        <f t="shared" si="19"/>
        <v>1.6456905111142823</v>
      </c>
    </row>
    <row r="13" spans="1:24" x14ac:dyDescent="0.25">
      <c r="A13" s="18">
        <v>7947</v>
      </c>
      <c r="B13" t="s">
        <v>7</v>
      </c>
      <c r="C13" t="s">
        <v>10</v>
      </c>
      <c r="D13">
        <v>32</v>
      </c>
      <c r="E13">
        <v>296.39999999999998</v>
      </c>
      <c r="F13">
        <v>283.3</v>
      </c>
      <c r="G13">
        <v>310.7</v>
      </c>
      <c r="H13">
        <v>97.7</v>
      </c>
      <c r="I13">
        <v>104.4</v>
      </c>
      <c r="J13">
        <v>66.400000000000006</v>
      </c>
      <c r="K13">
        <v>12.2</v>
      </c>
      <c r="L13">
        <v>86</v>
      </c>
      <c r="M13" s="41">
        <f t="shared" si="10"/>
        <v>1.4154048716260699</v>
      </c>
      <c r="N13">
        <f t="shared" si="11"/>
        <v>6.293770144767118E-4</v>
      </c>
      <c r="O13" s="10">
        <v>0.15</v>
      </c>
      <c r="P13" s="3">
        <f t="shared" si="12"/>
        <v>12090.867360000002</v>
      </c>
      <c r="Q13" s="3">
        <f t="shared" si="13"/>
        <v>11556.486920000003</v>
      </c>
      <c r="R13" s="3">
        <f t="shared" si="14"/>
        <v>12674.198680000001</v>
      </c>
      <c r="S13" s="3">
        <f t="shared" si="15"/>
        <v>3985.4174800000005</v>
      </c>
      <c r="T13" s="3">
        <f t="shared" si="16"/>
        <v>4258.726560000001</v>
      </c>
      <c r="U13" s="3">
        <f t="shared" si="17"/>
        <v>2708.6153600000007</v>
      </c>
      <c r="V13" s="13">
        <f t="shared" si="18"/>
        <v>0.25571103729638467</v>
      </c>
      <c r="X13">
        <f t="shared" si="19"/>
        <v>1.7047402486425645</v>
      </c>
    </row>
    <row r="14" spans="1:24" x14ac:dyDescent="0.25">
      <c r="A14" s="18">
        <v>7948</v>
      </c>
      <c r="B14" t="s">
        <v>7</v>
      </c>
      <c r="C14" t="s">
        <v>10</v>
      </c>
      <c r="E14">
        <v>225</v>
      </c>
      <c r="F14">
        <v>200.1</v>
      </c>
      <c r="G14">
        <v>230.2</v>
      </c>
      <c r="H14">
        <v>53.9</v>
      </c>
      <c r="I14">
        <v>47.9</v>
      </c>
      <c r="J14">
        <v>42.9</v>
      </c>
      <c r="K14">
        <v>8.3000000000000007</v>
      </c>
      <c r="L14">
        <v>86</v>
      </c>
      <c r="M14" s="41">
        <f t="shared" si="10"/>
        <v>1.4154048716260699</v>
      </c>
      <c r="N14">
        <f t="shared" si="11"/>
        <v>6.293770144767118E-4</v>
      </c>
      <c r="O14" s="10">
        <v>0.15</v>
      </c>
      <c r="P14" s="3">
        <f t="shared" si="12"/>
        <v>9178.2900000000009</v>
      </c>
      <c r="Q14" s="3">
        <f t="shared" si="13"/>
        <v>8162.5592400000005</v>
      </c>
      <c r="R14" s="3">
        <f t="shared" si="14"/>
        <v>9390.4104800000023</v>
      </c>
      <c r="S14" s="3">
        <f t="shared" si="15"/>
        <v>2198.7103600000005</v>
      </c>
      <c r="T14" s="3">
        <f t="shared" si="16"/>
        <v>1953.9559600000002</v>
      </c>
      <c r="U14" s="3">
        <f t="shared" si="17"/>
        <v>1749.9939600000002</v>
      </c>
      <c r="V14" s="13">
        <f t="shared" si="18"/>
        <v>0.16521089608456174</v>
      </c>
      <c r="X14">
        <f t="shared" si="19"/>
        <v>1.1014059738970783</v>
      </c>
    </row>
    <row r="15" spans="1:24" x14ac:dyDescent="0.25">
      <c r="A15" s="18">
        <v>7949</v>
      </c>
      <c r="B15" t="s">
        <v>7</v>
      </c>
      <c r="C15" t="s">
        <v>10</v>
      </c>
      <c r="D15">
        <v>29.3</v>
      </c>
      <c r="E15">
        <v>156.1</v>
      </c>
      <c r="F15">
        <v>142.5</v>
      </c>
      <c r="G15">
        <v>160.9</v>
      </c>
      <c r="H15">
        <v>32.6</v>
      </c>
      <c r="I15">
        <v>37.299999999999997</v>
      </c>
      <c r="J15">
        <v>28.6</v>
      </c>
      <c r="K15">
        <v>6.5</v>
      </c>
      <c r="L15">
        <v>86</v>
      </c>
      <c r="M15" s="41">
        <f t="shared" si="10"/>
        <v>1.4154048716260699</v>
      </c>
      <c r="N15">
        <f t="shared" si="11"/>
        <v>6.293770144767118E-4</v>
      </c>
      <c r="O15" s="10">
        <v>0.15</v>
      </c>
      <c r="P15" s="3">
        <f t="shared" si="12"/>
        <v>6367.6936399999995</v>
      </c>
      <c r="Q15" s="3">
        <f t="shared" si="13"/>
        <v>5812.9170000000013</v>
      </c>
      <c r="R15" s="3">
        <f t="shared" si="14"/>
        <v>6563.4971600000017</v>
      </c>
      <c r="S15" s="3">
        <f t="shared" si="15"/>
        <v>1329.8322400000002</v>
      </c>
      <c r="T15" s="3">
        <f t="shared" si="16"/>
        <v>1521.5565200000001</v>
      </c>
      <c r="U15" s="3">
        <f t="shared" si="17"/>
        <v>1166.66264</v>
      </c>
      <c r="V15" s="13">
        <f t="shared" si="18"/>
        <v>0.11014059738970781</v>
      </c>
      <c r="X15">
        <f t="shared" si="19"/>
        <v>0.73427064926471886</v>
      </c>
    </row>
    <row r="16" spans="1:24" x14ac:dyDescent="0.25">
      <c r="A16" s="18">
        <v>7950</v>
      </c>
      <c r="B16" t="s">
        <v>7</v>
      </c>
      <c r="C16" t="s">
        <v>10</v>
      </c>
      <c r="D16">
        <v>27.8</v>
      </c>
      <c r="E16">
        <v>66.7</v>
      </c>
      <c r="F16">
        <v>59.4</v>
      </c>
      <c r="G16">
        <v>66.900000000000006</v>
      </c>
      <c r="H16">
        <v>13</v>
      </c>
      <c r="I16">
        <v>11.1</v>
      </c>
      <c r="J16">
        <v>10.8</v>
      </c>
      <c r="K16">
        <v>1.9</v>
      </c>
      <c r="L16">
        <v>86</v>
      </c>
      <c r="M16" s="41">
        <f t="shared" si="10"/>
        <v>1.4154048716260699</v>
      </c>
      <c r="N16">
        <f t="shared" si="11"/>
        <v>6.293770144767118E-4</v>
      </c>
      <c r="O16" s="10">
        <v>0.15</v>
      </c>
      <c r="P16" s="3">
        <f t="shared" si="12"/>
        <v>2720.8530799999999</v>
      </c>
      <c r="Q16" s="3">
        <f t="shared" si="13"/>
        <v>2423.0685600000002</v>
      </c>
      <c r="R16" s="3">
        <f t="shared" si="14"/>
        <v>2729.0115599999999</v>
      </c>
      <c r="S16" s="3">
        <f t="shared" si="15"/>
        <v>530.30119999999999</v>
      </c>
      <c r="T16" s="3">
        <f t="shared" si="16"/>
        <v>452.79563999999999</v>
      </c>
      <c r="U16" s="3">
        <f t="shared" si="17"/>
        <v>440.55792000000008</v>
      </c>
      <c r="V16" s="13">
        <f t="shared" si="18"/>
        <v>4.1591554259050513E-2</v>
      </c>
      <c r="X16">
        <f t="shared" si="19"/>
        <v>0.27727702839367008</v>
      </c>
    </row>
    <row r="17" spans="1:24" x14ac:dyDescent="0.25">
      <c r="A17" s="18">
        <v>7951</v>
      </c>
      <c r="B17" t="s">
        <v>7</v>
      </c>
      <c r="C17" t="s">
        <v>10</v>
      </c>
      <c r="D17">
        <v>27.2</v>
      </c>
      <c r="E17">
        <v>46.5</v>
      </c>
      <c r="F17">
        <v>42.7</v>
      </c>
      <c r="G17">
        <v>47.9</v>
      </c>
      <c r="H17">
        <v>10.5</v>
      </c>
      <c r="I17">
        <v>8.8000000000000007</v>
      </c>
      <c r="J17">
        <v>7.4</v>
      </c>
      <c r="K17">
        <v>1.1000000000000001</v>
      </c>
      <c r="L17">
        <v>86</v>
      </c>
      <c r="M17" s="41">
        <f t="shared" si="10"/>
        <v>1.4154048716260699</v>
      </c>
      <c r="N17">
        <f t="shared" si="11"/>
        <v>6.293770144767118E-4</v>
      </c>
      <c r="O17" s="10">
        <v>0.15</v>
      </c>
      <c r="P17" s="3">
        <f t="shared" si="12"/>
        <v>1896.8466000000003</v>
      </c>
      <c r="Q17" s="3">
        <f t="shared" si="13"/>
        <v>1741.8354800000002</v>
      </c>
      <c r="R17" s="3">
        <f t="shared" si="14"/>
        <v>1953.9559600000002</v>
      </c>
      <c r="S17" s="3">
        <f t="shared" si="15"/>
        <v>428.32020000000006</v>
      </c>
      <c r="T17" s="3">
        <f t="shared" si="16"/>
        <v>358.97312000000005</v>
      </c>
      <c r="U17" s="3">
        <f t="shared" si="17"/>
        <v>301.86376000000007</v>
      </c>
      <c r="V17" s="13">
        <f t="shared" si="18"/>
        <v>2.8497916807127203E-2</v>
      </c>
      <c r="X17">
        <f t="shared" si="19"/>
        <v>0.1899861120475147</v>
      </c>
    </row>
    <row r="18" spans="1:24" x14ac:dyDescent="0.25">
      <c r="A18" s="18">
        <v>7952</v>
      </c>
      <c r="B18" t="s">
        <v>7</v>
      </c>
      <c r="C18" t="s">
        <v>180</v>
      </c>
      <c r="D18">
        <v>27.1</v>
      </c>
      <c r="L18">
        <v>86</v>
      </c>
      <c r="M18" s="41">
        <f t="shared" si="10"/>
        <v>1.4154048716260699</v>
      </c>
      <c r="N18">
        <f t="shared" si="11"/>
        <v>6.293770144767118E-4</v>
      </c>
      <c r="O18" s="10">
        <v>0.15</v>
      </c>
      <c r="P18" s="3">
        <f t="shared" si="12"/>
        <v>0</v>
      </c>
      <c r="Q18" s="3">
        <f t="shared" si="13"/>
        <v>0</v>
      </c>
      <c r="R18" s="3">
        <f t="shared" si="14"/>
        <v>0</v>
      </c>
      <c r="S18" s="3">
        <f t="shared" si="15"/>
        <v>0</v>
      </c>
      <c r="T18" s="3">
        <f t="shared" si="16"/>
        <v>0</v>
      </c>
      <c r="U18" s="3">
        <f t="shared" si="17"/>
        <v>0</v>
      </c>
      <c r="V18" s="13">
        <f t="shared" si="18"/>
        <v>0</v>
      </c>
      <c r="X18">
        <f t="shared" si="19"/>
        <v>0</v>
      </c>
    </row>
    <row r="19" spans="1:24" x14ac:dyDescent="0.25">
      <c r="A19" s="18">
        <v>7953</v>
      </c>
      <c r="B19" t="s">
        <v>7</v>
      </c>
      <c r="C19" t="s">
        <v>74</v>
      </c>
      <c r="L19">
        <v>86</v>
      </c>
      <c r="M19" s="41">
        <f t="shared" si="10"/>
        <v>1.4154048716260699</v>
      </c>
      <c r="N19">
        <f t="shared" si="11"/>
        <v>6.293770144767118E-4</v>
      </c>
      <c r="O19" s="10">
        <v>0.15</v>
      </c>
      <c r="P19" s="3">
        <f t="shared" si="12"/>
        <v>0</v>
      </c>
      <c r="Q19" s="3">
        <f t="shared" si="13"/>
        <v>0</v>
      </c>
      <c r="R19" s="3">
        <f t="shared" si="14"/>
        <v>0</v>
      </c>
      <c r="S19" s="3">
        <f t="shared" si="15"/>
        <v>0</v>
      </c>
      <c r="T19" s="3">
        <f t="shared" si="16"/>
        <v>0</v>
      </c>
      <c r="U19" s="3">
        <f t="shared" si="17"/>
        <v>0</v>
      </c>
      <c r="V19" s="13">
        <f t="shared" si="18"/>
        <v>0</v>
      </c>
      <c r="X19">
        <f t="shared" si="19"/>
        <v>0</v>
      </c>
    </row>
    <row r="20" spans="1:24" x14ac:dyDescent="0.25">
      <c r="A20" s="18">
        <v>7954</v>
      </c>
      <c r="B20" t="s">
        <v>7</v>
      </c>
      <c r="C20" t="s">
        <v>10</v>
      </c>
      <c r="D20">
        <v>25.3</v>
      </c>
      <c r="E20">
        <v>110.6</v>
      </c>
      <c r="F20">
        <v>105.1</v>
      </c>
      <c r="G20">
        <v>114.4</v>
      </c>
      <c r="H20">
        <v>22.9</v>
      </c>
      <c r="I20">
        <v>21.4</v>
      </c>
      <c r="J20">
        <v>19.3</v>
      </c>
      <c r="K20">
        <v>4.5999999999999996</v>
      </c>
      <c r="L20">
        <v>86</v>
      </c>
      <c r="M20" s="41">
        <f t="shared" si="10"/>
        <v>1.4154048716260699</v>
      </c>
      <c r="N20">
        <f t="shared" si="11"/>
        <v>6.293770144767118E-4</v>
      </c>
      <c r="O20" s="10">
        <v>0.15</v>
      </c>
      <c r="P20" s="3">
        <f t="shared" si="12"/>
        <v>4511.6394399999999</v>
      </c>
      <c r="Q20" s="3">
        <f t="shared" si="13"/>
        <v>4287.2812400000003</v>
      </c>
      <c r="R20" s="3">
        <f t="shared" si="14"/>
        <v>4666.65056</v>
      </c>
      <c r="S20" s="3">
        <f t="shared" si="15"/>
        <v>934.14596000000006</v>
      </c>
      <c r="T20" s="3">
        <f t="shared" si="16"/>
        <v>872.95736000000011</v>
      </c>
      <c r="U20" s="3">
        <f t="shared" si="17"/>
        <v>787.29332000000011</v>
      </c>
      <c r="V20" s="13">
        <f t="shared" si="18"/>
        <v>7.4325647888858787E-2</v>
      </c>
      <c r="X20">
        <f t="shared" si="19"/>
        <v>0.49550431925905858</v>
      </c>
    </row>
    <row r="21" spans="1:24" x14ac:dyDescent="0.25">
      <c r="A21" s="18">
        <v>7955</v>
      </c>
      <c r="B21" t="s">
        <v>7</v>
      </c>
      <c r="C21" t="s">
        <v>10</v>
      </c>
      <c r="D21">
        <v>26.2</v>
      </c>
      <c r="E21">
        <v>117.7</v>
      </c>
      <c r="F21">
        <v>108.1</v>
      </c>
      <c r="G21">
        <v>120.3</v>
      </c>
      <c r="H21">
        <v>22.5</v>
      </c>
      <c r="I21">
        <v>17.2</v>
      </c>
      <c r="J21">
        <v>19.3</v>
      </c>
      <c r="K21">
        <v>4</v>
      </c>
      <c r="L21">
        <v>86</v>
      </c>
      <c r="M21" s="41">
        <f t="shared" si="10"/>
        <v>1.4154048716260699</v>
      </c>
      <c r="N21">
        <f t="shared" si="11"/>
        <v>6.293770144767118E-4</v>
      </c>
      <c r="O21" s="10">
        <v>0.15</v>
      </c>
      <c r="P21" s="3">
        <f t="shared" si="12"/>
        <v>4801.2654800000009</v>
      </c>
      <c r="Q21" s="3">
        <f t="shared" si="13"/>
        <v>4409.6584400000011</v>
      </c>
      <c r="R21" s="3">
        <f t="shared" si="14"/>
        <v>4907.3257199999998</v>
      </c>
      <c r="S21" s="3">
        <f t="shared" si="15"/>
        <v>917.82900000000018</v>
      </c>
      <c r="T21" s="3">
        <f t="shared" si="16"/>
        <v>701.62928000000011</v>
      </c>
      <c r="U21" s="3">
        <f t="shared" si="17"/>
        <v>787.29332000000011</v>
      </c>
      <c r="V21" s="13">
        <f t="shared" si="18"/>
        <v>7.4325647888858787E-2</v>
      </c>
      <c r="X21">
        <f t="shared" si="19"/>
        <v>0.49550431925905858</v>
      </c>
    </row>
    <row r="22" spans="1:24" x14ac:dyDescent="0.25">
      <c r="A22" s="18">
        <v>7956</v>
      </c>
      <c r="B22" t="s">
        <v>7</v>
      </c>
      <c r="C22" t="s">
        <v>10</v>
      </c>
      <c r="D22">
        <v>26.9</v>
      </c>
      <c r="E22">
        <v>116.5</v>
      </c>
      <c r="F22">
        <v>116.2</v>
      </c>
      <c r="G22">
        <v>121.6</v>
      </c>
      <c r="H22">
        <v>22.6</v>
      </c>
      <c r="I22">
        <v>22.3</v>
      </c>
      <c r="J22">
        <v>20.9</v>
      </c>
      <c r="K22">
        <v>5.8</v>
      </c>
      <c r="L22">
        <v>86</v>
      </c>
      <c r="M22" s="41">
        <f t="shared" si="10"/>
        <v>1.4154048716260699</v>
      </c>
      <c r="N22">
        <f t="shared" si="11"/>
        <v>6.293770144767118E-4</v>
      </c>
      <c r="O22" s="10">
        <v>0.15</v>
      </c>
      <c r="P22" s="3">
        <f t="shared" si="12"/>
        <v>4752.3146000000006</v>
      </c>
      <c r="Q22" s="3">
        <f t="shared" si="13"/>
        <v>4740.0768800000005</v>
      </c>
      <c r="R22" s="3">
        <f t="shared" si="14"/>
        <v>4960.3558400000002</v>
      </c>
      <c r="S22" s="3">
        <f t="shared" si="15"/>
        <v>921.90824000000021</v>
      </c>
      <c r="T22" s="3">
        <f t="shared" si="16"/>
        <v>909.67052000000012</v>
      </c>
      <c r="U22" s="3">
        <f t="shared" si="17"/>
        <v>852.56116000000009</v>
      </c>
      <c r="V22" s="13">
        <f t="shared" si="18"/>
        <v>8.0487359630940336E-2</v>
      </c>
      <c r="X22">
        <f t="shared" si="19"/>
        <v>0.53658239753960224</v>
      </c>
    </row>
    <row r="23" spans="1:24" x14ac:dyDescent="0.25">
      <c r="A23" s="18">
        <v>7957</v>
      </c>
      <c r="B23" t="s">
        <v>7</v>
      </c>
      <c r="C23" t="s">
        <v>10</v>
      </c>
      <c r="D23">
        <v>25.9</v>
      </c>
      <c r="E23">
        <v>208.7</v>
      </c>
      <c r="F23">
        <v>210.4</v>
      </c>
      <c r="G23">
        <v>220.4</v>
      </c>
      <c r="H23">
        <v>46.4</v>
      </c>
      <c r="I23">
        <v>37.6</v>
      </c>
      <c r="J23">
        <v>38.9</v>
      </c>
      <c r="K23">
        <v>8.4</v>
      </c>
      <c r="L23">
        <v>86</v>
      </c>
      <c r="M23" s="41">
        <f t="shared" si="10"/>
        <v>1.4154048716260699</v>
      </c>
      <c r="N23">
        <f t="shared" si="11"/>
        <v>6.293770144767118E-4</v>
      </c>
      <c r="O23" s="10">
        <v>0.15</v>
      </c>
      <c r="P23" s="3">
        <f t="shared" si="12"/>
        <v>8513.373880000001</v>
      </c>
      <c r="Q23" s="3">
        <f t="shared" si="13"/>
        <v>8582.7209600000006</v>
      </c>
      <c r="R23" s="3">
        <f t="shared" si="14"/>
        <v>8990.6449600000014</v>
      </c>
      <c r="S23" s="3">
        <f t="shared" si="15"/>
        <v>1892.7673600000003</v>
      </c>
      <c r="T23" s="3">
        <f t="shared" si="16"/>
        <v>1533.7942399999999</v>
      </c>
      <c r="U23" s="3">
        <f t="shared" si="17"/>
        <v>1586.8243600000001</v>
      </c>
      <c r="V23" s="13">
        <f t="shared" si="18"/>
        <v>0.14980661672935783</v>
      </c>
      <c r="X23">
        <f t="shared" si="19"/>
        <v>0.99871077819571896</v>
      </c>
    </row>
    <row r="24" spans="1:24" x14ac:dyDescent="0.25">
      <c r="A24" s="18">
        <v>7958</v>
      </c>
      <c r="B24" t="s">
        <v>7</v>
      </c>
      <c r="C24" t="s">
        <v>10</v>
      </c>
      <c r="D24">
        <v>31.1</v>
      </c>
      <c r="E24">
        <v>21.4</v>
      </c>
      <c r="F24">
        <v>217.5</v>
      </c>
      <c r="G24">
        <v>227.3</v>
      </c>
      <c r="H24">
        <v>49.9</v>
      </c>
      <c r="I24">
        <v>47.2</v>
      </c>
      <c r="J24">
        <v>40.5</v>
      </c>
      <c r="K24">
        <v>9</v>
      </c>
      <c r="L24">
        <v>86</v>
      </c>
      <c r="M24" s="41">
        <f t="shared" si="10"/>
        <v>1.4154048716260699</v>
      </c>
      <c r="N24">
        <f t="shared" si="11"/>
        <v>6.293770144767118E-4</v>
      </c>
      <c r="O24" s="10">
        <v>0.15</v>
      </c>
      <c r="P24" s="3">
        <f t="shared" si="12"/>
        <v>872.95736000000011</v>
      </c>
      <c r="Q24" s="3">
        <f t="shared" si="13"/>
        <v>8872.3470000000016</v>
      </c>
      <c r="R24" s="3">
        <f t="shared" si="14"/>
        <v>9272.1125200000024</v>
      </c>
      <c r="S24" s="3">
        <f t="shared" si="15"/>
        <v>2035.5407600000003</v>
      </c>
      <c r="T24" s="3">
        <f t="shared" si="16"/>
        <v>1925.4012800000005</v>
      </c>
      <c r="U24" s="3">
        <f t="shared" si="17"/>
        <v>1652.0922</v>
      </c>
      <c r="V24" s="13">
        <f t="shared" si="18"/>
        <v>0.1559683284714394</v>
      </c>
      <c r="X24">
        <f t="shared" si="19"/>
        <v>1.0397888564762627</v>
      </c>
    </row>
    <row r="25" spans="1:24" x14ac:dyDescent="0.25">
      <c r="A25" s="18">
        <v>7959</v>
      </c>
      <c r="B25" t="s">
        <v>7</v>
      </c>
      <c r="C25" t="s">
        <v>10</v>
      </c>
      <c r="D25">
        <v>30.9</v>
      </c>
      <c r="E25">
        <v>219.8</v>
      </c>
      <c r="F25">
        <v>224.4</v>
      </c>
      <c r="G25">
        <v>234.6</v>
      </c>
      <c r="H25">
        <v>49.2</v>
      </c>
      <c r="I25">
        <v>45.4</v>
      </c>
      <c r="J25">
        <v>40.799999999999997</v>
      </c>
      <c r="K25">
        <v>8.6999999999999993</v>
      </c>
      <c r="L25">
        <v>86</v>
      </c>
      <c r="M25" s="41">
        <f t="shared" si="10"/>
        <v>1.4154048716260699</v>
      </c>
      <c r="N25">
        <f t="shared" si="11"/>
        <v>6.293770144767118E-4</v>
      </c>
      <c r="O25" s="10">
        <v>0.15</v>
      </c>
      <c r="P25" s="3">
        <f t="shared" si="12"/>
        <v>8966.1695200000013</v>
      </c>
      <c r="Q25" s="3">
        <f t="shared" si="13"/>
        <v>9153.8145600000007</v>
      </c>
      <c r="R25" s="3">
        <f t="shared" si="14"/>
        <v>9569.8970399999998</v>
      </c>
      <c r="S25" s="3">
        <f t="shared" si="15"/>
        <v>2006.9860800000004</v>
      </c>
      <c r="T25" s="3">
        <f t="shared" si="16"/>
        <v>1851.97496</v>
      </c>
      <c r="U25" s="3">
        <f t="shared" si="17"/>
        <v>1664.3299199999999</v>
      </c>
      <c r="V25" s="13">
        <f t="shared" si="18"/>
        <v>0.15712364942307966</v>
      </c>
      <c r="X25">
        <f t="shared" si="19"/>
        <v>1.0474909961538645</v>
      </c>
    </row>
    <row r="26" spans="1:24" x14ac:dyDescent="0.25">
      <c r="A26" s="18">
        <v>7960</v>
      </c>
      <c r="B26" t="s">
        <v>7</v>
      </c>
      <c r="C26" t="s">
        <v>10</v>
      </c>
      <c r="D26">
        <v>28.2</v>
      </c>
      <c r="E26">
        <v>230.8</v>
      </c>
      <c r="F26">
        <v>231.5</v>
      </c>
      <c r="G26">
        <v>244.9</v>
      </c>
      <c r="H26">
        <v>51.3</v>
      </c>
      <c r="I26">
        <v>444.4</v>
      </c>
      <c r="J26">
        <v>41.6</v>
      </c>
      <c r="K26">
        <v>8.1999999999999993</v>
      </c>
      <c r="L26">
        <v>86</v>
      </c>
      <c r="M26" s="41">
        <f t="shared" si="10"/>
        <v>1.4154048716260699</v>
      </c>
      <c r="N26">
        <f t="shared" si="11"/>
        <v>6.293770144767118E-4</v>
      </c>
      <c r="O26" s="10">
        <v>0.15</v>
      </c>
      <c r="P26" s="3">
        <f t="shared" si="12"/>
        <v>9414.8859200000006</v>
      </c>
      <c r="Q26" s="3">
        <f t="shared" si="13"/>
        <v>9443.4406000000017</v>
      </c>
      <c r="R26" s="3">
        <f t="shared" si="14"/>
        <v>9990.0587600000017</v>
      </c>
      <c r="S26" s="3">
        <f t="shared" si="15"/>
        <v>2092.6501200000002</v>
      </c>
      <c r="T26" s="3">
        <f t="shared" si="16"/>
        <v>18128.14256</v>
      </c>
      <c r="U26" s="3">
        <f t="shared" si="17"/>
        <v>1696.9638400000003</v>
      </c>
      <c r="V26" s="13">
        <f t="shared" si="18"/>
        <v>0.16020450529412048</v>
      </c>
      <c r="X26">
        <f t="shared" si="19"/>
        <v>1.0680300352941368</v>
      </c>
    </row>
    <row r="27" spans="1:24" x14ac:dyDescent="0.25">
      <c r="A27" s="18">
        <v>7961</v>
      </c>
      <c r="B27" t="s">
        <v>7</v>
      </c>
      <c r="C27" t="s">
        <v>10</v>
      </c>
      <c r="D27">
        <v>30.9</v>
      </c>
      <c r="E27">
        <v>229.2</v>
      </c>
      <c r="F27">
        <v>231.9</v>
      </c>
      <c r="G27">
        <v>242.7</v>
      </c>
      <c r="H27">
        <v>53.3</v>
      </c>
      <c r="I27">
        <v>49</v>
      </c>
      <c r="J27">
        <v>42</v>
      </c>
      <c r="K27">
        <v>9.1999999999999993</v>
      </c>
      <c r="L27">
        <v>86</v>
      </c>
      <c r="M27" s="41">
        <f t="shared" si="10"/>
        <v>1.4154048716260699</v>
      </c>
      <c r="N27">
        <f t="shared" si="11"/>
        <v>6.293770144767118E-4</v>
      </c>
      <c r="O27" s="10">
        <v>0.15</v>
      </c>
      <c r="P27" s="3">
        <f t="shared" si="12"/>
        <v>9349.618080000002</v>
      </c>
      <c r="Q27" s="3">
        <f t="shared" si="13"/>
        <v>9459.7575600000018</v>
      </c>
      <c r="R27" s="3">
        <f t="shared" si="14"/>
        <v>9900.3154800000011</v>
      </c>
      <c r="S27" s="3">
        <f t="shared" si="15"/>
        <v>2174.2349200000003</v>
      </c>
      <c r="T27" s="3">
        <f t="shared" si="16"/>
        <v>1998.8276000000001</v>
      </c>
      <c r="U27" s="3">
        <f t="shared" si="17"/>
        <v>1713.2808000000002</v>
      </c>
      <c r="V27" s="13">
        <f t="shared" si="18"/>
        <v>0.16174493322964084</v>
      </c>
      <c r="X27">
        <f t="shared" si="19"/>
        <v>1.0782995548642724</v>
      </c>
    </row>
    <row r="28" spans="1:24" x14ac:dyDescent="0.25">
      <c r="A28" s="18">
        <v>7962</v>
      </c>
      <c r="B28" t="s">
        <v>7</v>
      </c>
      <c r="C28" t="s">
        <v>10</v>
      </c>
      <c r="D28">
        <v>32.4</v>
      </c>
      <c r="E28">
        <v>227.5</v>
      </c>
      <c r="F28">
        <v>236.8</v>
      </c>
      <c r="G28">
        <v>248.9</v>
      </c>
      <c r="H28">
        <v>46</v>
      </c>
      <c r="I28">
        <v>38.700000000000003</v>
      </c>
      <c r="J28">
        <v>40.6</v>
      </c>
      <c r="K28">
        <v>8.4</v>
      </c>
      <c r="L28">
        <v>86</v>
      </c>
      <c r="M28" s="41">
        <f t="shared" si="10"/>
        <v>1.4154048716260699</v>
      </c>
      <c r="N28">
        <f t="shared" si="11"/>
        <v>6.293770144767118E-4</v>
      </c>
      <c r="O28" s="10">
        <v>0.15</v>
      </c>
      <c r="P28" s="3">
        <f t="shared" si="12"/>
        <v>9280.2710000000006</v>
      </c>
      <c r="Q28" s="3">
        <f t="shared" si="13"/>
        <v>9659.6403200000022</v>
      </c>
      <c r="R28" s="3">
        <f t="shared" si="14"/>
        <v>10153.228360000001</v>
      </c>
      <c r="S28" s="3">
        <f t="shared" si="15"/>
        <v>1876.4504000000002</v>
      </c>
      <c r="T28" s="3">
        <f t="shared" si="16"/>
        <v>1578.6658800000005</v>
      </c>
      <c r="U28" s="3">
        <f t="shared" si="17"/>
        <v>1656.1714400000003</v>
      </c>
      <c r="V28" s="13">
        <f t="shared" si="18"/>
        <v>0.15635343545531952</v>
      </c>
      <c r="X28">
        <f t="shared" si="19"/>
        <v>1.0423562363687968</v>
      </c>
    </row>
    <row r="29" spans="1:24" x14ac:dyDescent="0.25">
      <c r="A29" s="18">
        <v>7963</v>
      </c>
      <c r="B29" t="s">
        <v>7</v>
      </c>
      <c r="C29" t="s">
        <v>10</v>
      </c>
      <c r="D29">
        <v>31.7</v>
      </c>
      <c r="E29">
        <v>236.4</v>
      </c>
      <c r="F29">
        <v>240</v>
      </c>
      <c r="G29">
        <v>251.2</v>
      </c>
      <c r="H29">
        <v>48.1</v>
      </c>
      <c r="I29">
        <v>43.1</v>
      </c>
      <c r="J29">
        <v>42</v>
      </c>
      <c r="K29">
        <v>8.4</v>
      </c>
      <c r="L29">
        <v>86</v>
      </c>
      <c r="M29" s="41">
        <f t="shared" si="10"/>
        <v>1.4154048716260699</v>
      </c>
      <c r="N29">
        <f t="shared" si="11"/>
        <v>6.293770144767118E-4</v>
      </c>
      <c r="O29" s="10">
        <v>0.15</v>
      </c>
      <c r="P29" s="3">
        <f t="shared" si="12"/>
        <v>9643.3233600000021</v>
      </c>
      <c r="Q29" s="3">
        <f t="shared" si="13"/>
        <v>9790.1760000000013</v>
      </c>
      <c r="R29" s="3">
        <f t="shared" si="14"/>
        <v>10247.050880000003</v>
      </c>
      <c r="S29" s="3">
        <f t="shared" si="15"/>
        <v>1962.1144400000003</v>
      </c>
      <c r="T29" s="3">
        <f t="shared" si="16"/>
        <v>1758.1524400000003</v>
      </c>
      <c r="U29" s="3">
        <f t="shared" si="17"/>
        <v>1713.2808000000002</v>
      </c>
      <c r="V29" s="13">
        <f t="shared" si="18"/>
        <v>0.16174493322964084</v>
      </c>
      <c r="X29">
        <f t="shared" si="19"/>
        <v>1.0782995548642724</v>
      </c>
    </row>
    <row r="30" spans="1:24" x14ac:dyDescent="0.25">
      <c r="A30" s="18">
        <v>7964</v>
      </c>
      <c r="B30" t="s">
        <v>7</v>
      </c>
      <c r="C30" t="s">
        <v>10</v>
      </c>
      <c r="D30">
        <v>32.6</v>
      </c>
      <c r="E30">
        <v>231.6</v>
      </c>
      <c r="F30">
        <v>241.3</v>
      </c>
      <c r="G30">
        <v>251.5</v>
      </c>
      <c r="H30">
        <v>45.2</v>
      </c>
      <c r="I30">
        <v>38.1</v>
      </c>
      <c r="J30">
        <v>41.1</v>
      </c>
      <c r="K30">
        <v>8.1</v>
      </c>
      <c r="L30">
        <v>86</v>
      </c>
      <c r="M30" s="41">
        <f t="shared" si="10"/>
        <v>1.4154048716260699</v>
      </c>
      <c r="N30">
        <f t="shared" si="11"/>
        <v>6.293770144767118E-4</v>
      </c>
      <c r="O30" s="10">
        <v>0.15</v>
      </c>
      <c r="P30" s="3">
        <f t="shared" si="12"/>
        <v>9447.5198400000008</v>
      </c>
      <c r="Q30" s="3">
        <f t="shared" si="13"/>
        <v>9843.2061200000007</v>
      </c>
      <c r="R30" s="3">
        <f t="shared" si="14"/>
        <v>10259.2886</v>
      </c>
      <c r="S30" s="3">
        <f t="shared" si="15"/>
        <v>1843.8164800000004</v>
      </c>
      <c r="T30" s="3">
        <f t="shared" si="16"/>
        <v>1554.1904400000003</v>
      </c>
      <c r="U30" s="3">
        <f t="shared" si="17"/>
        <v>1676.5676400000002</v>
      </c>
      <c r="V30" s="13">
        <f t="shared" si="18"/>
        <v>0.15827897037472</v>
      </c>
      <c r="X30">
        <f t="shared" si="19"/>
        <v>1.0551931358314666</v>
      </c>
    </row>
    <row r="31" spans="1:24" x14ac:dyDescent="0.25">
      <c r="A31" s="18">
        <v>7965</v>
      </c>
      <c r="B31" t="s">
        <v>7</v>
      </c>
      <c r="C31" t="s">
        <v>10</v>
      </c>
      <c r="D31">
        <v>34.1</v>
      </c>
      <c r="E31">
        <v>236.7</v>
      </c>
      <c r="F31">
        <v>240.1</v>
      </c>
      <c r="G31">
        <v>248</v>
      </c>
      <c r="H31">
        <v>49.3</v>
      </c>
      <c r="I31">
        <v>46.2</v>
      </c>
      <c r="J31">
        <v>42.4</v>
      </c>
      <c r="K31">
        <v>8.6999999999999993</v>
      </c>
      <c r="L31">
        <v>86</v>
      </c>
      <c r="M31" s="41">
        <f t="shared" si="10"/>
        <v>1.4154048716260699</v>
      </c>
      <c r="N31">
        <f t="shared" si="11"/>
        <v>6.293770144767118E-4</v>
      </c>
      <c r="O31" s="10">
        <v>0.15</v>
      </c>
      <c r="P31" s="3">
        <f t="shared" si="12"/>
        <v>9655.5610800000013</v>
      </c>
      <c r="Q31" s="3">
        <f t="shared" si="13"/>
        <v>9794.2552400000004</v>
      </c>
      <c r="R31" s="3">
        <f t="shared" si="14"/>
        <v>10116.515200000002</v>
      </c>
      <c r="S31" s="3">
        <f t="shared" si="15"/>
        <v>2011.0653199999999</v>
      </c>
      <c r="T31" s="3">
        <f t="shared" si="16"/>
        <v>1884.6088800000002</v>
      </c>
      <c r="U31" s="3">
        <f t="shared" si="17"/>
        <v>1729.5977600000001</v>
      </c>
      <c r="V31" s="13">
        <f t="shared" si="18"/>
        <v>0.16328536116516124</v>
      </c>
      <c r="X31">
        <f t="shared" si="19"/>
        <v>1.0885690744344083</v>
      </c>
    </row>
    <row r="32" spans="1:24" x14ac:dyDescent="0.25">
      <c r="A32" s="18">
        <v>7966</v>
      </c>
      <c r="B32" t="s">
        <v>7</v>
      </c>
      <c r="C32" t="s">
        <v>10</v>
      </c>
      <c r="D32">
        <v>33</v>
      </c>
      <c r="E32">
        <v>234</v>
      </c>
      <c r="F32">
        <v>242.7</v>
      </c>
      <c r="G32">
        <v>251.3</v>
      </c>
      <c r="H32">
        <v>45.8</v>
      </c>
      <c r="I32">
        <v>40.4</v>
      </c>
      <c r="J32">
        <v>42.1</v>
      </c>
      <c r="K32">
        <v>9.1</v>
      </c>
      <c r="L32">
        <v>86</v>
      </c>
      <c r="M32" s="41">
        <f t="shared" si="10"/>
        <v>1.4154048716260699</v>
      </c>
      <c r="N32">
        <f t="shared" si="11"/>
        <v>6.293770144767118E-4</v>
      </c>
      <c r="O32" s="10">
        <v>0.15</v>
      </c>
      <c r="P32" s="3">
        <f t="shared" si="12"/>
        <v>9545.4216000000015</v>
      </c>
      <c r="Q32" s="3">
        <f t="shared" si="13"/>
        <v>9900.3154800000011</v>
      </c>
      <c r="R32" s="3">
        <f t="shared" si="14"/>
        <v>10251.130120000002</v>
      </c>
      <c r="S32" s="3">
        <f t="shared" si="15"/>
        <v>1868.2919200000001</v>
      </c>
      <c r="T32" s="3">
        <f t="shared" si="16"/>
        <v>1648.01296</v>
      </c>
      <c r="U32" s="3">
        <f t="shared" si="17"/>
        <v>1717.3600400000005</v>
      </c>
      <c r="V32" s="13">
        <f t="shared" si="18"/>
        <v>0.16213004021352101</v>
      </c>
      <c r="X32">
        <f t="shared" si="19"/>
        <v>1.0808669347568067</v>
      </c>
    </row>
    <row r="33" spans="1:24" x14ac:dyDescent="0.25">
      <c r="A33" s="18">
        <v>7967</v>
      </c>
      <c r="B33" t="s">
        <v>7</v>
      </c>
      <c r="C33" t="s">
        <v>10</v>
      </c>
      <c r="D33">
        <v>34.1</v>
      </c>
      <c r="E33">
        <v>235</v>
      </c>
      <c r="F33">
        <v>241.5</v>
      </c>
      <c r="G33">
        <v>250.6</v>
      </c>
      <c r="H33">
        <v>44.4</v>
      </c>
      <c r="I33">
        <v>38.200000000000003</v>
      </c>
      <c r="J33">
        <v>41.4</v>
      </c>
      <c r="K33">
        <v>9.1999999999999993</v>
      </c>
      <c r="L33">
        <v>86</v>
      </c>
      <c r="M33" s="41">
        <f t="shared" si="10"/>
        <v>1.4154048716260699</v>
      </c>
      <c r="N33">
        <f t="shared" si="11"/>
        <v>6.293770144767118E-4</v>
      </c>
      <c r="O33" s="10">
        <v>0.15</v>
      </c>
      <c r="P33" s="3">
        <f t="shared" si="12"/>
        <v>9586.2140000000018</v>
      </c>
      <c r="Q33" s="3">
        <f t="shared" si="13"/>
        <v>9851.3646000000008</v>
      </c>
      <c r="R33" s="3">
        <f t="shared" si="14"/>
        <v>10222.575440000002</v>
      </c>
      <c r="S33" s="3">
        <f t="shared" si="15"/>
        <v>1811.18256</v>
      </c>
      <c r="T33" s="3">
        <f t="shared" si="16"/>
        <v>1558.2696800000006</v>
      </c>
      <c r="U33" s="3">
        <f t="shared" si="17"/>
        <v>1688.8053600000003</v>
      </c>
      <c r="V33" s="13">
        <f t="shared" si="18"/>
        <v>0.15943429132636031</v>
      </c>
      <c r="X33">
        <f t="shared" si="19"/>
        <v>1.0628952755090686</v>
      </c>
    </row>
    <row r="34" spans="1:24" x14ac:dyDescent="0.25">
      <c r="A34" s="18">
        <v>7968</v>
      </c>
      <c r="B34" t="s">
        <v>7</v>
      </c>
      <c r="C34" t="s">
        <v>10</v>
      </c>
      <c r="D34">
        <v>33.5</v>
      </c>
      <c r="E34">
        <v>232.9</v>
      </c>
      <c r="F34">
        <v>235.5</v>
      </c>
      <c r="G34">
        <v>243.2</v>
      </c>
      <c r="H34">
        <v>46.1</v>
      </c>
      <c r="I34">
        <v>42.3</v>
      </c>
      <c r="J34">
        <v>42.9</v>
      </c>
      <c r="K34">
        <v>10.7</v>
      </c>
      <c r="L34">
        <v>86</v>
      </c>
      <c r="M34" s="41">
        <f t="shared" si="10"/>
        <v>1.4154048716260699</v>
      </c>
      <c r="N34">
        <f t="shared" si="11"/>
        <v>6.293770144767118E-4</v>
      </c>
      <c r="O34" s="10">
        <v>0.15</v>
      </c>
      <c r="P34" s="3">
        <f t="shared" si="12"/>
        <v>9500.5499600000003</v>
      </c>
      <c r="Q34" s="3">
        <f t="shared" si="13"/>
        <v>9606.6101999999992</v>
      </c>
      <c r="R34" s="3">
        <f t="shared" si="14"/>
        <v>9920.7116800000003</v>
      </c>
      <c r="S34" s="3">
        <f t="shared" si="15"/>
        <v>1880.52964</v>
      </c>
      <c r="T34" s="3">
        <f t="shared" si="16"/>
        <v>1725.5185200000001</v>
      </c>
      <c r="U34" s="3">
        <f t="shared" si="17"/>
        <v>1749.9939600000002</v>
      </c>
      <c r="V34" s="13">
        <f t="shared" si="18"/>
        <v>0.16521089608456174</v>
      </c>
      <c r="X34">
        <f t="shared" si="19"/>
        <v>1.1014059738970783</v>
      </c>
    </row>
    <row r="35" spans="1:24" x14ac:dyDescent="0.25">
      <c r="A35" s="18">
        <v>7969</v>
      </c>
      <c r="B35" t="s">
        <v>7</v>
      </c>
      <c r="C35" t="s">
        <v>10</v>
      </c>
      <c r="D35">
        <v>34.799999999999997</v>
      </c>
      <c r="E35">
        <v>228.8</v>
      </c>
      <c r="F35">
        <v>241.6</v>
      </c>
      <c r="G35">
        <v>250.6</v>
      </c>
      <c r="H35">
        <v>41.2</v>
      </c>
      <c r="I35">
        <v>35.799999999999997</v>
      </c>
      <c r="J35">
        <v>41.5</v>
      </c>
      <c r="K35">
        <v>10.1</v>
      </c>
      <c r="L35">
        <v>86</v>
      </c>
      <c r="M35" s="41">
        <f t="shared" si="10"/>
        <v>1.4154048716260699</v>
      </c>
      <c r="N35">
        <f t="shared" si="11"/>
        <v>6.293770144767118E-4</v>
      </c>
      <c r="O35" s="10">
        <v>0.15</v>
      </c>
      <c r="P35" s="3">
        <f t="shared" si="12"/>
        <v>9333.3011200000001</v>
      </c>
      <c r="Q35" s="3">
        <f t="shared" si="13"/>
        <v>9855.4438399999999</v>
      </c>
      <c r="R35" s="3">
        <f t="shared" si="14"/>
        <v>10222.575440000002</v>
      </c>
      <c r="S35" s="3">
        <f t="shared" si="15"/>
        <v>1680.6468800000002</v>
      </c>
      <c r="T35" s="3">
        <f t="shared" si="16"/>
        <v>1460.3679199999999</v>
      </c>
      <c r="U35" s="3">
        <f t="shared" si="17"/>
        <v>1692.8846000000001</v>
      </c>
      <c r="V35" s="13">
        <f t="shared" si="18"/>
        <v>0.15981939831024036</v>
      </c>
      <c r="X35">
        <f t="shared" si="19"/>
        <v>1.0654626554016025</v>
      </c>
    </row>
    <row r="36" spans="1:24" x14ac:dyDescent="0.25">
      <c r="A36" s="18">
        <v>7970</v>
      </c>
      <c r="B36" t="s">
        <v>7</v>
      </c>
      <c r="C36" t="s">
        <v>10</v>
      </c>
      <c r="D36">
        <v>32.200000000000003</v>
      </c>
      <c r="E36">
        <v>233.5</v>
      </c>
      <c r="F36">
        <v>236.4</v>
      </c>
      <c r="G36">
        <v>247.7</v>
      </c>
      <c r="H36">
        <v>46.6</v>
      </c>
      <c r="I36">
        <v>41.5</v>
      </c>
      <c r="J36">
        <v>43</v>
      </c>
      <c r="K36">
        <v>11.4</v>
      </c>
      <c r="L36">
        <v>86</v>
      </c>
      <c r="M36" s="41">
        <f t="shared" si="10"/>
        <v>1.4154048716260699</v>
      </c>
      <c r="N36">
        <f t="shared" si="11"/>
        <v>6.293770144767118E-4</v>
      </c>
      <c r="O36" s="10">
        <v>0.15</v>
      </c>
      <c r="P36" s="3">
        <f t="shared" si="12"/>
        <v>9525.0254000000004</v>
      </c>
      <c r="Q36" s="3">
        <f t="shared" si="13"/>
        <v>9643.3233600000021</v>
      </c>
      <c r="R36" s="3">
        <f t="shared" si="14"/>
        <v>10104.277480000001</v>
      </c>
      <c r="S36" s="3">
        <f t="shared" si="15"/>
        <v>1900.9258400000003</v>
      </c>
      <c r="T36" s="3">
        <f t="shared" si="16"/>
        <v>1692.8846000000001</v>
      </c>
      <c r="U36" s="3">
        <f t="shared" si="17"/>
        <v>1754.0732000000003</v>
      </c>
      <c r="V36" s="13">
        <f t="shared" si="18"/>
        <v>0.16559600306844185</v>
      </c>
      <c r="X36">
        <f t="shared" si="19"/>
        <v>1.1039733537896124</v>
      </c>
    </row>
    <row r="37" spans="1:24" x14ac:dyDescent="0.25">
      <c r="A37" s="18">
        <v>7971</v>
      </c>
      <c r="B37" t="s">
        <v>7</v>
      </c>
      <c r="C37" t="s">
        <v>10</v>
      </c>
      <c r="D37">
        <v>30.9</v>
      </c>
      <c r="E37">
        <v>223</v>
      </c>
      <c r="F37">
        <v>223.2</v>
      </c>
      <c r="G37">
        <v>237.1</v>
      </c>
      <c r="H37">
        <v>44.2</v>
      </c>
      <c r="I37">
        <v>42.5</v>
      </c>
      <c r="J37">
        <v>40.9</v>
      </c>
      <c r="K37">
        <v>11.4</v>
      </c>
      <c r="L37">
        <v>86</v>
      </c>
      <c r="M37" s="41">
        <f t="shared" si="10"/>
        <v>1.4154048716260699</v>
      </c>
      <c r="N37">
        <f t="shared" si="11"/>
        <v>6.293770144767118E-4</v>
      </c>
      <c r="O37" s="10">
        <v>0.15</v>
      </c>
      <c r="P37" s="3">
        <f t="shared" si="12"/>
        <v>9096.7052000000003</v>
      </c>
      <c r="Q37" s="3">
        <f t="shared" si="13"/>
        <v>9104.8636800000004</v>
      </c>
      <c r="R37" s="3">
        <f t="shared" si="14"/>
        <v>9671.8780399999996</v>
      </c>
      <c r="S37" s="3">
        <f t="shared" si="15"/>
        <v>1803.0240800000001</v>
      </c>
      <c r="T37" s="3">
        <f t="shared" si="16"/>
        <v>1733.6770000000001</v>
      </c>
      <c r="U37" s="3">
        <f t="shared" si="17"/>
        <v>1668.4091599999999</v>
      </c>
      <c r="V37" s="13">
        <f t="shared" si="18"/>
        <v>0.15750875640695977</v>
      </c>
      <c r="X37">
        <f t="shared" si="19"/>
        <v>1.0500583760463986</v>
      </c>
    </row>
    <row r="38" spans="1:24" x14ac:dyDescent="0.25">
      <c r="A38" s="18">
        <v>7972</v>
      </c>
      <c r="B38" t="s">
        <v>7</v>
      </c>
      <c r="C38" t="s">
        <v>10</v>
      </c>
      <c r="E38">
        <v>246.8</v>
      </c>
      <c r="F38">
        <v>255.8</v>
      </c>
      <c r="G38">
        <v>265.2</v>
      </c>
      <c r="H38">
        <v>36.799999999999997</v>
      </c>
      <c r="I38">
        <v>37.299999999999997</v>
      </c>
      <c r="J38">
        <v>42.4</v>
      </c>
      <c r="K38">
        <v>11.1</v>
      </c>
      <c r="L38">
        <v>86</v>
      </c>
      <c r="M38" s="41">
        <f t="shared" si="10"/>
        <v>1.4154048716260699</v>
      </c>
      <c r="N38">
        <f t="shared" si="11"/>
        <v>6.293770144767118E-4</v>
      </c>
      <c r="O38" s="10">
        <v>0.15</v>
      </c>
      <c r="P38" s="3">
        <f t="shared" si="12"/>
        <v>10067.564320000001</v>
      </c>
      <c r="Q38" s="3">
        <f t="shared" si="13"/>
        <v>10434.695920000002</v>
      </c>
      <c r="R38" s="3">
        <f t="shared" si="14"/>
        <v>10818.144480000001</v>
      </c>
      <c r="S38" s="3">
        <f t="shared" si="15"/>
        <v>1501.1603200000002</v>
      </c>
      <c r="T38" s="3">
        <f t="shared" si="16"/>
        <v>1521.5565200000001</v>
      </c>
      <c r="U38" s="3">
        <f t="shared" si="17"/>
        <v>1729.5977600000001</v>
      </c>
      <c r="V38" s="13">
        <f t="shared" si="18"/>
        <v>0.16328536116516124</v>
      </c>
      <c r="X38">
        <f t="shared" si="19"/>
        <v>1.0885690744344083</v>
      </c>
    </row>
    <row r="39" spans="1:24" x14ac:dyDescent="0.25">
      <c r="A39" s="18">
        <v>7973</v>
      </c>
      <c r="B39" t="s">
        <v>7</v>
      </c>
      <c r="C39" t="s">
        <v>10</v>
      </c>
      <c r="D39">
        <v>28.8</v>
      </c>
      <c r="E39">
        <v>270.3</v>
      </c>
      <c r="F39">
        <v>273.10000000000002</v>
      </c>
      <c r="G39">
        <v>282.60000000000002</v>
      </c>
      <c r="H39">
        <v>35.6</v>
      </c>
      <c r="I39">
        <v>59.2</v>
      </c>
      <c r="J39">
        <v>46.2</v>
      </c>
      <c r="K39">
        <v>10.8</v>
      </c>
      <c r="L39">
        <v>86</v>
      </c>
      <c r="M39" s="41">
        <f t="shared" si="10"/>
        <v>1.4154048716260699</v>
      </c>
      <c r="N39">
        <f t="shared" si="11"/>
        <v>6.293770144767118E-4</v>
      </c>
      <c r="O39" s="10">
        <v>0.15</v>
      </c>
      <c r="P39" s="3">
        <f t="shared" si="12"/>
        <v>11026.185720000001</v>
      </c>
      <c r="Q39" s="3">
        <f t="shared" si="13"/>
        <v>11140.404440000002</v>
      </c>
      <c r="R39" s="3">
        <f t="shared" si="14"/>
        <v>11527.932240000002</v>
      </c>
      <c r="S39" s="3">
        <f t="shared" si="15"/>
        <v>1452.2094400000003</v>
      </c>
      <c r="T39" s="3">
        <f t="shared" si="16"/>
        <v>2414.9100800000006</v>
      </c>
      <c r="U39" s="3">
        <f t="shared" si="17"/>
        <v>1884.6088800000002</v>
      </c>
      <c r="V39" s="13">
        <f t="shared" si="18"/>
        <v>0.17791942655260498</v>
      </c>
      <c r="X39">
        <f t="shared" si="19"/>
        <v>1.1861295103506997</v>
      </c>
    </row>
    <row r="40" spans="1:24" x14ac:dyDescent="0.25">
      <c r="A40" s="18">
        <v>7974</v>
      </c>
      <c r="B40" t="s">
        <v>7</v>
      </c>
      <c r="C40" t="s">
        <v>10</v>
      </c>
      <c r="E40">
        <v>244.4</v>
      </c>
      <c r="F40">
        <v>239.8</v>
      </c>
      <c r="G40">
        <v>260</v>
      </c>
      <c r="H40">
        <v>34</v>
      </c>
      <c r="I40">
        <v>37</v>
      </c>
      <c r="J40">
        <v>40.700000000000003</v>
      </c>
      <c r="K40">
        <v>9</v>
      </c>
      <c r="L40">
        <v>86</v>
      </c>
      <c r="M40" s="41">
        <f t="shared" si="10"/>
        <v>1.4154048716260699</v>
      </c>
      <c r="N40">
        <f t="shared" si="11"/>
        <v>6.293770144767118E-4</v>
      </c>
      <c r="O40" s="10">
        <v>0.15</v>
      </c>
      <c r="P40" s="3">
        <f t="shared" si="12"/>
        <v>9969.6625600000007</v>
      </c>
      <c r="Q40" s="3">
        <f t="shared" si="13"/>
        <v>9782.0175200000012</v>
      </c>
      <c r="R40" s="3">
        <f t="shared" si="14"/>
        <v>10606.023999999999</v>
      </c>
      <c r="S40" s="3">
        <f t="shared" si="15"/>
        <v>1386.9416000000001</v>
      </c>
      <c r="T40" s="3">
        <f t="shared" si="16"/>
        <v>1509.3188</v>
      </c>
      <c r="U40" s="3">
        <f t="shared" si="17"/>
        <v>1660.2506800000003</v>
      </c>
      <c r="V40" s="13">
        <f t="shared" si="18"/>
        <v>0.15673854243919963</v>
      </c>
      <c r="X40">
        <f t="shared" si="19"/>
        <v>1.0449236162613309</v>
      </c>
    </row>
    <row r="41" spans="1:24" x14ac:dyDescent="0.25">
      <c r="A41" s="18">
        <v>7975</v>
      </c>
      <c r="B41" t="s">
        <v>7</v>
      </c>
      <c r="C41" t="s">
        <v>10</v>
      </c>
      <c r="E41">
        <v>226.9</v>
      </c>
      <c r="F41">
        <v>239.7</v>
      </c>
      <c r="G41">
        <v>257</v>
      </c>
      <c r="H41">
        <v>35.1</v>
      </c>
      <c r="I41">
        <v>42.7</v>
      </c>
      <c r="J41">
        <v>39.4</v>
      </c>
      <c r="K41">
        <v>7.2</v>
      </c>
      <c r="L41">
        <v>86</v>
      </c>
      <c r="M41" s="41">
        <f t="shared" si="10"/>
        <v>1.4154048716260699</v>
      </c>
      <c r="N41">
        <f t="shared" si="11"/>
        <v>6.293770144767118E-4</v>
      </c>
      <c r="O41" s="10">
        <v>0.15</v>
      </c>
      <c r="P41" s="3">
        <f t="shared" si="12"/>
        <v>9255.7955600000023</v>
      </c>
      <c r="Q41" s="3">
        <f t="shared" si="13"/>
        <v>9777.9382800000003</v>
      </c>
      <c r="R41" s="3">
        <f t="shared" si="14"/>
        <v>10483.646800000002</v>
      </c>
      <c r="S41" s="3">
        <f t="shared" si="15"/>
        <v>1431.8132400000002</v>
      </c>
      <c r="T41" s="3">
        <f t="shared" si="16"/>
        <v>1741.8354800000002</v>
      </c>
      <c r="U41" s="3">
        <f t="shared" si="17"/>
        <v>1607.2205600000002</v>
      </c>
      <c r="V41" s="13">
        <f t="shared" si="18"/>
        <v>0.15173215164875833</v>
      </c>
      <c r="X41">
        <f t="shared" si="19"/>
        <v>1.0115476776583889</v>
      </c>
    </row>
    <row r="42" spans="1:24" x14ac:dyDescent="0.25">
      <c r="A42" s="18">
        <v>7976</v>
      </c>
      <c r="B42" t="s">
        <v>7</v>
      </c>
      <c r="C42" t="s">
        <v>10</v>
      </c>
      <c r="E42">
        <v>188</v>
      </c>
      <c r="F42">
        <v>217.8</v>
      </c>
      <c r="G42">
        <v>232.4</v>
      </c>
      <c r="H42">
        <v>36</v>
      </c>
      <c r="I42">
        <v>34.200000000000003</v>
      </c>
      <c r="J42">
        <v>33.200000000000003</v>
      </c>
      <c r="K42">
        <v>6.9</v>
      </c>
      <c r="L42">
        <v>86</v>
      </c>
      <c r="M42" s="41">
        <f t="shared" ref="M42:M65" si="20">L42*0.5/30.38</f>
        <v>1.4154048716260699</v>
      </c>
      <c r="N42">
        <f t="shared" ref="N42:N65" si="21">3.14159*(M42^2)/10000</f>
        <v>6.293770144767118E-4</v>
      </c>
      <c r="O42" s="10">
        <v>0.15</v>
      </c>
      <c r="P42" s="3">
        <f t="shared" ref="P42:P65" si="22">0.611886*E42/O42*10</f>
        <v>7668.9712000000009</v>
      </c>
      <c r="Q42" s="3">
        <f t="shared" ref="Q42:Q65" si="23">0.611886*F42/O42*10</f>
        <v>8884.5847200000026</v>
      </c>
      <c r="R42" s="3">
        <f t="shared" ref="R42:R65" si="24">0.611886*G42/O42*10</f>
        <v>9480.1537600000011</v>
      </c>
      <c r="S42" s="3">
        <f t="shared" ref="S42:S65" si="25">0.611886*H42/O42*10</f>
        <v>1468.5264000000002</v>
      </c>
      <c r="T42" s="3">
        <f t="shared" ref="T42:T65" si="26">0.611886*I42/O42*10</f>
        <v>1395.1000800000002</v>
      </c>
      <c r="U42" s="3">
        <f t="shared" ref="U42:U65" si="27">0.611886*J42/O42*10</f>
        <v>1354.3076800000003</v>
      </c>
      <c r="V42" s="13">
        <f t="shared" ref="V42:V65" si="28">U42*O42*N42</f>
        <v>0.12785551864819233</v>
      </c>
      <c r="X42">
        <f t="shared" ref="X42:X65" si="29">U42*N42</f>
        <v>0.85237012432128223</v>
      </c>
    </row>
    <row r="43" spans="1:24" x14ac:dyDescent="0.25">
      <c r="A43" s="18">
        <v>7977</v>
      </c>
      <c r="B43" t="s">
        <v>7</v>
      </c>
      <c r="C43" t="s">
        <v>10</v>
      </c>
      <c r="D43">
        <v>34.299999999999997</v>
      </c>
      <c r="E43">
        <v>186</v>
      </c>
      <c r="F43">
        <v>227.3</v>
      </c>
      <c r="G43">
        <v>239.2</v>
      </c>
      <c r="H43">
        <v>38.299999999999997</v>
      </c>
      <c r="I43">
        <v>38.700000000000003</v>
      </c>
      <c r="J43">
        <v>33</v>
      </c>
      <c r="K43">
        <v>7.5</v>
      </c>
      <c r="L43">
        <v>86</v>
      </c>
      <c r="M43" s="41">
        <f t="shared" si="20"/>
        <v>1.4154048716260699</v>
      </c>
      <c r="N43">
        <f t="shared" si="21"/>
        <v>6.293770144767118E-4</v>
      </c>
      <c r="O43" s="10">
        <v>0.15</v>
      </c>
      <c r="P43" s="3">
        <f t="shared" si="22"/>
        <v>7587.3864000000012</v>
      </c>
      <c r="Q43" s="3">
        <f t="shared" si="23"/>
        <v>9272.1125200000024</v>
      </c>
      <c r="R43" s="3">
        <f t="shared" si="24"/>
        <v>9757.5420800000011</v>
      </c>
      <c r="S43" s="3">
        <f t="shared" si="25"/>
        <v>1562.3489199999999</v>
      </c>
      <c r="T43" s="3">
        <f t="shared" si="26"/>
        <v>1578.6658800000005</v>
      </c>
      <c r="U43" s="3">
        <f t="shared" si="27"/>
        <v>1346.1492000000001</v>
      </c>
      <c r="V43" s="13">
        <f t="shared" si="28"/>
        <v>0.12708530468043211</v>
      </c>
      <c r="X43">
        <f t="shared" si="29"/>
        <v>0.84723536453621406</v>
      </c>
    </row>
    <row r="44" spans="1:24" x14ac:dyDescent="0.25">
      <c r="A44" s="18">
        <v>7978</v>
      </c>
      <c r="B44" t="s">
        <v>7</v>
      </c>
      <c r="C44" t="s">
        <v>10</v>
      </c>
      <c r="D44">
        <v>33.700000000000003</v>
      </c>
      <c r="E44">
        <v>189.3</v>
      </c>
      <c r="F44">
        <v>251.2</v>
      </c>
      <c r="G44">
        <v>257</v>
      </c>
      <c r="H44">
        <v>39.299999999999997</v>
      </c>
      <c r="I44">
        <v>39.299999999999997</v>
      </c>
      <c r="J44">
        <v>35.299999999999997</v>
      </c>
      <c r="K44">
        <v>7.4</v>
      </c>
      <c r="L44">
        <v>86</v>
      </c>
      <c r="M44" s="41">
        <f t="shared" si="20"/>
        <v>1.4154048716260699</v>
      </c>
      <c r="N44">
        <f t="shared" si="21"/>
        <v>6.293770144767118E-4</v>
      </c>
      <c r="O44" s="10">
        <v>0.15</v>
      </c>
      <c r="P44" s="3">
        <f t="shared" si="22"/>
        <v>7722.0013200000012</v>
      </c>
      <c r="Q44" s="3">
        <f t="shared" si="23"/>
        <v>10247.050880000003</v>
      </c>
      <c r="R44" s="3">
        <f t="shared" si="24"/>
        <v>10483.646800000002</v>
      </c>
      <c r="S44" s="3">
        <f t="shared" si="25"/>
        <v>1603.14132</v>
      </c>
      <c r="T44" s="3">
        <f t="shared" si="26"/>
        <v>1603.14132</v>
      </c>
      <c r="U44" s="3">
        <f t="shared" si="27"/>
        <v>1439.97172</v>
      </c>
      <c r="V44" s="13">
        <f t="shared" si="28"/>
        <v>0.13594276530967433</v>
      </c>
      <c r="X44">
        <f t="shared" si="29"/>
        <v>0.90628510206449564</v>
      </c>
    </row>
    <row r="45" spans="1:24" x14ac:dyDescent="0.25">
      <c r="A45" s="18">
        <v>7979</v>
      </c>
      <c r="B45" t="s">
        <v>7</v>
      </c>
      <c r="C45" t="s">
        <v>10</v>
      </c>
      <c r="D45">
        <v>34.299999999999997</v>
      </c>
      <c r="E45">
        <v>191.4</v>
      </c>
      <c r="F45">
        <v>240.3</v>
      </c>
      <c r="G45">
        <v>253.2</v>
      </c>
      <c r="H45">
        <v>389</v>
      </c>
      <c r="I45">
        <v>41.2</v>
      </c>
      <c r="J45">
        <v>34.5</v>
      </c>
      <c r="K45">
        <v>7.6</v>
      </c>
      <c r="L45">
        <v>86</v>
      </c>
      <c r="M45" s="41">
        <f t="shared" si="20"/>
        <v>1.4154048716260699</v>
      </c>
      <c r="N45">
        <f t="shared" si="21"/>
        <v>6.293770144767118E-4</v>
      </c>
      <c r="O45" s="10">
        <v>0.15</v>
      </c>
      <c r="P45" s="3">
        <f t="shared" si="22"/>
        <v>7807.6653600000009</v>
      </c>
      <c r="Q45" s="3">
        <f t="shared" si="23"/>
        <v>9802.4137200000005</v>
      </c>
      <c r="R45" s="3">
        <f t="shared" si="24"/>
        <v>10328.635679999999</v>
      </c>
      <c r="S45" s="3">
        <f t="shared" si="25"/>
        <v>15868.243600000003</v>
      </c>
      <c r="T45" s="3">
        <f t="shared" si="26"/>
        <v>1680.6468800000002</v>
      </c>
      <c r="U45" s="3">
        <f t="shared" si="27"/>
        <v>1407.3378000000002</v>
      </c>
      <c r="V45" s="13">
        <f t="shared" si="28"/>
        <v>0.13286190943863357</v>
      </c>
      <c r="X45">
        <f t="shared" si="29"/>
        <v>0.88574606292422386</v>
      </c>
    </row>
    <row r="46" spans="1:24" x14ac:dyDescent="0.25">
      <c r="A46" s="18">
        <v>7980</v>
      </c>
      <c r="B46" t="s">
        <v>7</v>
      </c>
      <c r="C46" t="s">
        <v>10</v>
      </c>
      <c r="D46">
        <v>31.1</v>
      </c>
      <c r="E46">
        <v>238.7</v>
      </c>
      <c r="F46">
        <v>279.7</v>
      </c>
      <c r="G46">
        <v>294.3</v>
      </c>
      <c r="H46">
        <v>42.4</v>
      </c>
      <c r="I46">
        <v>43.8</v>
      </c>
      <c r="J46">
        <v>39.700000000000003</v>
      </c>
      <c r="K46">
        <v>8.8000000000000007</v>
      </c>
      <c r="L46">
        <v>86</v>
      </c>
      <c r="M46" s="41">
        <f t="shared" si="20"/>
        <v>1.4154048716260699</v>
      </c>
      <c r="N46">
        <f t="shared" si="21"/>
        <v>6.293770144767118E-4</v>
      </c>
      <c r="O46" s="10">
        <v>0.15</v>
      </c>
      <c r="P46" s="3">
        <f t="shared" si="22"/>
        <v>9737.1458800000019</v>
      </c>
      <c r="Q46" s="3">
        <f t="shared" si="23"/>
        <v>11409.63428</v>
      </c>
      <c r="R46" s="3">
        <f t="shared" si="24"/>
        <v>12005.203320000002</v>
      </c>
      <c r="S46" s="3">
        <f t="shared" si="25"/>
        <v>1729.5977600000001</v>
      </c>
      <c r="T46" s="3">
        <f t="shared" si="26"/>
        <v>1786.70712</v>
      </c>
      <c r="U46" s="3">
        <f t="shared" si="27"/>
        <v>1619.4582800000003</v>
      </c>
      <c r="V46" s="13">
        <f t="shared" si="28"/>
        <v>0.15288747260039864</v>
      </c>
      <c r="X46">
        <f t="shared" si="29"/>
        <v>1.019249817335991</v>
      </c>
    </row>
    <row r="47" spans="1:24" x14ac:dyDescent="0.25">
      <c r="A47" s="18">
        <v>7981</v>
      </c>
      <c r="B47" t="s">
        <v>7</v>
      </c>
      <c r="C47" t="s">
        <v>10</v>
      </c>
      <c r="D47">
        <v>32.1</v>
      </c>
      <c r="E47">
        <v>234.6</v>
      </c>
      <c r="F47">
        <v>265.8</v>
      </c>
      <c r="G47">
        <v>281.3</v>
      </c>
      <c r="H47">
        <v>42.6</v>
      </c>
      <c r="I47">
        <v>43.7</v>
      </c>
      <c r="J47">
        <v>38.4</v>
      </c>
      <c r="K47">
        <v>8.9</v>
      </c>
      <c r="L47">
        <v>86</v>
      </c>
      <c r="M47" s="41">
        <f t="shared" si="20"/>
        <v>1.4154048716260699</v>
      </c>
      <c r="N47">
        <f t="shared" si="21"/>
        <v>6.293770144767118E-4</v>
      </c>
      <c r="O47" s="10">
        <v>0.15</v>
      </c>
      <c r="P47" s="3">
        <f t="shared" si="22"/>
        <v>9569.8970399999998</v>
      </c>
      <c r="Q47" s="3">
        <f t="shared" si="23"/>
        <v>10842.619920000001</v>
      </c>
      <c r="R47" s="3">
        <f t="shared" si="24"/>
        <v>11474.902120000002</v>
      </c>
      <c r="S47" s="3">
        <f t="shared" si="25"/>
        <v>1737.7562400000002</v>
      </c>
      <c r="T47" s="3">
        <f t="shared" si="26"/>
        <v>1782.6278800000002</v>
      </c>
      <c r="U47" s="3">
        <f t="shared" si="27"/>
        <v>1566.4281600000002</v>
      </c>
      <c r="V47" s="13">
        <f t="shared" si="28"/>
        <v>0.14788108180995735</v>
      </c>
      <c r="X47">
        <f t="shared" si="29"/>
        <v>0.9858738787330491</v>
      </c>
    </row>
    <row r="48" spans="1:24" x14ac:dyDescent="0.25">
      <c r="A48" s="18">
        <v>7982</v>
      </c>
      <c r="B48" t="s">
        <v>7</v>
      </c>
      <c r="C48" t="s">
        <v>10</v>
      </c>
      <c r="D48">
        <v>32.799999999999997</v>
      </c>
      <c r="E48">
        <v>235.6</v>
      </c>
      <c r="F48">
        <v>263.3</v>
      </c>
      <c r="G48">
        <v>279.5</v>
      </c>
      <c r="H48">
        <v>40.9</v>
      </c>
      <c r="I48">
        <v>46.9</v>
      </c>
      <c r="J48">
        <v>38.1</v>
      </c>
      <c r="K48">
        <v>8.4</v>
      </c>
      <c r="L48">
        <v>86</v>
      </c>
      <c r="M48" s="41">
        <f t="shared" si="20"/>
        <v>1.4154048716260699</v>
      </c>
      <c r="N48">
        <f t="shared" si="21"/>
        <v>6.293770144767118E-4</v>
      </c>
      <c r="O48" s="10">
        <v>0.15</v>
      </c>
      <c r="P48" s="3">
        <f t="shared" si="22"/>
        <v>9610.6894400000019</v>
      </c>
      <c r="Q48" s="3">
        <f t="shared" si="23"/>
        <v>10740.638920000001</v>
      </c>
      <c r="R48" s="3">
        <f t="shared" si="24"/>
        <v>11401.4758</v>
      </c>
      <c r="S48" s="3">
        <f t="shared" si="25"/>
        <v>1668.4091599999999</v>
      </c>
      <c r="T48" s="3">
        <f t="shared" si="26"/>
        <v>1913.1635600000002</v>
      </c>
      <c r="U48" s="3">
        <f t="shared" si="27"/>
        <v>1554.1904400000003</v>
      </c>
      <c r="V48" s="13">
        <f t="shared" si="28"/>
        <v>0.14672576085831709</v>
      </c>
      <c r="X48">
        <f t="shared" si="29"/>
        <v>0.9781717390554473</v>
      </c>
    </row>
    <row r="49" spans="1:24" x14ac:dyDescent="0.25">
      <c r="A49" s="18">
        <v>7983</v>
      </c>
      <c r="B49" t="s">
        <v>7</v>
      </c>
      <c r="C49" t="s">
        <v>10</v>
      </c>
      <c r="D49">
        <v>31.5</v>
      </c>
      <c r="E49">
        <v>227.6</v>
      </c>
      <c r="F49">
        <v>250.3</v>
      </c>
      <c r="G49">
        <v>267.2</v>
      </c>
      <c r="H49">
        <v>41.2</v>
      </c>
      <c r="I49">
        <v>46.5</v>
      </c>
      <c r="J49">
        <v>36.5</v>
      </c>
      <c r="K49">
        <v>8.1999999999999993</v>
      </c>
      <c r="L49">
        <v>86</v>
      </c>
      <c r="M49" s="41">
        <f t="shared" si="20"/>
        <v>1.4154048716260699</v>
      </c>
      <c r="N49">
        <f t="shared" si="21"/>
        <v>6.293770144767118E-4</v>
      </c>
      <c r="O49" s="10">
        <v>0.15</v>
      </c>
      <c r="P49" s="3">
        <f t="shared" si="22"/>
        <v>9284.3502399999998</v>
      </c>
      <c r="Q49" s="3">
        <f t="shared" si="23"/>
        <v>10210.337720000001</v>
      </c>
      <c r="R49" s="3">
        <f t="shared" si="24"/>
        <v>10899.729280000001</v>
      </c>
      <c r="S49" s="3">
        <f t="shared" si="25"/>
        <v>1680.6468800000002</v>
      </c>
      <c r="T49" s="3">
        <f t="shared" si="26"/>
        <v>1896.8466000000003</v>
      </c>
      <c r="U49" s="3">
        <f t="shared" si="27"/>
        <v>1488.9226000000003</v>
      </c>
      <c r="V49" s="13">
        <f t="shared" si="28"/>
        <v>0.14056404911623552</v>
      </c>
      <c r="X49">
        <f t="shared" si="29"/>
        <v>0.93709366077490353</v>
      </c>
    </row>
    <row r="50" spans="1:24" x14ac:dyDescent="0.25">
      <c r="A50" s="18">
        <v>7984</v>
      </c>
      <c r="B50" t="s">
        <v>7</v>
      </c>
      <c r="C50" t="s">
        <v>10</v>
      </c>
      <c r="D50">
        <v>32</v>
      </c>
      <c r="E50">
        <v>219.3</v>
      </c>
      <c r="F50">
        <v>248.8</v>
      </c>
      <c r="G50">
        <v>265.10000000000002</v>
      </c>
      <c r="H50">
        <v>37.200000000000003</v>
      </c>
      <c r="I50">
        <v>36.200000000000003</v>
      </c>
      <c r="J50">
        <v>34.9</v>
      </c>
      <c r="K50">
        <v>7.5</v>
      </c>
      <c r="L50">
        <v>86</v>
      </c>
      <c r="M50" s="41">
        <f t="shared" si="20"/>
        <v>1.4154048716260699</v>
      </c>
      <c r="N50">
        <f t="shared" si="21"/>
        <v>6.293770144767118E-4</v>
      </c>
      <c r="O50" s="10">
        <v>0.15</v>
      </c>
      <c r="P50" s="3">
        <f t="shared" si="22"/>
        <v>8945.7733200000002</v>
      </c>
      <c r="Q50" s="3">
        <f t="shared" si="23"/>
        <v>10149.14912</v>
      </c>
      <c r="R50" s="3">
        <f t="shared" si="24"/>
        <v>10814.065240000002</v>
      </c>
      <c r="S50" s="3">
        <f t="shared" si="25"/>
        <v>1517.4772800000003</v>
      </c>
      <c r="T50" s="3">
        <f t="shared" si="26"/>
        <v>1476.6848800000002</v>
      </c>
      <c r="U50" s="3">
        <f t="shared" si="27"/>
        <v>1423.6547600000004</v>
      </c>
      <c r="V50" s="13">
        <f t="shared" si="28"/>
        <v>0.134402337374154</v>
      </c>
      <c r="X50">
        <f t="shared" si="29"/>
        <v>0.89601558249435986</v>
      </c>
    </row>
    <row r="51" spans="1:24" x14ac:dyDescent="0.25">
      <c r="A51" s="18">
        <v>7985</v>
      </c>
      <c r="B51" t="s">
        <v>7</v>
      </c>
      <c r="C51" t="s">
        <v>10</v>
      </c>
      <c r="D51">
        <v>32.799999999999997</v>
      </c>
      <c r="E51">
        <v>245.7</v>
      </c>
      <c r="F51">
        <v>235.6</v>
      </c>
      <c r="G51">
        <v>259</v>
      </c>
      <c r="H51">
        <v>34.799999999999997</v>
      </c>
      <c r="I51">
        <v>34.299999999999997</v>
      </c>
      <c r="J51">
        <v>40.299999999999997</v>
      </c>
      <c r="K51">
        <v>9.1999999999999993</v>
      </c>
      <c r="L51">
        <v>86</v>
      </c>
      <c r="M51" s="41">
        <f t="shared" si="20"/>
        <v>1.4154048716260699</v>
      </c>
      <c r="N51">
        <f t="shared" si="21"/>
        <v>6.293770144767118E-4</v>
      </c>
      <c r="O51" s="10">
        <v>0.15</v>
      </c>
      <c r="P51" s="3">
        <f t="shared" si="22"/>
        <v>10022.69268</v>
      </c>
      <c r="Q51" s="3">
        <f t="shared" si="23"/>
        <v>9610.6894400000019</v>
      </c>
      <c r="R51" s="3">
        <f t="shared" si="24"/>
        <v>10565.231600000003</v>
      </c>
      <c r="S51" s="3">
        <f t="shared" si="25"/>
        <v>1419.5755200000003</v>
      </c>
      <c r="T51" s="3">
        <f t="shared" si="26"/>
        <v>1399.1793200000002</v>
      </c>
      <c r="U51" s="3">
        <f t="shared" si="27"/>
        <v>1643.93372</v>
      </c>
      <c r="V51" s="13">
        <f t="shared" si="28"/>
        <v>0.15519811450367921</v>
      </c>
      <c r="X51">
        <f t="shared" si="29"/>
        <v>1.0346540966911946</v>
      </c>
    </row>
    <row r="52" spans="1:24" x14ac:dyDescent="0.25">
      <c r="A52" s="18">
        <v>7986</v>
      </c>
      <c r="B52" t="s">
        <v>7</v>
      </c>
      <c r="C52" t="s">
        <v>10</v>
      </c>
      <c r="D52">
        <v>34.4</v>
      </c>
      <c r="E52">
        <v>246.6</v>
      </c>
      <c r="F52">
        <v>227.2</v>
      </c>
      <c r="G52">
        <v>255</v>
      </c>
      <c r="H52">
        <v>35.6</v>
      </c>
      <c r="I52">
        <v>34.5</v>
      </c>
      <c r="J52">
        <v>39.799999999999997</v>
      </c>
      <c r="K52">
        <v>9</v>
      </c>
      <c r="L52">
        <v>86</v>
      </c>
      <c r="M52" s="41">
        <f t="shared" si="20"/>
        <v>1.4154048716260699</v>
      </c>
      <c r="N52">
        <f t="shared" si="21"/>
        <v>6.293770144767118E-4</v>
      </c>
      <c r="O52" s="10">
        <v>0.15</v>
      </c>
      <c r="P52" s="3">
        <f t="shared" si="22"/>
        <v>10059.405840000001</v>
      </c>
      <c r="Q52" s="3">
        <f t="shared" si="23"/>
        <v>9268.0332799999996</v>
      </c>
      <c r="R52" s="3">
        <f t="shared" si="24"/>
        <v>10402.062000000002</v>
      </c>
      <c r="S52" s="3">
        <f t="shared" si="25"/>
        <v>1452.2094400000003</v>
      </c>
      <c r="T52" s="3">
        <f t="shared" si="26"/>
        <v>1407.3378000000002</v>
      </c>
      <c r="U52" s="3">
        <f t="shared" si="27"/>
        <v>1623.5375200000001</v>
      </c>
      <c r="V52" s="13">
        <f t="shared" si="28"/>
        <v>0.15327257958427873</v>
      </c>
      <c r="X52">
        <f t="shared" si="29"/>
        <v>1.0218171972285248</v>
      </c>
    </row>
    <row r="53" spans="1:24" x14ac:dyDescent="0.25">
      <c r="A53" s="18">
        <v>7987</v>
      </c>
      <c r="B53" t="s">
        <v>7</v>
      </c>
      <c r="C53" t="s">
        <v>10</v>
      </c>
      <c r="E53">
        <v>243.5</v>
      </c>
      <c r="F53">
        <v>230.7</v>
      </c>
      <c r="G53">
        <v>253.2</v>
      </c>
      <c r="H53">
        <v>34.1</v>
      </c>
      <c r="I53">
        <v>38.5</v>
      </c>
      <c r="J53">
        <v>41.3</v>
      </c>
      <c r="K53">
        <v>9.4</v>
      </c>
      <c r="L53">
        <v>86</v>
      </c>
      <c r="M53" s="41">
        <f t="shared" si="20"/>
        <v>1.4154048716260699</v>
      </c>
      <c r="N53">
        <f t="shared" si="21"/>
        <v>6.293770144767118E-4</v>
      </c>
      <c r="O53" s="10">
        <v>0.15</v>
      </c>
      <c r="P53" s="3">
        <f t="shared" si="22"/>
        <v>9932.9494000000013</v>
      </c>
      <c r="Q53" s="3">
        <f t="shared" si="23"/>
        <v>9410.8066800000015</v>
      </c>
      <c r="R53" s="3">
        <f t="shared" si="24"/>
        <v>10328.635679999999</v>
      </c>
      <c r="S53" s="3">
        <f t="shared" si="25"/>
        <v>1391.0208400000001</v>
      </c>
      <c r="T53" s="3">
        <f t="shared" si="26"/>
        <v>1570.5074000000002</v>
      </c>
      <c r="U53" s="3">
        <f t="shared" si="27"/>
        <v>1684.7261200000003</v>
      </c>
      <c r="V53" s="13">
        <f t="shared" si="28"/>
        <v>0.15904918434248019</v>
      </c>
      <c r="X53">
        <f t="shared" si="29"/>
        <v>1.0603278956165347</v>
      </c>
    </row>
    <row r="54" spans="1:24" x14ac:dyDescent="0.25">
      <c r="A54" s="18">
        <v>7988</v>
      </c>
      <c r="B54" t="s">
        <v>7</v>
      </c>
      <c r="C54" t="s">
        <v>10</v>
      </c>
      <c r="D54">
        <v>33.200000000000003</v>
      </c>
      <c r="E54">
        <v>224.9</v>
      </c>
      <c r="F54">
        <v>206.8</v>
      </c>
      <c r="G54">
        <v>233.3</v>
      </c>
      <c r="H54">
        <v>32.1</v>
      </c>
      <c r="I54">
        <v>32.4</v>
      </c>
      <c r="J54">
        <v>37</v>
      </c>
      <c r="K54">
        <v>8.6</v>
      </c>
      <c r="L54">
        <v>86</v>
      </c>
      <c r="M54" s="41">
        <f t="shared" si="20"/>
        <v>1.4154048716260699</v>
      </c>
      <c r="N54">
        <f t="shared" si="21"/>
        <v>6.293770144767118E-4</v>
      </c>
      <c r="O54" s="10">
        <v>0.15</v>
      </c>
      <c r="P54" s="3">
        <f t="shared" si="22"/>
        <v>9174.2107600000018</v>
      </c>
      <c r="Q54" s="3">
        <f t="shared" si="23"/>
        <v>8435.8683200000014</v>
      </c>
      <c r="R54" s="3">
        <f t="shared" si="24"/>
        <v>9516.8669200000004</v>
      </c>
      <c r="S54" s="3">
        <f t="shared" si="25"/>
        <v>1309.4360400000003</v>
      </c>
      <c r="T54" s="3">
        <f t="shared" si="26"/>
        <v>1321.6737599999999</v>
      </c>
      <c r="U54" s="3">
        <f t="shared" si="27"/>
        <v>1509.3188</v>
      </c>
      <c r="V54" s="13">
        <f t="shared" si="28"/>
        <v>0.142489584035636</v>
      </c>
      <c r="X54">
        <f t="shared" si="29"/>
        <v>0.94993056023757327</v>
      </c>
    </row>
    <row r="55" spans="1:24" x14ac:dyDescent="0.25">
      <c r="A55" s="18">
        <v>7989</v>
      </c>
      <c r="B55" t="s">
        <v>7</v>
      </c>
      <c r="C55" t="s">
        <v>10</v>
      </c>
      <c r="D55">
        <v>30.6</v>
      </c>
      <c r="E55">
        <v>234.8</v>
      </c>
      <c r="F55">
        <v>223.5</v>
      </c>
      <c r="G55">
        <v>243.6</v>
      </c>
      <c r="H55">
        <v>35.700000000000003</v>
      </c>
      <c r="I55">
        <v>31.6</v>
      </c>
      <c r="J55">
        <v>38.299999999999997</v>
      </c>
      <c r="K55">
        <v>8.9</v>
      </c>
      <c r="L55">
        <v>86</v>
      </c>
      <c r="M55" s="41">
        <f t="shared" si="20"/>
        <v>1.4154048716260699</v>
      </c>
      <c r="N55">
        <f t="shared" si="21"/>
        <v>6.293770144767118E-4</v>
      </c>
      <c r="O55" s="10">
        <v>0.15</v>
      </c>
      <c r="P55" s="3">
        <f t="shared" si="22"/>
        <v>9578.0555200000017</v>
      </c>
      <c r="Q55" s="3">
        <f t="shared" si="23"/>
        <v>9117.1014000000014</v>
      </c>
      <c r="R55" s="3">
        <f t="shared" si="24"/>
        <v>9937.0286400000005</v>
      </c>
      <c r="S55" s="3">
        <f t="shared" si="25"/>
        <v>1456.2886800000001</v>
      </c>
      <c r="T55" s="3">
        <f t="shared" si="26"/>
        <v>1289.0398400000004</v>
      </c>
      <c r="U55" s="3">
        <f t="shared" si="27"/>
        <v>1562.3489199999999</v>
      </c>
      <c r="V55" s="13">
        <f t="shared" si="28"/>
        <v>0.14749597482607724</v>
      </c>
      <c r="X55">
        <f t="shared" si="29"/>
        <v>0.98330649884051502</v>
      </c>
    </row>
    <row r="56" spans="1:24" x14ac:dyDescent="0.25">
      <c r="A56" s="18">
        <v>7990</v>
      </c>
      <c r="B56" t="s">
        <v>7</v>
      </c>
      <c r="C56" t="s">
        <v>10</v>
      </c>
      <c r="D56">
        <v>32</v>
      </c>
      <c r="E56">
        <v>223.6</v>
      </c>
      <c r="F56">
        <v>216.9</v>
      </c>
      <c r="G56">
        <v>233.3</v>
      </c>
      <c r="H56">
        <v>38</v>
      </c>
      <c r="I56">
        <v>35.200000000000003</v>
      </c>
      <c r="J56">
        <v>39.299999999999997</v>
      </c>
      <c r="K56">
        <v>10.1</v>
      </c>
      <c r="L56">
        <v>86</v>
      </c>
      <c r="M56" s="41">
        <f t="shared" si="20"/>
        <v>1.4154048716260699</v>
      </c>
      <c r="N56">
        <f t="shared" si="21"/>
        <v>6.293770144767118E-4</v>
      </c>
      <c r="O56" s="10">
        <v>0.15</v>
      </c>
      <c r="P56" s="3">
        <f t="shared" si="22"/>
        <v>9121.1806400000005</v>
      </c>
      <c r="Q56" s="3">
        <f t="shared" si="23"/>
        <v>8847.8715600000014</v>
      </c>
      <c r="R56" s="3">
        <f t="shared" si="24"/>
        <v>9516.8669200000004</v>
      </c>
      <c r="S56" s="3">
        <f t="shared" si="25"/>
        <v>1550.1112000000003</v>
      </c>
      <c r="T56" s="3">
        <f t="shared" si="26"/>
        <v>1435.8924800000002</v>
      </c>
      <c r="U56" s="3">
        <f t="shared" si="27"/>
        <v>1603.14132</v>
      </c>
      <c r="V56" s="13">
        <f t="shared" si="28"/>
        <v>0.15134704466487822</v>
      </c>
      <c r="X56">
        <f t="shared" si="29"/>
        <v>1.0089802977658548</v>
      </c>
    </row>
    <row r="57" spans="1:24" x14ac:dyDescent="0.25">
      <c r="A57" s="18">
        <v>7991</v>
      </c>
      <c r="B57" t="s">
        <v>7</v>
      </c>
      <c r="C57" t="s">
        <v>10</v>
      </c>
      <c r="D57">
        <v>35.299999999999997</v>
      </c>
      <c r="E57">
        <v>219.9</v>
      </c>
      <c r="F57">
        <v>213.2</v>
      </c>
      <c r="G57">
        <v>228.3</v>
      </c>
      <c r="H57">
        <v>36.799999999999997</v>
      </c>
      <c r="I57">
        <v>35.700000000000003</v>
      </c>
      <c r="J57">
        <v>39</v>
      </c>
      <c r="K57">
        <v>9.9</v>
      </c>
      <c r="L57">
        <v>86</v>
      </c>
      <c r="M57" s="41">
        <f t="shared" si="20"/>
        <v>1.4154048716260699</v>
      </c>
      <c r="N57">
        <f t="shared" si="21"/>
        <v>6.293770144767118E-4</v>
      </c>
      <c r="O57" s="10">
        <v>0.15</v>
      </c>
      <c r="P57" s="3">
        <f t="shared" si="22"/>
        <v>8970.2487600000004</v>
      </c>
      <c r="Q57" s="3">
        <f t="shared" si="23"/>
        <v>8696.9396800000013</v>
      </c>
      <c r="R57" s="3">
        <f t="shared" si="24"/>
        <v>9312.9049200000027</v>
      </c>
      <c r="S57" s="3">
        <f t="shared" si="25"/>
        <v>1501.1603200000002</v>
      </c>
      <c r="T57" s="3">
        <f t="shared" si="26"/>
        <v>1456.2886800000001</v>
      </c>
      <c r="U57" s="3">
        <f t="shared" si="27"/>
        <v>1590.9036000000001</v>
      </c>
      <c r="V57" s="13">
        <f t="shared" si="28"/>
        <v>0.15019172371323794</v>
      </c>
      <c r="X57">
        <f t="shared" si="29"/>
        <v>1.001278158088253</v>
      </c>
    </row>
    <row r="58" spans="1:24" x14ac:dyDescent="0.25">
      <c r="A58" s="18">
        <v>7992</v>
      </c>
      <c r="B58" t="s">
        <v>7</v>
      </c>
      <c r="C58" t="s">
        <v>10</v>
      </c>
      <c r="D58">
        <v>35.6</v>
      </c>
      <c r="E58">
        <v>228.1</v>
      </c>
      <c r="F58">
        <v>219.4</v>
      </c>
      <c r="G58">
        <v>235.2</v>
      </c>
      <c r="H58">
        <v>39.299999999999997</v>
      </c>
      <c r="I58">
        <v>35.799999999999997</v>
      </c>
      <c r="J58">
        <v>40.200000000000003</v>
      </c>
      <c r="K58">
        <v>10.9</v>
      </c>
      <c r="L58">
        <v>86</v>
      </c>
      <c r="M58" s="41">
        <f t="shared" si="20"/>
        <v>1.4154048716260699</v>
      </c>
      <c r="N58">
        <f t="shared" si="21"/>
        <v>6.293770144767118E-4</v>
      </c>
      <c r="O58" s="10">
        <v>0.15</v>
      </c>
      <c r="P58" s="3">
        <f t="shared" si="22"/>
        <v>9304.7464400000008</v>
      </c>
      <c r="Q58" s="3">
        <f t="shared" si="23"/>
        <v>8949.8525600000012</v>
      </c>
      <c r="R58" s="3">
        <f t="shared" si="24"/>
        <v>9594.37248</v>
      </c>
      <c r="S58" s="3">
        <f t="shared" si="25"/>
        <v>1603.14132</v>
      </c>
      <c r="T58" s="3">
        <f t="shared" si="26"/>
        <v>1460.3679199999999</v>
      </c>
      <c r="U58" s="3">
        <f t="shared" si="27"/>
        <v>1639.8544800000004</v>
      </c>
      <c r="V58" s="13">
        <f t="shared" si="28"/>
        <v>0.15481300751979915</v>
      </c>
      <c r="X58">
        <f t="shared" si="29"/>
        <v>1.0320867167986609</v>
      </c>
    </row>
    <row r="59" spans="1:24" x14ac:dyDescent="0.25">
      <c r="A59" s="18">
        <v>7993</v>
      </c>
      <c r="B59" t="s">
        <v>7</v>
      </c>
      <c r="C59" t="s">
        <v>10</v>
      </c>
      <c r="D59">
        <v>36.5</v>
      </c>
      <c r="E59">
        <v>233.8</v>
      </c>
      <c r="F59">
        <v>228.2</v>
      </c>
      <c r="G59">
        <v>243.6</v>
      </c>
      <c r="H59">
        <v>40.6</v>
      </c>
      <c r="I59">
        <v>37.9</v>
      </c>
      <c r="J59">
        <v>41.9</v>
      </c>
      <c r="K59">
        <v>11</v>
      </c>
      <c r="L59">
        <v>86</v>
      </c>
      <c r="M59" s="41">
        <f t="shared" si="20"/>
        <v>1.4154048716260699</v>
      </c>
      <c r="N59">
        <f t="shared" si="21"/>
        <v>6.293770144767118E-4</v>
      </c>
      <c r="O59" s="10">
        <v>0.15</v>
      </c>
      <c r="P59" s="3">
        <f t="shared" si="22"/>
        <v>9537.2631200000033</v>
      </c>
      <c r="Q59" s="3">
        <f t="shared" si="23"/>
        <v>9308.8256800000017</v>
      </c>
      <c r="R59" s="3">
        <f t="shared" si="24"/>
        <v>9937.0286400000005</v>
      </c>
      <c r="S59" s="3">
        <f t="shared" si="25"/>
        <v>1656.1714400000003</v>
      </c>
      <c r="T59" s="3">
        <f t="shared" si="26"/>
        <v>1546.0319600000003</v>
      </c>
      <c r="U59" s="3">
        <f t="shared" si="27"/>
        <v>1709.2015600000002</v>
      </c>
      <c r="V59" s="13">
        <f t="shared" si="28"/>
        <v>0.16135982624576078</v>
      </c>
      <c r="X59">
        <f t="shared" si="29"/>
        <v>1.0757321749717386</v>
      </c>
    </row>
    <row r="60" spans="1:24" x14ac:dyDescent="0.25">
      <c r="A60" s="18">
        <v>7994</v>
      </c>
      <c r="B60" t="s">
        <v>7</v>
      </c>
      <c r="C60" t="s">
        <v>10</v>
      </c>
      <c r="D60">
        <v>38.4</v>
      </c>
      <c r="E60">
        <v>232.6</v>
      </c>
      <c r="F60">
        <v>229.4</v>
      </c>
      <c r="G60">
        <v>243.6</v>
      </c>
      <c r="H60">
        <v>39.1</v>
      </c>
      <c r="I60">
        <v>37.6</v>
      </c>
      <c r="J60">
        <v>41.5</v>
      </c>
      <c r="K60">
        <v>11.3</v>
      </c>
      <c r="L60">
        <v>86</v>
      </c>
      <c r="M60" s="41">
        <f t="shared" si="20"/>
        <v>1.4154048716260699</v>
      </c>
      <c r="N60">
        <f t="shared" si="21"/>
        <v>6.293770144767118E-4</v>
      </c>
      <c r="O60" s="10">
        <v>0.15</v>
      </c>
      <c r="P60" s="3">
        <f t="shared" si="22"/>
        <v>9488.3122400000011</v>
      </c>
      <c r="Q60" s="3">
        <f t="shared" si="23"/>
        <v>9357.7765600000002</v>
      </c>
      <c r="R60" s="3">
        <f t="shared" si="24"/>
        <v>9937.0286400000005</v>
      </c>
      <c r="S60" s="3">
        <f t="shared" si="25"/>
        <v>1594.9828400000001</v>
      </c>
      <c r="T60" s="3">
        <f t="shared" si="26"/>
        <v>1533.7942399999999</v>
      </c>
      <c r="U60" s="3">
        <f t="shared" si="27"/>
        <v>1692.8846000000001</v>
      </c>
      <c r="V60" s="13">
        <f t="shared" si="28"/>
        <v>0.15981939831024036</v>
      </c>
      <c r="X60">
        <f t="shared" si="29"/>
        <v>1.0654626554016025</v>
      </c>
    </row>
    <row r="61" spans="1:24" x14ac:dyDescent="0.25">
      <c r="A61" s="18">
        <v>7995</v>
      </c>
      <c r="B61" t="s">
        <v>7</v>
      </c>
      <c r="C61" t="s">
        <v>10</v>
      </c>
      <c r="D61">
        <v>39.6</v>
      </c>
      <c r="E61">
        <v>238.7</v>
      </c>
      <c r="F61">
        <v>235</v>
      </c>
      <c r="G61">
        <v>250.2</v>
      </c>
      <c r="H61">
        <v>39.4</v>
      </c>
      <c r="I61">
        <v>35.5</v>
      </c>
      <c r="J61">
        <v>41.8</v>
      </c>
      <c r="K61">
        <v>10.7</v>
      </c>
      <c r="L61">
        <v>86</v>
      </c>
      <c r="M61" s="41">
        <f t="shared" si="20"/>
        <v>1.4154048716260699</v>
      </c>
      <c r="N61">
        <f t="shared" si="21"/>
        <v>6.293770144767118E-4</v>
      </c>
      <c r="O61" s="10">
        <v>0.15</v>
      </c>
      <c r="P61" s="3">
        <f t="shared" si="22"/>
        <v>9737.1458800000019</v>
      </c>
      <c r="Q61" s="3">
        <f t="shared" si="23"/>
        <v>9586.2140000000018</v>
      </c>
      <c r="R61" s="3">
        <f t="shared" si="24"/>
        <v>10206.25848</v>
      </c>
      <c r="S61" s="3">
        <f t="shared" si="25"/>
        <v>1607.2205600000002</v>
      </c>
      <c r="T61" s="3">
        <f t="shared" si="26"/>
        <v>1448.1302000000003</v>
      </c>
      <c r="U61" s="3">
        <f t="shared" si="27"/>
        <v>1705.1223200000002</v>
      </c>
      <c r="V61" s="13">
        <f t="shared" si="28"/>
        <v>0.16097471926188067</v>
      </c>
      <c r="X61">
        <f t="shared" si="29"/>
        <v>1.0731647950792045</v>
      </c>
    </row>
    <row r="62" spans="1:24" x14ac:dyDescent="0.25">
      <c r="A62" s="18">
        <v>7996</v>
      </c>
      <c r="B62" t="s">
        <v>7</v>
      </c>
      <c r="C62" t="s">
        <v>10</v>
      </c>
      <c r="D62">
        <v>36.5</v>
      </c>
      <c r="E62">
        <v>240.5</v>
      </c>
      <c r="F62">
        <v>236.6</v>
      </c>
      <c r="G62">
        <v>251.6</v>
      </c>
      <c r="H62">
        <v>39.1</v>
      </c>
      <c r="I62">
        <v>34.6</v>
      </c>
      <c r="J62">
        <v>41.8</v>
      </c>
      <c r="K62">
        <v>11.6</v>
      </c>
      <c r="L62">
        <v>86</v>
      </c>
      <c r="M62" s="41">
        <f t="shared" si="20"/>
        <v>1.4154048716260699</v>
      </c>
      <c r="N62">
        <f t="shared" si="21"/>
        <v>6.293770144767118E-4</v>
      </c>
      <c r="O62" s="10">
        <v>0.15</v>
      </c>
      <c r="P62" s="3">
        <f t="shared" si="22"/>
        <v>9810.5722000000023</v>
      </c>
      <c r="Q62" s="3">
        <f t="shared" si="23"/>
        <v>9651.4818400000004</v>
      </c>
      <c r="R62" s="3">
        <f t="shared" si="24"/>
        <v>10263.367840000001</v>
      </c>
      <c r="S62" s="3">
        <f t="shared" si="25"/>
        <v>1594.9828400000001</v>
      </c>
      <c r="T62" s="3">
        <f t="shared" si="26"/>
        <v>1411.4170400000003</v>
      </c>
      <c r="U62" s="3">
        <f t="shared" si="27"/>
        <v>1705.1223200000002</v>
      </c>
      <c r="V62" s="13">
        <f t="shared" si="28"/>
        <v>0.16097471926188067</v>
      </c>
      <c r="X62">
        <f t="shared" si="29"/>
        <v>1.0731647950792045</v>
      </c>
    </row>
    <row r="63" spans="1:24" x14ac:dyDescent="0.25">
      <c r="A63" s="18">
        <v>7997</v>
      </c>
      <c r="B63" t="s">
        <v>7</v>
      </c>
      <c r="C63" t="s">
        <v>10</v>
      </c>
      <c r="D63">
        <v>34.4</v>
      </c>
      <c r="E63">
        <v>58.2</v>
      </c>
      <c r="F63">
        <v>51</v>
      </c>
      <c r="G63">
        <v>58.5</v>
      </c>
      <c r="H63">
        <v>9.3000000000000007</v>
      </c>
      <c r="I63">
        <v>8</v>
      </c>
      <c r="J63">
        <v>8.6</v>
      </c>
      <c r="K63">
        <v>1.8</v>
      </c>
      <c r="L63">
        <v>86</v>
      </c>
      <c r="M63" s="41">
        <f t="shared" si="20"/>
        <v>1.4154048716260699</v>
      </c>
      <c r="N63">
        <f t="shared" si="21"/>
        <v>6.293770144767118E-4</v>
      </c>
      <c r="O63" s="10">
        <v>0.15</v>
      </c>
      <c r="P63" s="3">
        <f t="shared" si="22"/>
        <v>2374.1176800000003</v>
      </c>
      <c r="Q63" s="3">
        <f t="shared" si="23"/>
        <v>2080.4124000000002</v>
      </c>
      <c r="R63" s="3">
        <f t="shared" si="24"/>
        <v>2386.3554000000004</v>
      </c>
      <c r="S63" s="3">
        <f t="shared" si="25"/>
        <v>379.36932000000007</v>
      </c>
      <c r="T63" s="3">
        <f t="shared" si="26"/>
        <v>326.33920000000001</v>
      </c>
      <c r="U63" s="3">
        <f t="shared" si="27"/>
        <v>350.81464000000005</v>
      </c>
      <c r="V63" s="13">
        <f t="shared" si="28"/>
        <v>3.3119200613688372E-2</v>
      </c>
      <c r="X63">
        <f t="shared" si="29"/>
        <v>0.22079467075792247</v>
      </c>
    </row>
    <row r="64" spans="1:24" x14ac:dyDescent="0.25">
      <c r="A64" s="18">
        <v>7998</v>
      </c>
      <c r="B64" t="s">
        <v>7</v>
      </c>
      <c r="C64" t="s">
        <v>10</v>
      </c>
      <c r="D64">
        <v>33.700000000000003</v>
      </c>
      <c r="E64">
        <v>47</v>
      </c>
      <c r="F64">
        <v>42.1</v>
      </c>
      <c r="G64">
        <v>47.1</v>
      </c>
      <c r="H64">
        <v>7.6</v>
      </c>
      <c r="I64">
        <v>6.6</v>
      </c>
      <c r="J64">
        <v>6.8</v>
      </c>
      <c r="K64">
        <v>1.3</v>
      </c>
      <c r="L64">
        <v>86</v>
      </c>
      <c r="M64" s="41">
        <f t="shared" si="20"/>
        <v>1.4154048716260699</v>
      </c>
      <c r="N64">
        <f t="shared" si="21"/>
        <v>6.293770144767118E-4</v>
      </c>
      <c r="O64" s="10">
        <v>0.15</v>
      </c>
      <c r="P64" s="3">
        <f t="shared" si="22"/>
        <v>1917.2428000000002</v>
      </c>
      <c r="Q64" s="3">
        <f t="shared" si="23"/>
        <v>1717.3600400000005</v>
      </c>
      <c r="R64" s="3">
        <f t="shared" si="24"/>
        <v>1921.3220400000002</v>
      </c>
      <c r="S64" s="3">
        <f t="shared" si="25"/>
        <v>310.02224000000001</v>
      </c>
      <c r="T64" s="3">
        <f t="shared" si="26"/>
        <v>269.22984000000002</v>
      </c>
      <c r="U64" s="3">
        <f t="shared" si="27"/>
        <v>277.38832000000002</v>
      </c>
      <c r="V64" s="13">
        <f t="shared" si="28"/>
        <v>2.6187274903846616E-2</v>
      </c>
      <c r="X64">
        <f t="shared" si="29"/>
        <v>0.17458183269231078</v>
      </c>
    </row>
    <row r="65" spans="1:24" x14ac:dyDescent="0.25">
      <c r="A65" s="18">
        <v>7999</v>
      </c>
      <c r="B65" t="s">
        <v>7</v>
      </c>
      <c r="C65" t="s">
        <v>10</v>
      </c>
      <c r="D65">
        <v>33.200000000000003</v>
      </c>
      <c r="E65">
        <v>45.2</v>
      </c>
      <c r="F65">
        <v>39.700000000000003</v>
      </c>
      <c r="G65">
        <v>45</v>
      </c>
      <c r="H65">
        <v>7.5</v>
      </c>
      <c r="I65">
        <v>6.2</v>
      </c>
      <c r="J65">
        <v>6.5</v>
      </c>
      <c r="K65">
        <v>1.1000000000000001</v>
      </c>
      <c r="L65">
        <v>86</v>
      </c>
      <c r="M65" s="41">
        <f t="shared" si="20"/>
        <v>1.4154048716260699</v>
      </c>
      <c r="N65">
        <f t="shared" si="21"/>
        <v>6.293770144767118E-4</v>
      </c>
      <c r="O65" s="10">
        <v>0.15</v>
      </c>
      <c r="P65" s="3">
        <f t="shared" si="22"/>
        <v>1843.8164800000004</v>
      </c>
      <c r="Q65" s="3">
        <f t="shared" si="23"/>
        <v>1619.4582800000003</v>
      </c>
      <c r="R65" s="3">
        <f t="shared" si="24"/>
        <v>1835.6580000000004</v>
      </c>
      <c r="S65" s="3">
        <f t="shared" si="25"/>
        <v>305.94300000000004</v>
      </c>
      <c r="T65" s="3">
        <f t="shared" si="26"/>
        <v>252.91288000000003</v>
      </c>
      <c r="U65" s="3">
        <f t="shared" si="27"/>
        <v>265.1506</v>
      </c>
      <c r="V65" s="13">
        <f t="shared" si="28"/>
        <v>2.5031953952206323E-2</v>
      </c>
      <c r="X65">
        <f t="shared" si="29"/>
        <v>0.16687969301470881</v>
      </c>
    </row>
    <row r="66" spans="1:24" x14ac:dyDescent="0.25">
      <c r="A66" s="18"/>
      <c r="M66" s="41"/>
      <c r="O66" s="10"/>
      <c r="P66" s="3"/>
      <c r="Q66" s="3"/>
      <c r="R66" s="3"/>
      <c r="S66" s="3"/>
      <c r="T66" s="3"/>
      <c r="U66" s="3"/>
      <c r="V66" s="13"/>
    </row>
    <row r="67" spans="1:24" x14ac:dyDescent="0.25">
      <c r="A67" s="18"/>
      <c r="M67" s="41"/>
      <c r="O67" s="10"/>
      <c r="P67" s="3"/>
      <c r="Q67" s="3"/>
      <c r="R67" s="3"/>
      <c r="S67" s="3"/>
      <c r="T67" s="3"/>
      <c r="U67" s="3"/>
      <c r="V67" s="13"/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topLeftCell="G1" workbookViewId="0">
      <selection sqref="A1:XFD5"/>
    </sheetView>
  </sheetViews>
  <sheetFormatPr defaultRowHeight="15" x14ac:dyDescent="0.25"/>
  <sheetData>
    <row r="1" spans="1:24" x14ac:dyDescent="0.25">
      <c r="A1" t="s">
        <v>143</v>
      </c>
      <c r="B1" t="s">
        <v>1</v>
      </c>
      <c r="C1" t="s">
        <v>8</v>
      </c>
      <c r="D1" s="8" t="s">
        <v>136</v>
      </c>
      <c r="E1" t="s">
        <v>2</v>
      </c>
      <c r="F1" t="s">
        <v>3</v>
      </c>
      <c r="G1" t="s">
        <v>93</v>
      </c>
      <c r="H1" t="s">
        <v>4</v>
      </c>
      <c r="I1" t="s">
        <v>5</v>
      </c>
      <c r="J1" t="s">
        <v>6</v>
      </c>
      <c r="K1" t="s">
        <v>123</v>
      </c>
      <c r="M1" s="41"/>
      <c r="O1" s="8" t="s">
        <v>86</v>
      </c>
      <c r="P1" s="8" t="s">
        <v>87</v>
      </c>
      <c r="V1" s="8" t="s">
        <v>100</v>
      </c>
      <c r="X1" s="8" t="s">
        <v>103</v>
      </c>
    </row>
    <row r="2" spans="1:24" x14ac:dyDescent="0.25">
      <c r="A2" s="63"/>
      <c r="B2" s="63"/>
      <c r="C2" s="63"/>
      <c r="D2" s="44" t="s">
        <v>67</v>
      </c>
      <c r="E2" t="s">
        <v>64</v>
      </c>
      <c r="F2" t="s">
        <v>63</v>
      </c>
      <c r="G2" t="s">
        <v>94</v>
      </c>
      <c r="H2" t="s">
        <v>65</v>
      </c>
      <c r="I2" t="s">
        <v>66</v>
      </c>
      <c r="J2" t="s">
        <v>67</v>
      </c>
      <c r="K2" t="s">
        <v>122</v>
      </c>
      <c r="L2" s="8" t="s">
        <v>97</v>
      </c>
      <c r="M2" s="42" t="s">
        <v>111</v>
      </c>
      <c r="N2" t="s">
        <v>99</v>
      </c>
      <c r="O2" s="8"/>
      <c r="P2" s="8" t="s">
        <v>88</v>
      </c>
      <c r="Q2" t="s">
        <v>90</v>
      </c>
      <c r="R2" t="s">
        <v>95</v>
      </c>
      <c r="S2" t="s">
        <v>89</v>
      </c>
      <c r="T2" t="s">
        <v>91</v>
      </c>
      <c r="U2" t="s">
        <v>92</v>
      </c>
      <c r="V2" s="13" t="s">
        <v>92</v>
      </c>
      <c r="X2" t="s">
        <v>92</v>
      </c>
    </row>
    <row r="3" spans="1:24" x14ac:dyDescent="0.25">
      <c r="A3" s="18">
        <v>8000</v>
      </c>
      <c r="B3" t="s">
        <v>7</v>
      </c>
      <c r="C3" t="s">
        <v>17</v>
      </c>
      <c r="M3" s="41">
        <f>L3*0.5/30.38</f>
        <v>0</v>
      </c>
      <c r="N3">
        <f>3.14159*(M3^2)/10000</f>
        <v>0</v>
      </c>
      <c r="O3" s="10">
        <v>0.15</v>
      </c>
      <c r="P3" s="3">
        <f t="shared" ref="P3:P5" si="0">0.611886*E3/O3*10</f>
        <v>0</v>
      </c>
      <c r="Q3" s="3">
        <f t="shared" ref="Q3:Q5" si="1">0.611886*F3/O3*10</f>
        <v>0</v>
      </c>
      <c r="R3" s="3">
        <f t="shared" ref="R3:R5" si="2">0.611886*G3/O3*10</f>
        <v>0</v>
      </c>
      <c r="S3" s="3">
        <f t="shared" ref="S3:S5" si="3">0.611886*H3/O3*10</f>
        <v>0</v>
      </c>
      <c r="T3" s="3">
        <f t="shared" ref="T3:T5" si="4">0.611886*I3/O3*10</f>
        <v>0</v>
      </c>
      <c r="U3" s="3">
        <f t="shared" ref="U3:U5" si="5">0.611886*J3/O3*10</f>
        <v>0</v>
      </c>
      <c r="V3" s="13">
        <f>U3*O3*N3</f>
        <v>0</v>
      </c>
      <c r="X3">
        <f>U3*N3</f>
        <v>0</v>
      </c>
    </row>
    <row r="4" spans="1:24" x14ac:dyDescent="0.25">
      <c r="A4" s="18">
        <v>8001</v>
      </c>
      <c r="B4" t="s">
        <v>7</v>
      </c>
      <c r="C4" t="s">
        <v>10</v>
      </c>
      <c r="D4">
        <v>23</v>
      </c>
      <c r="E4" s="25">
        <v>18.100000000000001</v>
      </c>
      <c r="F4" s="25">
        <v>18.2</v>
      </c>
      <c r="G4" s="25">
        <v>19</v>
      </c>
      <c r="H4" s="32">
        <v>3.6</v>
      </c>
      <c r="I4" s="32">
        <v>3.6</v>
      </c>
      <c r="J4" s="32">
        <v>2.7</v>
      </c>
      <c r="K4" s="32">
        <v>0.3</v>
      </c>
      <c r="M4" s="41">
        <f t="shared" ref="M4:M5" si="6">L4*0.5/30.38</f>
        <v>0</v>
      </c>
      <c r="N4">
        <f t="shared" ref="N4:N5" si="7">3.14159*(M4^2)/10000</f>
        <v>0</v>
      </c>
      <c r="O4" s="10">
        <v>0.15</v>
      </c>
      <c r="P4" s="3">
        <f t="shared" si="0"/>
        <v>738.34244000000012</v>
      </c>
      <c r="Q4" s="3">
        <f t="shared" si="1"/>
        <v>742.42168000000004</v>
      </c>
      <c r="R4" s="3">
        <f t="shared" si="2"/>
        <v>775.05560000000014</v>
      </c>
      <c r="S4" s="3">
        <f t="shared" si="3"/>
        <v>146.85264000000001</v>
      </c>
      <c r="T4" s="3">
        <f t="shared" si="4"/>
        <v>146.85264000000001</v>
      </c>
      <c r="U4" s="3">
        <f t="shared" si="5"/>
        <v>110.13948000000002</v>
      </c>
      <c r="V4" s="13">
        <f t="shared" ref="V4:V5" si="8">U4*O4*N4</f>
        <v>0</v>
      </c>
      <c r="X4">
        <f t="shared" ref="X4:X5" si="9">U4*N4</f>
        <v>0</v>
      </c>
    </row>
    <row r="5" spans="1:24" x14ac:dyDescent="0.25">
      <c r="A5" s="18">
        <v>8002</v>
      </c>
      <c r="B5" t="s">
        <v>7</v>
      </c>
      <c r="C5" t="s">
        <v>10</v>
      </c>
      <c r="D5">
        <v>23.3</v>
      </c>
      <c r="E5">
        <v>19.3</v>
      </c>
      <c r="F5">
        <v>19.3</v>
      </c>
      <c r="G5">
        <v>20.2</v>
      </c>
      <c r="H5">
        <v>3.5</v>
      </c>
      <c r="I5">
        <v>3.4</v>
      </c>
      <c r="J5">
        <v>2.8</v>
      </c>
      <c r="K5">
        <v>0.3</v>
      </c>
      <c r="M5" s="41">
        <f t="shared" si="6"/>
        <v>0</v>
      </c>
      <c r="N5">
        <f t="shared" si="7"/>
        <v>0</v>
      </c>
      <c r="O5" s="10">
        <v>0.15</v>
      </c>
      <c r="P5" s="3">
        <f t="shared" si="0"/>
        <v>787.29332000000011</v>
      </c>
      <c r="Q5" s="3">
        <f t="shared" si="1"/>
        <v>787.29332000000011</v>
      </c>
      <c r="R5" s="3">
        <f t="shared" si="2"/>
        <v>824.00648000000001</v>
      </c>
      <c r="S5" s="3">
        <f t="shared" si="3"/>
        <v>142.77340000000001</v>
      </c>
      <c r="T5" s="3">
        <f t="shared" si="4"/>
        <v>138.69416000000001</v>
      </c>
      <c r="U5" s="3">
        <f t="shared" si="5"/>
        <v>114.21872</v>
      </c>
      <c r="V5" s="13">
        <f t="shared" si="8"/>
        <v>0</v>
      </c>
      <c r="X5">
        <f t="shared" si="9"/>
        <v>0</v>
      </c>
    </row>
    <row r="6" spans="1:24" x14ac:dyDescent="0.25">
      <c r="A6" s="18">
        <v>8003</v>
      </c>
      <c r="B6" t="s">
        <v>7</v>
      </c>
      <c r="C6" t="s">
        <v>10</v>
      </c>
      <c r="D6">
        <v>23.4</v>
      </c>
      <c r="E6">
        <v>39.700000000000003</v>
      </c>
      <c r="F6">
        <v>38.299999999999997</v>
      </c>
      <c r="G6">
        <v>41.1</v>
      </c>
      <c r="H6">
        <v>7.4</v>
      </c>
      <c r="I6">
        <v>5.5</v>
      </c>
      <c r="J6">
        <v>5.4</v>
      </c>
      <c r="K6">
        <v>0.74</v>
      </c>
      <c r="L6">
        <v>90</v>
      </c>
      <c r="M6" s="41">
        <f t="shared" ref="M6:M37" si="10">L6*0.5/30.38</f>
        <v>1.4812376563528638</v>
      </c>
      <c r="N6">
        <f t="shared" ref="N6:N37" si="11">3.14159*(M6^2)/10000</f>
        <v>6.892852646378265E-4</v>
      </c>
      <c r="O6" s="10">
        <v>0.15</v>
      </c>
      <c r="P6" s="3">
        <f t="shared" ref="P6:P37" si="12">0.611886*E6/O6*10</f>
        <v>1619.4582800000003</v>
      </c>
      <c r="Q6" s="3">
        <f t="shared" ref="Q6:Q37" si="13">0.611886*F6/O6*10</f>
        <v>1562.3489199999999</v>
      </c>
      <c r="R6" s="3">
        <f t="shared" ref="R6:R37" si="14">0.611886*G6/O6*10</f>
        <v>1676.5676400000002</v>
      </c>
      <c r="S6" s="3">
        <f t="shared" ref="S6:S37" si="15">0.611886*H6/O6*10</f>
        <v>301.86376000000007</v>
      </c>
      <c r="T6" s="3">
        <f t="shared" ref="T6:T37" si="16">0.611886*I6/O6*10</f>
        <v>224.35820000000004</v>
      </c>
      <c r="U6" s="3">
        <f t="shared" ref="U6:U37" si="17">0.611886*J6/O6*10</f>
        <v>220.27896000000004</v>
      </c>
      <c r="V6" s="13">
        <f t="shared" ref="V6:V37" si="18">U6*O6*N6</f>
        <v>2.2775256185661782E-2</v>
      </c>
      <c r="X6">
        <f t="shared" ref="X6:X37" si="19">U6*N6</f>
        <v>0.15183504123774522</v>
      </c>
    </row>
    <row r="7" spans="1:24" x14ac:dyDescent="0.25">
      <c r="A7" s="18">
        <v>8004</v>
      </c>
      <c r="B7" t="s">
        <v>7</v>
      </c>
      <c r="C7" t="s">
        <v>10</v>
      </c>
      <c r="D7">
        <v>23.4</v>
      </c>
      <c r="E7">
        <v>40.6</v>
      </c>
      <c r="F7">
        <v>40.700000000000003</v>
      </c>
      <c r="G7">
        <v>43.1</v>
      </c>
      <c r="H7">
        <v>7.7</v>
      </c>
      <c r="I7">
        <v>6.3</v>
      </c>
      <c r="J7">
        <v>5.9</v>
      </c>
      <c r="K7">
        <v>1</v>
      </c>
      <c r="L7">
        <v>90</v>
      </c>
      <c r="M7" s="41">
        <f t="shared" si="10"/>
        <v>1.4812376563528638</v>
      </c>
      <c r="N7">
        <f t="shared" si="11"/>
        <v>6.892852646378265E-4</v>
      </c>
      <c r="O7" s="10">
        <v>0.15</v>
      </c>
      <c r="P7" s="3">
        <f t="shared" si="12"/>
        <v>1656.1714400000003</v>
      </c>
      <c r="Q7" s="3">
        <f t="shared" si="13"/>
        <v>1660.2506800000003</v>
      </c>
      <c r="R7" s="3">
        <f t="shared" si="14"/>
        <v>1758.1524400000003</v>
      </c>
      <c r="S7" s="3">
        <f t="shared" si="15"/>
        <v>314.10148000000004</v>
      </c>
      <c r="T7" s="3">
        <f t="shared" si="16"/>
        <v>256.99212</v>
      </c>
      <c r="U7" s="3">
        <f t="shared" si="17"/>
        <v>240.67516000000006</v>
      </c>
      <c r="V7" s="13">
        <f t="shared" si="18"/>
        <v>2.4884076202852691E-2</v>
      </c>
      <c r="X7">
        <f t="shared" si="19"/>
        <v>0.16589384135235127</v>
      </c>
    </row>
    <row r="8" spans="1:24" x14ac:dyDescent="0.25">
      <c r="A8" s="18">
        <v>8005</v>
      </c>
      <c r="B8" t="s">
        <v>7</v>
      </c>
      <c r="C8" t="s">
        <v>74</v>
      </c>
      <c r="M8" s="41">
        <f t="shared" si="10"/>
        <v>0</v>
      </c>
      <c r="N8">
        <f t="shared" si="11"/>
        <v>0</v>
      </c>
      <c r="O8" s="10">
        <v>0.15</v>
      </c>
      <c r="P8" s="3">
        <f t="shared" si="12"/>
        <v>0</v>
      </c>
      <c r="Q8" s="3">
        <f t="shared" si="13"/>
        <v>0</v>
      </c>
      <c r="R8" s="3">
        <f t="shared" si="14"/>
        <v>0</v>
      </c>
      <c r="S8" s="3">
        <f t="shared" si="15"/>
        <v>0</v>
      </c>
      <c r="T8" s="3">
        <f t="shared" si="16"/>
        <v>0</v>
      </c>
      <c r="U8" s="3">
        <f t="shared" si="17"/>
        <v>0</v>
      </c>
      <c r="V8" s="13">
        <f t="shared" si="18"/>
        <v>0</v>
      </c>
      <c r="X8">
        <f t="shared" si="19"/>
        <v>0</v>
      </c>
    </row>
    <row r="9" spans="1:24" x14ac:dyDescent="0.25">
      <c r="A9" s="18">
        <v>8006</v>
      </c>
      <c r="B9" t="s">
        <v>7</v>
      </c>
      <c r="C9" t="s">
        <v>74</v>
      </c>
      <c r="M9" s="41">
        <f t="shared" si="10"/>
        <v>0</v>
      </c>
      <c r="N9">
        <f t="shared" si="11"/>
        <v>0</v>
      </c>
      <c r="O9" s="10">
        <v>0.15</v>
      </c>
      <c r="P9" s="3">
        <f t="shared" si="12"/>
        <v>0</v>
      </c>
      <c r="Q9" s="3">
        <f t="shared" si="13"/>
        <v>0</v>
      </c>
      <c r="R9" s="3">
        <f t="shared" si="14"/>
        <v>0</v>
      </c>
      <c r="S9" s="3">
        <f t="shared" si="15"/>
        <v>0</v>
      </c>
      <c r="T9" s="3">
        <f t="shared" si="16"/>
        <v>0</v>
      </c>
      <c r="U9" s="3">
        <f t="shared" si="17"/>
        <v>0</v>
      </c>
      <c r="V9" s="13">
        <f t="shared" si="18"/>
        <v>0</v>
      </c>
      <c r="X9">
        <f t="shared" si="19"/>
        <v>0</v>
      </c>
    </row>
    <row r="10" spans="1:24" x14ac:dyDescent="0.25">
      <c r="A10" s="18">
        <v>8007</v>
      </c>
      <c r="B10" t="s">
        <v>7</v>
      </c>
      <c r="C10" t="s">
        <v>10</v>
      </c>
      <c r="D10">
        <v>23.7</v>
      </c>
      <c r="E10">
        <v>38.299999999999997</v>
      </c>
      <c r="F10">
        <v>38.700000000000003</v>
      </c>
      <c r="G10">
        <v>40.5</v>
      </c>
      <c r="H10">
        <v>7.5</v>
      </c>
      <c r="I10">
        <v>5.8</v>
      </c>
      <c r="J10">
        <v>5.6</v>
      </c>
      <c r="K10">
        <v>1</v>
      </c>
      <c r="L10">
        <v>90</v>
      </c>
      <c r="M10" s="41">
        <f t="shared" si="10"/>
        <v>1.4812376563528638</v>
      </c>
      <c r="N10">
        <f t="shared" si="11"/>
        <v>6.892852646378265E-4</v>
      </c>
      <c r="O10" s="10">
        <v>0.15</v>
      </c>
      <c r="P10" s="3">
        <f t="shared" si="12"/>
        <v>1562.3489199999999</v>
      </c>
      <c r="Q10" s="3">
        <f t="shared" si="13"/>
        <v>1578.6658800000005</v>
      </c>
      <c r="R10" s="3">
        <f t="shared" si="14"/>
        <v>1652.0922</v>
      </c>
      <c r="S10" s="3">
        <f t="shared" si="15"/>
        <v>305.94300000000004</v>
      </c>
      <c r="T10" s="3">
        <f t="shared" si="16"/>
        <v>236.59592000000004</v>
      </c>
      <c r="U10" s="3">
        <f t="shared" si="17"/>
        <v>228.43744000000001</v>
      </c>
      <c r="V10" s="13">
        <f t="shared" si="18"/>
        <v>2.3618784192538142E-2</v>
      </c>
      <c r="X10">
        <f t="shared" si="19"/>
        <v>0.15745856128358762</v>
      </c>
    </row>
    <row r="11" spans="1:24" x14ac:dyDescent="0.25">
      <c r="A11" s="18">
        <v>8008</v>
      </c>
      <c r="B11" t="s">
        <v>7</v>
      </c>
      <c r="C11" t="s">
        <v>74</v>
      </c>
      <c r="M11" s="41">
        <f t="shared" si="10"/>
        <v>0</v>
      </c>
      <c r="N11">
        <f t="shared" si="11"/>
        <v>0</v>
      </c>
      <c r="O11" s="10">
        <v>0.15</v>
      </c>
      <c r="P11" s="3">
        <f t="shared" si="12"/>
        <v>0</v>
      </c>
      <c r="Q11" s="3">
        <f t="shared" si="13"/>
        <v>0</v>
      </c>
      <c r="R11" s="3">
        <f t="shared" si="14"/>
        <v>0</v>
      </c>
      <c r="S11" s="3">
        <f t="shared" si="15"/>
        <v>0</v>
      </c>
      <c r="T11" s="3">
        <f t="shared" si="16"/>
        <v>0</v>
      </c>
      <c r="U11" s="3">
        <f t="shared" si="17"/>
        <v>0</v>
      </c>
      <c r="V11" s="13">
        <f t="shared" si="18"/>
        <v>0</v>
      </c>
      <c r="X11">
        <f t="shared" si="19"/>
        <v>0</v>
      </c>
    </row>
    <row r="12" spans="1:24" x14ac:dyDescent="0.25">
      <c r="A12" s="18">
        <v>8009</v>
      </c>
      <c r="B12" t="s">
        <v>7</v>
      </c>
      <c r="C12" t="s">
        <v>74</v>
      </c>
      <c r="M12" s="41">
        <f t="shared" si="10"/>
        <v>0</v>
      </c>
      <c r="N12">
        <f t="shared" si="11"/>
        <v>0</v>
      </c>
      <c r="O12" s="10">
        <v>0.15</v>
      </c>
      <c r="P12" s="3">
        <f t="shared" si="12"/>
        <v>0</v>
      </c>
      <c r="Q12" s="3">
        <f t="shared" si="13"/>
        <v>0</v>
      </c>
      <c r="R12" s="3">
        <f t="shared" si="14"/>
        <v>0</v>
      </c>
      <c r="S12" s="3">
        <f t="shared" si="15"/>
        <v>0</v>
      </c>
      <c r="T12" s="3">
        <f t="shared" si="16"/>
        <v>0</v>
      </c>
      <c r="U12" s="3">
        <f t="shared" si="17"/>
        <v>0</v>
      </c>
      <c r="V12" s="13">
        <f t="shared" si="18"/>
        <v>0</v>
      </c>
      <c r="X12">
        <f t="shared" si="19"/>
        <v>0</v>
      </c>
    </row>
    <row r="13" spans="1:24" x14ac:dyDescent="0.25">
      <c r="A13" s="18">
        <v>8010</v>
      </c>
      <c r="B13" t="s">
        <v>7</v>
      </c>
      <c r="C13" t="s">
        <v>74</v>
      </c>
      <c r="M13" s="41">
        <f t="shared" si="10"/>
        <v>0</v>
      </c>
      <c r="N13">
        <f t="shared" si="11"/>
        <v>0</v>
      </c>
      <c r="O13" s="10">
        <v>0.15</v>
      </c>
      <c r="P13" s="3">
        <f t="shared" si="12"/>
        <v>0</v>
      </c>
      <c r="Q13" s="3">
        <f t="shared" si="13"/>
        <v>0</v>
      </c>
      <c r="R13" s="3">
        <f t="shared" si="14"/>
        <v>0</v>
      </c>
      <c r="S13" s="3">
        <f t="shared" si="15"/>
        <v>0</v>
      </c>
      <c r="T13" s="3">
        <f t="shared" si="16"/>
        <v>0</v>
      </c>
      <c r="U13" s="3">
        <f t="shared" si="17"/>
        <v>0</v>
      </c>
      <c r="V13" s="13">
        <f t="shared" si="18"/>
        <v>0</v>
      </c>
      <c r="X13">
        <f t="shared" si="19"/>
        <v>0</v>
      </c>
    </row>
    <row r="14" spans="1:24" x14ac:dyDescent="0.25">
      <c r="A14" s="18">
        <v>8011</v>
      </c>
      <c r="B14" t="s">
        <v>7</v>
      </c>
      <c r="C14" t="s">
        <v>10</v>
      </c>
      <c r="D14">
        <v>23.9</v>
      </c>
      <c r="E14">
        <v>40.700000000000003</v>
      </c>
      <c r="F14">
        <v>41.4</v>
      </c>
      <c r="G14">
        <v>43.5</v>
      </c>
      <c r="H14">
        <v>5.9</v>
      </c>
      <c r="I14">
        <v>6.6</v>
      </c>
      <c r="J14">
        <v>6.1</v>
      </c>
      <c r="K14">
        <v>1.4</v>
      </c>
      <c r="L14">
        <v>90</v>
      </c>
      <c r="M14" s="41">
        <f t="shared" si="10"/>
        <v>1.4812376563528638</v>
      </c>
      <c r="N14">
        <f t="shared" si="11"/>
        <v>6.892852646378265E-4</v>
      </c>
      <c r="O14" s="10">
        <v>0.15</v>
      </c>
      <c r="P14" s="3">
        <f t="shared" si="12"/>
        <v>1660.2506800000003</v>
      </c>
      <c r="Q14" s="3">
        <f t="shared" si="13"/>
        <v>1688.8053600000003</v>
      </c>
      <c r="R14" s="3">
        <f t="shared" si="14"/>
        <v>1774.4694000000002</v>
      </c>
      <c r="S14" s="3">
        <f t="shared" si="15"/>
        <v>240.67516000000006</v>
      </c>
      <c r="T14" s="3">
        <f t="shared" si="16"/>
        <v>269.22984000000002</v>
      </c>
      <c r="U14" s="3">
        <f t="shared" si="17"/>
        <v>248.83364</v>
      </c>
      <c r="V14" s="13">
        <f t="shared" si="18"/>
        <v>2.5727604209729048E-2</v>
      </c>
      <c r="X14">
        <f t="shared" si="19"/>
        <v>0.17151736139819365</v>
      </c>
    </row>
    <row r="15" spans="1:24" x14ac:dyDescent="0.25">
      <c r="A15" s="18">
        <v>8012</v>
      </c>
      <c r="B15" t="s">
        <v>7</v>
      </c>
      <c r="C15" t="s">
        <v>10</v>
      </c>
      <c r="D15">
        <v>23.8</v>
      </c>
      <c r="E15">
        <v>34.9</v>
      </c>
      <c r="F15">
        <v>35.299999999999997</v>
      </c>
      <c r="G15">
        <v>36.9</v>
      </c>
      <c r="H15">
        <v>5.8</v>
      </c>
      <c r="I15">
        <v>5.9</v>
      </c>
      <c r="J15">
        <v>5.5</v>
      </c>
      <c r="K15">
        <v>1.6</v>
      </c>
      <c r="L15">
        <v>86</v>
      </c>
      <c r="M15" s="41">
        <f t="shared" si="10"/>
        <v>1.4154048716260699</v>
      </c>
      <c r="N15">
        <f t="shared" si="11"/>
        <v>6.293770144767118E-4</v>
      </c>
      <c r="O15" s="10">
        <v>0.15</v>
      </c>
      <c r="P15" s="3">
        <f t="shared" si="12"/>
        <v>1423.6547600000004</v>
      </c>
      <c r="Q15" s="3">
        <f t="shared" si="13"/>
        <v>1439.97172</v>
      </c>
      <c r="R15" s="3">
        <f t="shared" si="14"/>
        <v>1505.23956</v>
      </c>
      <c r="S15" s="3">
        <f t="shared" si="15"/>
        <v>236.59592000000004</v>
      </c>
      <c r="T15" s="3">
        <f t="shared" si="16"/>
        <v>240.67516000000006</v>
      </c>
      <c r="U15" s="3">
        <f t="shared" si="17"/>
        <v>224.35820000000004</v>
      </c>
      <c r="V15" s="13">
        <f t="shared" si="18"/>
        <v>2.1180884113405352E-2</v>
      </c>
      <c r="X15">
        <f t="shared" si="19"/>
        <v>0.14120589408936904</v>
      </c>
    </row>
    <row r="16" spans="1:24" x14ac:dyDescent="0.25">
      <c r="A16" s="18">
        <v>8013</v>
      </c>
      <c r="B16" t="s">
        <v>7</v>
      </c>
      <c r="C16" t="s">
        <v>10</v>
      </c>
      <c r="D16">
        <v>23.8</v>
      </c>
      <c r="E16">
        <v>33.799999999999997</v>
      </c>
      <c r="F16">
        <v>32.200000000000003</v>
      </c>
      <c r="G16">
        <v>34.4</v>
      </c>
      <c r="H16">
        <v>6.6</v>
      </c>
      <c r="I16">
        <v>4.9000000000000004</v>
      </c>
      <c r="J16">
        <v>5.3</v>
      </c>
      <c r="K16">
        <v>1.2</v>
      </c>
      <c r="L16">
        <v>87</v>
      </c>
      <c r="M16" s="41">
        <f t="shared" si="10"/>
        <v>1.4318630678077684</v>
      </c>
      <c r="N16">
        <f t="shared" si="11"/>
        <v>6.4409878617823575E-4</v>
      </c>
      <c r="O16" s="10">
        <v>0.15</v>
      </c>
      <c r="P16" s="3">
        <f t="shared" si="12"/>
        <v>1378.7831200000001</v>
      </c>
      <c r="Q16" s="3">
        <f t="shared" si="13"/>
        <v>1313.5152800000003</v>
      </c>
      <c r="R16" s="3">
        <f t="shared" si="14"/>
        <v>1403.2585600000002</v>
      </c>
      <c r="S16" s="3">
        <f t="shared" si="15"/>
        <v>269.22984000000002</v>
      </c>
      <c r="T16" s="3">
        <f t="shared" si="16"/>
        <v>199.88276000000002</v>
      </c>
      <c r="U16" s="3">
        <f t="shared" si="17"/>
        <v>216.19972000000001</v>
      </c>
      <c r="V16" s="13">
        <f t="shared" si="18"/>
        <v>2.0888096583611165E-2</v>
      </c>
      <c r="X16">
        <f t="shared" si="19"/>
        <v>0.13925397722407445</v>
      </c>
    </row>
    <row r="17" spans="1:24" x14ac:dyDescent="0.25">
      <c r="A17" s="18">
        <v>8014</v>
      </c>
      <c r="B17" t="s">
        <v>7</v>
      </c>
      <c r="C17" t="s">
        <v>10</v>
      </c>
      <c r="D17">
        <v>24.3</v>
      </c>
      <c r="E17">
        <v>34.1</v>
      </c>
      <c r="F17">
        <v>32.5</v>
      </c>
      <c r="G17">
        <v>34.6</v>
      </c>
      <c r="H17">
        <v>6.1</v>
      </c>
      <c r="I17">
        <v>4.8</v>
      </c>
      <c r="J17">
        <v>5.3</v>
      </c>
      <c r="K17">
        <v>1</v>
      </c>
      <c r="L17">
        <v>87</v>
      </c>
      <c r="M17" s="41">
        <f t="shared" si="10"/>
        <v>1.4318630678077684</v>
      </c>
      <c r="N17">
        <f t="shared" si="11"/>
        <v>6.4409878617823575E-4</v>
      </c>
      <c r="O17" s="10">
        <v>0.15</v>
      </c>
      <c r="P17" s="3">
        <f t="shared" si="12"/>
        <v>1391.0208400000001</v>
      </c>
      <c r="Q17" s="3">
        <f t="shared" si="13"/>
        <v>1325.7529999999999</v>
      </c>
      <c r="R17" s="3">
        <f t="shared" si="14"/>
        <v>1411.4170400000003</v>
      </c>
      <c r="S17" s="3">
        <f t="shared" si="15"/>
        <v>248.83364</v>
      </c>
      <c r="T17" s="3">
        <f t="shared" si="16"/>
        <v>195.80352000000002</v>
      </c>
      <c r="U17" s="3">
        <f t="shared" si="17"/>
        <v>216.19972000000001</v>
      </c>
      <c r="V17" s="13">
        <f t="shared" si="18"/>
        <v>2.0888096583611165E-2</v>
      </c>
      <c r="X17">
        <f t="shared" si="19"/>
        <v>0.13925397722407445</v>
      </c>
    </row>
    <row r="18" spans="1:24" x14ac:dyDescent="0.25">
      <c r="A18" s="18">
        <v>8015</v>
      </c>
      <c r="B18" t="s">
        <v>7</v>
      </c>
      <c r="C18" t="s">
        <v>17</v>
      </c>
      <c r="M18" s="41">
        <f t="shared" si="10"/>
        <v>0</v>
      </c>
      <c r="N18">
        <f t="shared" si="11"/>
        <v>0</v>
      </c>
      <c r="O18" s="10">
        <v>0.15</v>
      </c>
      <c r="P18" s="3">
        <f t="shared" si="12"/>
        <v>0</v>
      </c>
      <c r="Q18" s="3">
        <f t="shared" si="13"/>
        <v>0</v>
      </c>
      <c r="R18" s="3">
        <f t="shared" si="14"/>
        <v>0</v>
      </c>
      <c r="S18" s="3">
        <f t="shared" si="15"/>
        <v>0</v>
      </c>
      <c r="T18" s="3">
        <f t="shared" si="16"/>
        <v>0</v>
      </c>
      <c r="U18" s="3">
        <f t="shared" si="17"/>
        <v>0</v>
      </c>
      <c r="V18" s="13">
        <f t="shared" si="18"/>
        <v>0</v>
      </c>
      <c r="X18">
        <f t="shared" si="19"/>
        <v>0</v>
      </c>
    </row>
    <row r="19" spans="1:24" x14ac:dyDescent="0.25">
      <c r="A19" s="18">
        <v>8016</v>
      </c>
      <c r="B19" t="s">
        <v>7</v>
      </c>
      <c r="C19" t="s">
        <v>10</v>
      </c>
      <c r="D19">
        <v>23.8</v>
      </c>
      <c r="E19">
        <v>45.7</v>
      </c>
      <c r="F19">
        <v>43.1</v>
      </c>
      <c r="G19">
        <v>46.8</v>
      </c>
      <c r="H19">
        <v>6.3</v>
      </c>
      <c r="I19">
        <v>4.8</v>
      </c>
      <c r="J19">
        <v>5.8</v>
      </c>
      <c r="K19">
        <v>0.6</v>
      </c>
      <c r="L19">
        <v>88</v>
      </c>
      <c r="M19" s="41">
        <f t="shared" si="10"/>
        <v>1.4483212639894667</v>
      </c>
      <c r="N19">
        <f t="shared" si="11"/>
        <v>6.5899075177226264E-4</v>
      </c>
      <c r="O19" s="10">
        <v>0.15</v>
      </c>
      <c r="P19" s="3">
        <f t="shared" si="12"/>
        <v>1864.2126800000003</v>
      </c>
      <c r="Q19" s="3">
        <f t="shared" si="13"/>
        <v>1758.1524400000003</v>
      </c>
      <c r="R19" s="3">
        <f t="shared" si="14"/>
        <v>1909.0843199999999</v>
      </c>
      <c r="S19" s="3">
        <f t="shared" si="15"/>
        <v>256.99212</v>
      </c>
      <c r="T19" s="3">
        <f t="shared" si="16"/>
        <v>195.80352000000002</v>
      </c>
      <c r="U19" s="3">
        <f t="shared" si="17"/>
        <v>236.59592000000004</v>
      </c>
      <c r="V19" s="13">
        <f t="shared" si="18"/>
        <v>2.3387178478057519E-2</v>
      </c>
      <c r="X19">
        <f t="shared" si="19"/>
        <v>0.15591452318705012</v>
      </c>
    </row>
    <row r="20" spans="1:24" x14ac:dyDescent="0.25">
      <c r="A20" s="18">
        <v>8017</v>
      </c>
      <c r="B20" t="s">
        <v>7</v>
      </c>
      <c r="C20" t="s">
        <v>10</v>
      </c>
      <c r="D20">
        <v>24</v>
      </c>
      <c r="E20">
        <v>36.200000000000003</v>
      </c>
      <c r="F20">
        <v>37.9</v>
      </c>
      <c r="G20">
        <v>39.200000000000003</v>
      </c>
      <c r="H20">
        <v>4.3</v>
      </c>
      <c r="I20">
        <v>3.3</v>
      </c>
      <c r="J20">
        <v>4.7</v>
      </c>
      <c r="K20">
        <v>0.4</v>
      </c>
      <c r="L20">
        <v>89</v>
      </c>
      <c r="M20" s="41">
        <f t="shared" si="10"/>
        <v>1.4647794601711652</v>
      </c>
      <c r="N20">
        <f t="shared" si="11"/>
        <v>6.74052911258793E-4</v>
      </c>
      <c r="O20" s="10">
        <v>0.15</v>
      </c>
      <c r="P20" s="3">
        <f t="shared" si="12"/>
        <v>1476.6848800000002</v>
      </c>
      <c r="Q20" s="3">
        <f t="shared" si="13"/>
        <v>1546.0319600000003</v>
      </c>
      <c r="R20" s="3">
        <f t="shared" si="14"/>
        <v>1599.0620800000002</v>
      </c>
      <c r="S20" s="3">
        <f t="shared" si="15"/>
        <v>175.40732000000003</v>
      </c>
      <c r="T20" s="3">
        <f t="shared" si="16"/>
        <v>134.61492000000001</v>
      </c>
      <c r="U20" s="3">
        <f t="shared" si="17"/>
        <v>191.72427999999999</v>
      </c>
      <c r="V20" s="13">
        <f t="shared" si="18"/>
        <v>1.9384846363949396E-2</v>
      </c>
      <c r="X20">
        <f t="shared" si="19"/>
        <v>0.12923230909299599</v>
      </c>
    </row>
    <row r="21" spans="1:24" x14ac:dyDescent="0.25">
      <c r="A21" s="18">
        <v>8018</v>
      </c>
      <c r="B21" t="s">
        <v>7</v>
      </c>
      <c r="C21" t="s">
        <v>17</v>
      </c>
      <c r="M21" s="41">
        <f t="shared" si="10"/>
        <v>0</v>
      </c>
      <c r="N21">
        <f t="shared" si="11"/>
        <v>0</v>
      </c>
      <c r="O21" s="10">
        <v>0.15</v>
      </c>
      <c r="P21" s="3">
        <f t="shared" si="12"/>
        <v>0</v>
      </c>
      <c r="Q21" s="3">
        <f t="shared" si="13"/>
        <v>0</v>
      </c>
      <c r="R21" s="3">
        <f t="shared" si="14"/>
        <v>0</v>
      </c>
      <c r="S21" s="3">
        <f t="shared" si="15"/>
        <v>0</v>
      </c>
      <c r="T21" s="3">
        <f t="shared" si="16"/>
        <v>0</v>
      </c>
      <c r="U21" s="3">
        <f t="shared" si="17"/>
        <v>0</v>
      </c>
      <c r="V21" s="13">
        <f t="shared" si="18"/>
        <v>0</v>
      </c>
      <c r="X21">
        <f t="shared" si="19"/>
        <v>0</v>
      </c>
    </row>
    <row r="22" spans="1:24" x14ac:dyDescent="0.25">
      <c r="A22" s="18">
        <v>8019</v>
      </c>
      <c r="B22" t="s">
        <v>7</v>
      </c>
      <c r="C22" t="s">
        <v>10</v>
      </c>
      <c r="D22">
        <v>24.1</v>
      </c>
      <c r="E22">
        <v>40</v>
      </c>
      <c r="F22">
        <v>40.299999999999997</v>
      </c>
      <c r="G22">
        <v>42.5</v>
      </c>
      <c r="H22">
        <v>4.9000000000000004</v>
      </c>
      <c r="I22">
        <v>4.2</v>
      </c>
      <c r="J22">
        <v>5.3</v>
      </c>
      <c r="K22">
        <v>0.6</v>
      </c>
      <c r="L22">
        <v>89</v>
      </c>
      <c r="M22" s="41">
        <f t="shared" si="10"/>
        <v>1.4647794601711652</v>
      </c>
      <c r="N22">
        <f t="shared" si="11"/>
        <v>6.74052911258793E-4</v>
      </c>
      <c r="O22" s="10">
        <v>0.15</v>
      </c>
      <c r="P22" s="3">
        <f t="shared" si="12"/>
        <v>1631.6960000000004</v>
      </c>
      <c r="Q22" s="3">
        <f t="shared" si="13"/>
        <v>1643.93372</v>
      </c>
      <c r="R22" s="3">
        <f t="shared" si="14"/>
        <v>1733.6770000000001</v>
      </c>
      <c r="S22" s="3">
        <f t="shared" si="15"/>
        <v>199.88276000000002</v>
      </c>
      <c r="T22" s="3">
        <f t="shared" si="16"/>
        <v>171.32808000000006</v>
      </c>
      <c r="U22" s="3">
        <f t="shared" si="17"/>
        <v>216.19972000000001</v>
      </c>
      <c r="V22" s="13">
        <f t="shared" si="18"/>
        <v>2.1859507601900384E-2</v>
      </c>
      <c r="X22">
        <f t="shared" si="19"/>
        <v>0.14573005067933589</v>
      </c>
    </row>
    <row r="23" spans="1:24" x14ac:dyDescent="0.25">
      <c r="A23" s="18">
        <v>8020</v>
      </c>
      <c r="B23" t="s">
        <v>7</v>
      </c>
      <c r="C23" t="s">
        <v>10</v>
      </c>
      <c r="D23">
        <v>23.8</v>
      </c>
      <c r="E23">
        <v>28.4</v>
      </c>
      <c r="F23">
        <v>30.9</v>
      </c>
      <c r="G23">
        <v>31.4</v>
      </c>
      <c r="H23">
        <v>4.0999999999999996</v>
      </c>
      <c r="I23">
        <v>4.3</v>
      </c>
      <c r="J23">
        <v>4.3</v>
      </c>
      <c r="K23">
        <v>0.4</v>
      </c>
      <c r="L23">
        <v>92</v>
      </c>
      <c r="M23" s="41">
        <f t="shared" si="10"/>
        <v>1.5141540487162608</v>
      </c>
      <c r="N23">
        <f t="shared" si="11"/>
        <v>7.2026055307340296E-4</v>
      </c>
      <c r="O23" s="10">
        <v>0.15</v>
      </c>
      <c r="P23" s="3">
        <f t="shared" si="12"/>
        <v>1158.50416</v>
      </c>
      <c r="Q23" s="3">
        <f t="shared" si="13"/>
        <v>1260.4851600000002</v>
      </c>
      <c r="R23" s="3">
        <f t="shared" si="14"/>
        <v>1280.8813600000003</v>
      </c>
      <c r="S23" s="3">
        <f t="shared" si="15"/>
        <v>167.24884000000003</v>
      </c>
      <c r="T23" s="3">
        <f t="shared" si="16"/>
        <v>175.40732000000003</v>
      </c>
      <c r="U23" s="3">
        <f t="shared" si="17"/>
        <v>175.40732000000003</v>
      </c>
      <c r="V23" s="13">
        <f t="shared" si="18"/>
        <v>1.895084599744851E-2</v>
      </c>
      <c r="X23">
        <f t="shared" si="19"/>
        <v>0.12633897331632341</v>
      </c>
    </row>
    <row r="24" spans="1:24" x14ac:dyDescent="0.25">
      <c r="A24" s="18">
        <v>8021</v>
      </c>
      <c r="B24" t="s">
        <v>7</v>
      </c>
      <c r="C24" t="s">
        <v>10</v>
      </c>
      <c r="D24">
        <v>23.8</v>
      </c>
      <c r="E24">
        <v>36.4</v>
      </c>
      <c r="F24">
        <v>37.9</v>
      </c>
      <c r="G24">
        <v>39.200000000000003</v>
      </c>
      <c r="H24">
        <v>3.8</v>
      </c>
      <c r="I24">
        <v>4.2</v>
      </c>
      <c r="J24">
        <v>4.9000000000000004</v>
      </c>
      <c r="K24">
        <v>0.5</v>
      </c>
      <c r="L24">
        <v>92</v>
      </c>
      <c r="M24" s="41">
        <f t="shared" si="10"/>
        <v>1.5141540487162608</v>
      </c>
      <c r="N24">
        <f t="shared" si="11"/>
        <v>7.2026055307340296E-4</v>
      </c>
      <c r="O24" s="10">
        <v>0.15</v>
      </c>
      <c r="P24" s="3">
        <f t="shared" si="12"/>
        <v>1484.8433600000001</v>
      </c>
      <c r="Q24" s="3">
        <f t="shared" si="13"/>
        <v>1546.0319600000003</v>
      </c>
      <c r="R24" s="3">
        <f t="shared" si="14"/>
        <v>1599.0620800000002</v>
      </c>
      <c r="S24" s="3">
        <f t="shared" si="15"/>
        <v>155.01112000000001</v>
      </c>
      <c r="T24" s="3">
        <f t="shared" si="16"/>
        <v>171.32808000000006</v>
      </c>
      <c r="U24" s="3">
        <f t="shared" si="17"/>
        <v>199.88276000000002</v>
      </c>
      <c r="V24" s="13">
        <f t="shared" si="18"/>
        <v>2.1595150090115742E-2</v>
      </c>
      <c r="X24">
        <f t="shared" si="19"/>
        <v>0.14396766726743829</v>
      </c>
    </row>
    <row r="25" spans="1:24" x14ac:dyDescent="0.25">
      <c r="A25" s="18">
        <v>8022</v>
      </c>
      <c r="B25" t="s">
        <v>7</v>
      </c>
      <c r="C25" t="s">
        <v>10</v>
      </c>
      <c r="D25">
        <v>24</v>
      </c>
      <c r="E25">
        <v>21.7</v>
      </c>
      <c r="F25">
        <v>21.2</v>
      </c>
      <c r="G25">
        <v>21.8</v>
      </c>
      <c r="H25">
        <v>3.8</v>
      </c>
      <c r="I25">
        <v>3.7</v>
      </c>
      <c r="J25">
        <v>3.3</v>
      </c>
      <c r="K25">
        <v>0.2</v>
      </c>
      <c r="L25">
        <v>95</v>
      </c>
      <c r="M25" s="41">
        <f t="shared" si="10"/>
        <v>1.5635286372613562</v>
      </c>
      <c r="N25">
        <f t="shared" si="11"/>
        <v>7.6799993992054114E-4</v>
      </c>
      <c r="O25" s="10">
        <v>0.15</v>
      </c>
      <c r="P25" s="3">
        <f t="shared" si="12"/>
        <v>885.19507999999996</v>
      </c>
      <c r="Q25" s="3">
        <f t="shared" si="13"/>
        <v>864.79888000000005</v>
      </c>
      <c r="R25" s="3">
        <f t="shared" si="14"/>
        <v>889.2743200000001</v>
      </c>
      <c r="S25" s="3">
        <f t="shared" si="15"/>
        <v>155.01112000000001</v>
      </c>
      <c r="T25" s="3">
        <f t="shared" si="16"/>
        <v>150.93188000000004</v>
      </c>
      <c r="U25" s="3">
        <f t="shared" si="17"/>
        <v>134.61492000000001</v>
      </c>
      <c r="V25" s="13">
        <f t="shared" si="18"/>
        <v>1.5507637570861267E-2</v>
      </c>
      <c r="X25">
        <f t="shared" si="19"/>
        <v>0.10338425047240846</v>
      </c>
    </row>
    <row r="26" spans="1:24" x14ac:dyDescent="0.25">
      <c r="A26" s="18">
        <v>8023</v>
      </c>
      <c r="B26" t="s">
        <v>7</v>
      </c>
      <c r="C26" t="s">
        <v>17</v>
      </c>
      <c r="M26" s="41">
        <f t="shared" si="10"/>
        <v>0</v>
      </c>
      <c r="N26">
        <f t="shared" si="11"/>
        <v>0</v>
      </c>
      <c r="O26" s="10">
        <v>0.15</v>
      </c>
      <c r="P26" s="3">
        <f t="shared" si="12"/>
        <v>0</v>
      </c>
      <c r="Q26" s="3">
        <f t="shared" si="13"/>
        <v>0</v>
      </c>
      <c r="R26" s="3">
        <f t="shared" si="14"/>
        <v>0</v>
      </c>
      <c r="S26" s="3">
        <f t="shared" si="15"/>
        <v>0</v>
      </c>
      <c r="T26" s="3">
        <f t="shared" si="16"/>
        <v>0</v>
      </c>
      <c r="U26" s="3">
        <f t="shared" si="17"/>
        <v>0</v>
      </c>
      <c r="V26" s="13">
        <f t="shared" si="18"/>
        <v>0</v>
      </c>
      <c r="X26">
        <f t="shared" si="19"/>
        <v>0</v>
      </c>
    </row>
    <row r="27" spans="1:24" x14ac:dyDescent="0.25">
      <c r="A27" s="18">
        <v>8024</v>
      </c>
      <c r="B27" t="s">
        <v>7</v>
      </c>
      <c r="C27" t="s">
        <v>10</v>
      </c>
      <c r="D27">
        <v>24.1</v>
      </c>
      <c r="E27">
        <v>20.8</v>
      </c>
      <c r="F27">
        <v>20.6</v>
      </c>
      <c r="G27">
        <v>21.3</v>
      </c>
      <c r="H27">
        <v>3.6</v>
      </c>
      <c r="I27">
        <v>3.5</v>
      </c>
      <c r="J27">
        <v>3.1</v>
      </c>
      <c r="K27">
        <v>0.2</v>
      </c>
      <c r="L27">
        <v>95</v>
      </c>
      <c r="M27" s="41">
        <f t="shared" si="10"/>
        <v>1.5635286372613562</v>
      </c>
      <c r="N27">
        <f t="shared" si="11"/>
        <v>7.6799993992054114E-4</v>
      </c>
      <c r="O27" s="10">
        <v>0.15</v>
      </c>
      <c r="P27" s="3">
        <f t="shared" si="12"/>
        <v>848.48192000000017</v>
      </c>
      <c r="Q27" s="3">
        <f t="shared" si="13"/>
        <v>840.32344000000012</v>
      </c>
      <c r="R27" s="3">
        <f t="shared" si="14"/>
        <v>868.87812000000008</v>
      </c>
      <c r="S27" s="3">
        <f t="shared" si="15"/>
        <v>146.85264000000001</v>
      </c>
      <c r="T27" s="3">
        <f t="shared" si="16"/>
        <v>142.77340000000001</v>
      </c>
      <c r="U27" s="3">
        <f t="shared" si="17"/>
        <v>126.45644000000001</v>
      </c>
      <c r="V27" s="13">
        <f t="shared" si="18"/>
        <v>1.456778074838483E-2</v>
      </c>
      <c r="X27">
        <f t="shared" si="19"/>
        <v>9.711853832256552E-2</v>
      </c>
    </row>
    <row r="28" spans="1:24" x14ac:dyDescent="0.25">
      <c r="A28" s="18">
        <v>8025</v>
      </c>
      <c r="B28" t="s">
        <v>7</v>
      </c>
      <c r="C28" t="s">
        <v>10</v>
      </c>
      <c r="D28">
        <v>24.3</v>
      </c>
      <c r="E28">
        <v>19.100000000000001</v>
      </c>
      <c r="F28">
        <v>19.100000000000001</v>
      </c>
      <c r="G28">
        <v>19.600000000000001</v>
      </c>
      <c r="H28">
        <v>3.4</v>
      </c>
      <c r="I28">
        <v>3.2</v>
      </c>
      <c r="J28">
        <v>3.1</v>
      </c>
      <c r="K28">
        <v>0.3</v>
      </c>
      <c r="L28">
        <v>95</v>
      </c>
      <c r="M28" s="41">
        <f t="shared" si="10"/>
        <v>1.5635286372613562</v>
      </c>
      <c r="N28">
        <f t="shared" si="11"/>
        <v>7.6799993992054114E-4</v>
      </c>
      <c r="O28" s="10">
        <v>0.15</v>
      </c>
      <c r="P28" s="3">
        <f t="shared" si="12"/>
        <v>779.13484000000028</v>
      </c>
      <c r="Q28" s="3">
        <f t="shared" si="13"/>
        <v>779.13484000000028</v>
      </c>
      <c r="R28" s="3">
        <f t="shared" si="14"/>
        <v>799.53104000000008</v>
      </c>
      <c r="S28" s="3">
        <f t="shared" si="15"/>
        <v>138.69416000000001</v>
      </c>
      <c r="T28" s="3">
        <f t="shared" si="16"/>
        <v>130.53568000000001</v>
      </c>
      <c r="U28" s="3">
        <f t="shared" si="17"/>
        <v>126.45644000000001</v>
      </c>
      <c r="V28" s="13">
        <f t="shared" si="18"/>
        <v>1.456778074838483E-2</v>
      </c>
      <c r="X28">
        <f t="shared" si="19"/>
        <v>9.711853832256552E-2</v>
      </c>
    </row>
    <row r="29" spans="1:24" x14ac:dyDescent="0.25">
      <c r="A29" s="18">
        <v>8026</v>
      </c>
      <c r="B29" t="s">
        <v>7</v>
      </c>
      <c r="C29" t="s">
        <v>10</v>
      </c>
      <c r="D29">
        <v>24.5</v>
      </c>
      <c r="E29">
        <v>52.7</v>
      </c>
      <c r="F29">
        <v>51.7</v>
      </c>
      <c r="G29">
        <v>56.2</v>
      </c>
      <c r="H29">
        <v>6.9</v>
      </c>
      <c r="I29">
        <v>12.4</v>
      </c>
      <c r="J29">
        <v>8.6999999999999993</v>
      </c>
      <c r="K29">
        <v>2.4</v>
      </c>
      <c r="L29">
        <v>78</v>
      </c>
      <c r="M29" s="41">
        <f t="shared" si="10"/>
        <v>1.2837393021724819</v>
      </c>
      <c r="N29">
        <f t="shared" si="11"/>
        <v>5.1772982099463412E-4</v>
      </c>
      <c r="O29" s="10">
        <v>0.15</v>
      </c>
      <c r="P29" s="3">
        <f t="shared" si="12"/>
        <v>2149.7594800000002</v>
      </c>
      <c r="Q29" s="3">
        <f t="shared" si="13"/>
        <v>2108.9670800000004</v>
      </c>
      <c r="R29" s="3">
        <f t="shared" si="14"/>
        <v>2292.5328800000002</v>
      </c>
      <c r="S29" s="3">
        <f t="shared" si="15"/>
        <v>281.46756000000005</v>
      </c>
      <c r="T29" s="3">
        <f t="shared" si="16"/>
        <v>505.82576000000006</v>
      </c>
      <c r="U29" s="3">
        <f t="shared" si="17"/>
        <v>354.89388000000008</v>
      </c>
      <c r="V29" s="13">
        <f t="shared" si="18"/>
        <v>2.7560871744673678E-2</v>
      </c>
      <c r="X29">
        <f t="shared" si="19"/>
        <v>0.1837391449644912</v>
      </c>
    </row>
    <row r="30" spans="1:24" x14ac:dyDescent="0.25">
      <c r="A30" s="18">
        <v>8027</v>
      </c>
      <c r="B30" t="s">
        <v>7</v>
      </c>
      <c r="C30" t="s">
        <v>10</v>
      </c>
      <c r="D30">
        <v>25.3</v>
      </c>
      <c r="E30">
        <v>51.2</v>
      </c>
      <c r="F30">
        <v>48.7</v>
      </c>
      <c r="G30">
        <v>54</v>
      </c>
      <c r="H30">
        <v>7.4</v>
      </c>
      <c r="I30">
        <v>11.2</v>
      </c>
      <c r="J30">
        <v>8.5</v>
      </c>
      <c r="K30">
        <v>2.5</v>
      </c>
      <c r="L30">
        <v>78</v>
      </c>
      <c r="M30" s="41">
        <f t="shared" si="10"/>
        <v>1.2837393021724819</v>
      </c>
      <c r="N30">
        <f t="shared" si="11"/>
        <v>5.1772982099463412E-4</v>
      </c>
      <c r="O30" s="10">
        <v>0.15</v>
      </c>
      <c r="P30" s="3">
        <f t="shared" si="12"/>
        <v>2088.5708800000002</v>
      </c>
      <c r="Q30" s="3">
        <f t="shared" si="13"/>
        <v>1986.5898800000004</v>
      </c>
      <c r="R30" s="3">
        <f t="shared" si="14"/>
        <v>2202.7896000000005</v>
      </c>
      <c r="S30" s="3">
        <f t="shared" si="15"/>
        <v>301.86376000000007</v>
      </c>
      <c r="T30" s="3">
        <f t="shared" si="16"/>
        <v>456.87488000000002</v>
      </c>
      <c r="U30" s="3">
        <f t="shared" si="17"/>
        <v>346.73540000000003</v>
      </c>
      <c r="V30" s="13">
        <f t="shared" si="18"/>
        <v>2.692728848617543E-2</v>
      </c>
      <c r="X30">
        <f t="shared" si="19"/>
        <v>0.17951525657450287</v>
      </c>
    </row>
    <row r="31" spans="1:24" x14ac:dyDescent="0.25">
      <c r="A31" s="18">
        <v>8028</v>
      </c>
      <c r="B31" t="s">
        <v>7</v>
      </c>
      <c r="C31" t="s">
        <v>10</v>
      </c>
      <c r="D31">
        <v>25.1</v>
      </c>
      <c r="E31">
        <v>48.1</v>
      </c>
      <c r="F31">
        <v>44.6</v>
      </c>
      <c r="G31">
        <v>50.1</v>
      </c>
      <c r="H31">
        <v>7</v>
      </c>
      <c r="I31">
        <v>10.6</v>
      </c>
      <c r="J31">
        <v>7.7</v>
      </c>
      <c r="K31">
        <v>2</v>
      </c>
      <c r="L31">
        <v>78</v>
      </c>
      <c r="M31" s="41">
        <f t="shared" si="10"/>
        <v>1.2837393021724819</v>
      </c>
      <c r="N31">
        <f t="shared" si="11"/>
        <v>5.1772982099463412E-4</v>
      </c>
      <c r="O31" s="10">
        <v>0.15</v>
      </c>
      <c r="P31" s="3">
        <f t="shared" si="12"/>
        <v>1962.1144400000003</v>
      </c>
      <c r="Q31" s="3">
        <f t="shared" si="13"/>
        <v>1819.3410400000002</v>
      </c>
      <c r="R31" s="3">
        <f t="shared" si="14"/>
        <v>2043.6992400000004</v>
      </c>
      <c r="S31" s="3">
        <f t="shared" si="15"/>
        <v>285.54680000000002</v>
      </c>
      <c r="T31" s="3">
        <f t="shared" si="16"/>
        <v>432.39944000000003</v>
      </c>
      <c r="U31" s="3">
        <f t="shared" si="17"/>
        <v>314.10148000000004</v>
      </c>
      <c r="V31" s="13">
        <f t="shared" si="18"/>
        <v>2.4392955452182449E-2</v>
      </c>
      <c r="X31">
        <f t="shared" si="19"/>
        <v>0.16261970301454967</v>
      </c>
    </row>
    <row r="32" spans="1:24" x14ac:dyDescent="0.25">
      <c r="A32" s="18">
        <v>8029</v>
      </c>
      <c r="B32" t="s">
        <v>7</v>
      </c>
      <c r="C32" t="s">
        <v>10</v>
      </c>
      <c r="D32">
        <v>25</v>
      </c>
      <c r="E32">
        <v>55.5</v>
      </c>
      <c r="F32">
        <v>51.4</v>
      </c>
      <c r="G32">
        <v>57.8</v>
      </c>
      <c r="H32">
        <v>5</v>
      </c>
      <c r="I32">
        <v>11.3</v>
      </c>
      <c r="J32">
        <v>8</v>
      </c>
      <c r="K32">
        <v>1.6</v>
      </c>
      <c r="L32">
        <v>78</v>
      </c>
      <c r="M32" s="41">
        <f t="shared" si="10"/>
        <v>1.2837393021724819</v>
      </c>
      <c r="N32">
        <f t="shared" si="11"/>
        <v>5.1772982099463412E-4</v>
      </c>
      <c r="O32" s="10">
        <v>0.15</v>
      </c>
      <c r="P32" s="3">
        <f t="shared" si="12"/>
        <v>2263.9782000000005</v>
      </c>
      <c r="Q32" s="3">
        <f t="shared" si="13"/>
        <v>2096.7293600000003</v>
      </c>
      <c r="R32" s="3">
        <f t="shared" si="14"/>
        <v>2357.8007200000002</v>
      </c>
      <c r="S32" s="3">
        <f t="shared" si="15"/>
        <v>203.96200000000005</v>
      </c>
      <c r="T32" s="3">
        <f t="shared" si="16"/>
        <v>460.9541200000001</v>
      </c>
      <c r="U32" s="3">
        <f t="shared" si="17"/>
        <v>326.33920000000001</v>
      </c>
      <c r="V32" s="13">
        <f t="shared" si="18"/>
        <v>2.5343330339929814E-2</v>
      </c>
      <c r="X32">
        <f t="shared" si="19"/>
        <v>0.16895553559953211</v>
      </c>
    </row>
    <row r="33" spans="1:24" x14ac:dyDescent="0.25">
      <c r="A33" s="18">
        <v>8030</v>
      </c>
      <c r="B33" t="s">
        <v>7</v>
      </c>
      <c r="C33" t="s">
        <v>10</v>
      </c>
      <c r="D33">
        <v>24.7</v>
      </c>
      <c r="E33">
        <v>44.9</v>
      </c>
      <c r="F33">
        <v>43.8</v>
      </c>
      <c r="G33">
        <v>49.1</v>
      </c>
      <c r="H33">
        <v>2.6</v>
      </c>
      <c r="I33">
        <v>13.9</v>
      </c>
      <c r="J33">
        <v>6.6</v>
      </c>
      <c r="K33">
        <v>1</v>
      </c>
      <c r="L33">
        <v>75</v>
      </c>
      <c r="M33" s="41">
        <f t="shared" si="10"/>
        <v>1.2343647136273865</v>
      </c>
      <c r="N33">
        <f t="shared" si="11"/>
        <v>4.7867032266515734E-4</v>
      </c>
      <c r="O33" s="10">
        <v>0.15</v>
      </c>
      <c r="P33" s="3">
        <f t="shared" si="12"/>
        <v>1831.5787600000001</v>
      </c>
      <c r="Q33" s="3">
        <f t="shared" si="13"/>
        <v>1786.70712</v>
      </c>
      <c r="R33" s="3">
        <f t="shared" si="14"/>
        <v>2002.9068400000003</v>
      </c>
      <c r="S33" s="3">
        <f t="shared" si="15"/>
        <v>106.06024000000002</v>
      </c>
      <c r="T33" s="3">
        <f t="shared" si="16"/>
        <v>567.01436000000012</v>
      </c>
      <c r="U33" s="3">
        <f t="shared" si="17"/>
        <v>269.22984000000002</v>
      </c>
      <c r="V33" s="13">
        <f t="shared" si="18"/>
        <v>1.9330850157583301E-2</v>
      </c>
      <c r="X33">
        <f t="shared" si="19"/>
        <v>0.1288723343838887</v>
      </c>
    </row>
    <row r="34" spans="1:24" x14ac:dyDescent="0.25">
      <c r="A34" s="18">
        <v>8031</v>
      </c>
      <c r="B34" t="s">
        <v>7</v>
      </c>
      <c r="C34" t="s">
        <v>10</v>
      </c>
      <c r="D34">
        <v>24.6</v>
      </c>
      <c r="E34">
        <v>45.8</v>
      </c>
      <c r="F34">
        <v>43</v>
      </c>
      <c r="G34">
        <v>48.8</v>
      </c>
      <c r="H34">
        <v>5.7</v>
      </c>
      <c r="I34">
        <v>13</v>
      </c>
      <c r="J34">
        <v>5.8</v>
      </c>
      <c r="K34">
        <v>1.4</v>
      </c>
      <c r="L34">
        <v>75</v>
      </c>
      <c r="M34" s="41">
        <f t="shared" si="10"/>
        <v>1.2343647136273865</v>
      </c>
      <c r="N34">
        <f t="shared" si="11"/>
        <v>4.7867032266515734E-4</v>
      </c>
      <c r="O34" s="10">
        <v>0.15</v>
      </c>
      <c r="P34" s="3">
        <f t="shared" si="12"/>
        <v>1868.2919200000001</v>
      </c>
      <c r="Q34" s="3">
        <f t="shared" si="13"/>
        <v>1754.0732000000003</v>
      </c>
      <c r="R34" s="3">
        <f t="shared" si="14"/>
        <v>1990.66912</v>
      </c>
      <c r="S34" s="3">
        <f t="shared" si="15"/>
        <v>232.51668000000001</v>
      </c>
      <c r="T34" s="3">
        <f t="shared" si="16"/>
        <v>530.30119999999999</v>
      </c>
      <c r="U34" s="3">
        <f t="shared" si="17"/>
        <v>236.59592000000004</v>
      </c>
      <c r="V34" s="13">
        <f t="shared" si="18"/>
        <v>1.6987716805148965E-2</v>
      </c>
      <c r="X34">
        <f t="shared" si="19"/>
        <v>0.11325144536765977</v>
      </c>
    </row>
    <row r="35" spans="1:24" x14ac:dyDescent="0.25">
      <c r="A35" s="18">
        <v>8032</v>
      </c>
      <c r="B35" t="s">
        <v>7</v>
      </c>
      <c r="C35" t="s">
        <v>10</v>
      </c>
      <c r="D35">
        <v>24.5</v>
      </c>
      <c r="E35">
        <v>34.200000000000003</v>
      </c>
      <c r="F35">
        <v>31.6</v>
      </c>
      <c r="G35">
        <v>34.4</v>
      </c>
      <c r="H35">
        <v>6.4</v>
      </c>
      <c r="I35">
        <v>5.9</v>
      </c>
      <c r="J35">
        <v>5.9</v>
      </c>
      <c r="K35">
        <v>1.7</v>
      </c>
      <c r="L35">
        <v>85</v>
      </c>
      <c r="M35" s="41">
        <f t="shared" si="10"/>
        <v>1.3989466754443713</v>
      </c>
      <c r="N35">
        <f t="shared" si="11"/>
        <v>6.1482543666769099E-4</v>
      </c>
      <c r="O35" s="10">
        <v>0.15</v>
      </c>
      <c r="P35" s="3">
        <f t="shared" si="12"/>
        <v>1395.1000800000002</v>
      </c>
      <c r="Q35" s="3">
        <f t="shared" si="13"/>
        <v>1289.0398400000004</v>
      </c>
      <c r="R35" s="3">
        <f t="shared" si="14"/>
        <v>1403.2585600000002</v>
      </c>
      <c r="S35" s="3">
        <f t="shared" si="15"/>
        <v>261.07136000000003</v>
      </c>
      <c r="T35" s="3">
        <f t="shared" si="16"/>
        <v>240.67516000000006</v>
      </c>
      <c r="U35" s="3">
        <f t="shared" si="17"/>
        <v>240.67516000000006</v>
      </c>
      <c r="V35" s="13">
        <f t="shared" si="18"/>
        <v>2.2195981551309966E-2</v>
      </c>
      <c r="X35">
        <f t="shared" si="19"/>
        <v>0.14797321034206642</v>
      </c>
    </row>
    <row r="36" spans="1:24" x14ac:dyDescent="0.25">
      <c r="A36" s="18">
        <v>8033</v>
      </c>
      <c r="B36" t="s">
        <v>7</v>
      </c>
      <c r="C36" t="s">
        <v>10</v>
      </c>
      <c r="D36">
        <v>24.7</v>
      </c>
      <c r="E36">
        <v>32.299999999999997</v>
      </c>
      <c r="F36">
        <v>29.6</v>
      </c>
      <c r="G36">
        <v>33.1</v>
      </c>
      <c r="H36">
        <v>6.7</v>
      </c>
      <c r="I36">
        <v>5</v>
      </c>
      <c r="J36">
        <v>5.4</v>
      </c>
      <c r="K36">
        <v>1.2</v>
      </c>
      <c r="L36">
        <v>85</v>
      </c>
      <c r="M36" s="41">
        <f t="shared" si="10"/>
        <v>1.3989466754443713</v>
      </c>
      <c r="N36">
        <f t="shared" si="11"/>
        <v>6.1482543666769099E-4</v>
      </c>
      <c r="O36" s="10">
        <v>0.15</v>
      </c>
      <c r="P36" s="3">
        <f t="shared" si="12"/>
        <v>1317.5945199999999</v>
      </c>
      <c r="Q36" s="3">
        <f t="shared" si="13"/>
        <v>1207.4550400000003</v>
      </c>
      <c r="R36" s="3">
        <f t="shared" si="14"/>
        <v>1350.2284400000003</v>
      </c>
      <c r="S36" s="3">
        <f t="shared" si="15"/>
        <v>273.30907999999999</v>
      </c>
      <c r="T36" s="3">
        <f t="shared" si="16"/>
        <v>203.96200000000005</v>
      </c>
      <c r="U36" s="3">
        <f t="shared" si="17"/>
        <v>220.27896000000004</v>
      </c>
      <c r="V36" s="13">
        <f t="shared" si="18"/>
        <v>2.0314966165605727E-2</v>
      </c>
      <c r="X36">
        <f t="shared" si="19"/>
        <v>0.13543310777070486</v>
      </c>
    </row>
    <row r="37" spans="1:24" x14ac:dyDescent="0.25">
      <c r="A37" s="18">
        <v>8034</v>
      </c>
      <c r="B37" t="s">
        <v>7</v>
      </c>
      <c r="C37" t="s">
        <v>10</v>
      </c>
      <c r="D37">
        <v>25</v>
      </c>
      <c r="E37">
        <v>29.7</v>
      </c>
      <c r="F37">
        <v>29.2</v>
      </c>
      <c r="G37">
        <v>31.2</v>
      </c>
      <c r="H37">
        <v>6.2</v>
      </c>
      <c r="I37">
        <v>5</v>
      </c>
      <c r="J37">
        <v>5.3</v>
      </c>
      <c r="K37">
        <v>1.3</v>
      </c>
      <c r="L37" s="25">
        <v>87</v>
      </c>
      <c r="M37" s="41">
        <f t="shared" si="10"/>
        <v>1.4318630678077684</v>
      </c>
      <c r="N37">
        <f t="shared" si="11"/>
        <v>6.4409878617823575E-4</v>
      </c>
      <c r="O37" s="10">
        <v>0.15</v>
      </c>
      <c r="P37" s="3">
        <f t="shared" si="12"/>
        <v>1211.5342800000001</v>
      </c>
      <c r="Q37" s="3">
        <f t="shared" si="13"/>
        <v>1191.1380800000002</v>
      </c>
      <c r="R37" s="3">
        <f t="shared" si="14"/>
        <v>1272.7228800000003</v>
      </c>
      <c r="S37" s="3">
        <f t="shared" si="15"/>
        <v>252.91288000000003</v>
      </c>
      <c r="T37" s="3">
        <f t="shared" si="16"/>
        <v>203.96200000000005</v>
      </c>
      <c r="U37" s="3">
        <f t="shared" si="17"/>
        <v>216.19972000000001</v>
      </c>
      <c r="V37" s="13">
        <f t="shared" si="18"/>
        <v>2.0888096583611165E-2</v>
      </c>
      <c r="X37">
        <f t="shared" si="19"/>
        <v>0.13925397722407445</v>
      </c>
    </row>
    <row r="38" spans="1:24" x14ac:dyDescent="0.25">
      <c r="A38" s="18">
        <v>8035</v>
      </c>
      <c r="B38" t="s">
        <v>7</v>
      </c>
      <c r="C38" t="s">
        <v>10</v>
      </c>
      <c r="D38">
        <v>25.3</v>
      </c>
      <c r="E38">
        <v>30.4</v>
      </c>
      <c r="F38">
        <v>30.1</v>
      </c>
      <c r="G38">
        <v>32.299999999999997</v>
      </c>
      <c r="H38">
        <v>6</v>
      </c>
      <c r="I38">
        <v>4.8</v>
      </c>
      <c r="J38">
        <v>5.5</v>
      </c>
      <c r="K38">
        <v>1.3</v>
      </c>
      <c r="L38" s="25">
        <v>90</v>
      </c>
      <c r="M38" s="41">
        <f t="shared" ref="M38:M61" si="20">L38*0.5/30.38</f>
        <v>1.4812376563528638</v>
      </c>
      <c r="N38">
        <f t="shared" ref="N38:N61" si="21">3.14159*(M38^2)/10000</f>
        <v>6.892852646378265E-4</v>
      </c>
      <c r="O38" s="10">
        <v>0.15</v>
      </c>
      <c r="P38" s="3">
        <f t="shared" ref="P38:P61" si="22">0.611886*E38/O38*10</f>
        <v>1240.08896</v>
      </c>
      <c r="Q38" s="3">
        <f t="shared" ref="Q38:Q61" si="23">0.611886*F38/O38*10</f>
        <v>1227.8512400000002</v>
      </c>
      <c r="R38" s="3">
        <f t="shared" ref="R38:R61" si="24">0.611886*G38/O38*10</f>
        <v>1317.5945199999999</v>
      </c>
      <c r="S38" s="3">
        <f t="shared" ref="S38:S61" si="25">0.611886*H38/O38*10</f>
        <v>244.75440000000003</v>
      </c>
      <c r="T38" s="3">
        <f t="shared" ref="T38:T61" si="26">0.611886*I38/O38*10</f>
        <v>195.80352000000002</v>
      </c>
      <c r="U38" s="3">
        <f t="shared" ref="U38:U61" si="27">0.611886*J38/O38*10</f>
        <v>224.35820000000004</v>
      </c>
      <c r="V38" s="13">
        <f t="shared" ref="V38:V61" si="28">U38*O38*N38</f>
        <v>2.3197020189099964E-2</v>
      </c>
      <c r="X38">
        <f t="shared" ref="X38:X61" si="29">U38*N38</f>
        <v>0.15464680126066643</v>
      </c>
    </row>
    <row r="39" spans="1:24" x14ac:dyDescent="0.25">
      <c r="A39" s="18">
        <v>8036</v>
      </c>
      <c r="B39" t="s">
        <v>7</v>
      </c>
      <c r="C39" t="s">
        <v>10</v>
      </c>
      <c r="D39">
        <v>25.3</v>
      </c>
      <c r="E39">
        <v>24.6</v>
      </c>
      <c r="F39">
        <v>23.3</v>
      </c>
      <c r="G39">
        <v>25.3</v>
      </c>
      <c r="H39">
        <v>6.4</v>
      </c>
      <c r="I39">
        <v>4.9000000000000004</v>
      </c>
      <c r="J39">
        <v>4.2</v>
      </c>
      <c r="K39">
        <v>1.1000000000000001</v>
      </c>
      <c r="L39" s="25">
        <v>110</v>
      </c>
      <c r="M39" s="41">
        <f t="shared" si="20"/>
        <v>1.8104015799868336</v>
      </c>
      <c r="N39">
        <f t="shared" si="21"/>
        <v>1.0296730496441606E-3</v>
      </c>
      <c r="O39" s="10">
        <v>0.15</v>
      </c>
      <c r="P39" s="3">
        <f t="shared" si="22"/>
        <v>1003.4930400000002</v>
      </c>
      <c r="Q39" s="3">
        <f t="shared" si="23"/>
        <v>950.46292000000017</v>
      </c>
      <c r="R39" s="3">
        <f t="shared" si="24"/>
        <v>1032.0477200000003</v>
      </c>
      <c r="S39" s="3">
        <f t="shared" si="25"/>
        <v>261.07136000000003</v>
      </c>
      <c r="T39" s="3">
        <f t="shared" si="26"/>
        <v>199.88276000000002</v>
      </c>
      <c r="U39" s="3">
        <f t="shared" si="27"/>
        <v>171.32808000000006</v>
      </c>
      <c r="V39" s="13">
        <f t="shared" si="28"/>
        <v>2.6461785993491815E-2</v>
      </c>
      <c r="X39">
        <f t="shared" si="29"/>
        <v>0.17641190662327877</v>
      </c>
    </row>
    <row r="40" spans="1:24" x14ac:dyDescent="0.25">
      <c r="A40" s="18">
        <v>8037</v>
      </c>
      <c r="B40" t="s">
        <v>7</v>
      </c>
      <c r="C40" t="s">
        <v>10</v>
      </c>
      <c r="D40">
        <v>25.1</v>
      </c>
      <c r="E40">
        <v>18.600000000000001</v>
      </c>
      <c r="F40">
        <v>18.100000000000001</v>
      </c>
      <c r="G40">
        <v>18.600000000000001</v>
      </c>
      <c r="H40">
        <v>6</v>
      </c>
      <c r="I40">
        <v>5.2</v>
      </c>
      <c r="J40">
        <v>3.9</v>
      </c>
      <c r="K40">
        <v>1</v>
      </c>
      <c r="L40" s="25">
        <v>115</v>
      </c>
      <c r="M40" s="41">
        <f t="shared" si="20"/>
        <v>1.892692560895326</v>
      </c>
      <c r="N40">
        <f t="shared" si="21"/>
        <v>1.1254071141771921E-3</v>
      </c>
      <c r="O40" s="10">
        <v>0.15</v>
      </c>
      <c r="P40" s="3">
        <f t="shared" si="22"/>
        <v>758.73864000000015</v>
      </c>
      <c r="Q40" s="3">
        <f t="shared" si="23"/>
        <v>738.34244000000012</v>
      </c>
      <c r="R40" s="3">
        <f t="shared" si="24"/>
        <v>758.73864000000015</v>
      </c>
      <c r="S40" s="3">
        <f t="shared" si="25"/>
        <v>244.75440000000003</v>
      </c>
      <c r="T40" s="3">
        <f t="shared" si="26"/>
        <v>212.12048000000004</v>
      </c>
      <c r="U40" s="3">
        <f t="shared" si="27"/>
        <v>159.09036000000003</v>
      </c>
      <c r="V40" s="13">
        <f t="shared" si="28"/>
        <v>2.6856213441151595E-2</v>
      </c>
      <c r="X40">
        <f t="shared" si="29"/>
        <v>0.17904142294101064</v>
      </c>
    </row>
    <row r="41" spans="1:24" x14ac:dyDescent="0.25">
      <c r="A41" s="18">
        <v>8038</v>
      </c>
      <c r="B41" t="s">
        <v>7</v>
      </c>
      <c r="C41" t="s">
        <v>10</v>
      </c>
      <c r="D41">
        <v>25</v>
      </c>
      <c r="E41">
        <v>30.6</v>
      </c>
      <c r="F41">
        <v>29.6</v>
      </c>
      <c r="G41">
        <v>31.8</v>
      </c>
      <c r="H41">
        <v>6.5</v>
      </c>
      <c r="I41">
        <v>5</v>
      </c>
      <c r="J41">
        <v>5.8</v>
      </c>
      <c r="K41">
        <v>1.3</v>
      </c>
      <c r="L41" s="25">
        <v>75</v>
      </c>
      <c r="M41" s="41">
        <f t="shared" si="20"/>
        <v>1.2343647136273865</v>
      </c>
      <c r="N41">
        <f t="shared" si="21"/>
        <v>4.7867032266515734E-4</v>
      </c>
      <c r="O41" s="10">
        <v>0.15</v>
      </c>
      <c r="P41" s="3">
        <f t="shared" si="22"/>
        <v>1248.2474400000001</v>
      </c>
      <c r="Q41" s="3">
        <f t="shared" si="23"/>
        <v>1207.4550400000003</v>
      </c>
      <c r="R41" s="3">
        <f t="shared" si="24"/>
        <v>1297.1983200000002</v>
      </c>
      <c r="S41" s="3">
        <f t="shared" si="25"/>
        <v>265.1506</v>
      </c>
      <c r="T41" s="3">
        <f t="shared" si="26"/>
        <v>203.96200000000005</v>
      </c>
      <c r="U41" s="3">
        <f t="shared" si="27"/>
        <v>236.59592000000004</v>
      </c>
      <c r="V41" s="13">
        <f t="shared" si="28"/>
        <v>1.6987716805148965E-2</v>
      </c>
      <c r="X41">
        <f t="shared" si="29"/>
        <v>0.11325144536765977</v>
      </c>
    </row>
    <row r="42" spans="1:24" x14ac:dyDescent="0.25">
      <c r="A42" s="18">
        <v>8039</v>
      </c>
      <c r="B42" t="s">
        <v>7</v>
      </c>
      <c r="C42" t="s">
        <v>10</v>
      </c>
      <c r="D42">
        <v>25</v>
      </c>
      <c r="E42">
        <v>29.7</v>
      </c>
      <c r="F42">
        <v>28.4</v>
      </c>
      <c r="G42">
        <v>31</v>
      </c>
      <c r="H42">
        <v>6.1</v>
      </c>
      <c r="I42">
        <v>5.6</v>
      </c>
      <c r="J42">
        <v>5.7</v>
      </c>
      <c r="K42">
        <v>1.3</v>
      </c>
      <c r="L42" s="25">
        <v>70</v>
      </c>
      <c r="M42" s="41">
        <f t="shared" si="20"/>
        <v>1.1520737327188941</v>
      </c>
      <c r="N42">
        <f t="shared" si="21"/>
        <v>4.1697503663275926E-4</v>
      </c>
      <c r="O42" s="10">
        <v>0.15</v>
      </c>
      <c r="P42" s="3">
        <f t="shared" si="22"/>
        <v>1211.5342800000001</v>
      </c>
      <c r="Q42" s="3">
        <f t="shared" si="23"/>
        <v>1158.50416</v>
      </c>
      <c r="R42" s="3">
        <f t="shared" si="24"/>
        <v>1264.5644000000002</v>
      </c>
      <c r="S42" s="3">
        <f t="shared" si="25"/>
        <v>248.83364</v>
      </c>
      <c r="T42" s="3">
        <f t="shared" si="26"/>
        <v>228.43744000000001</v>
      </c>
      <c r="U42" s="3">
        <f t="shared" si="27"/>
        <v>232.51668000000001</v>
      </c>
      <c r="V42" s="13">
        <f t="shared" si="28"/>
        <v>1.4543047674109135E-2</v>
      </c>
      <c r="X42">
        <f t="shared" si="29"/>
        <v>9.6953651160727558E-2</v>
      </c>
    </row>
    <row r="43" spans="1:24" x14ac:dyDescent="0.25">
      <c r="A43" s="18">
        <v>8040</v>
      </c>
      <c r="B43" t="s">
        <v>7</v>
      </c>
      <c r="C43" t="s">
        <v>10</v>
      </c>
      <c r="D43">
        <v>25.6</v>
      </c>
      <c r="E43">
        <v>29.7</v>
      </c>
      <c r="F43">
        <v>26.2</v>
      </c>
      <c r="G43">
        <v>29.6</v>
      </c>
      <c r="H43">
        <v>6.2</v>
      </c>
      <c r="I43">
        <v>4.7</v>
      </c>
      <c r="J43">
        <v>5.6</v>
      </c>
      <c r="K43">
        <v>1.1000000000000001</v>
      </c>
      <c r="L43" s="25">
        <v>66</v>
      </c>
      <c r="M43" s="41">
        <f t="shared" si="20"/>
        <v>1.0862409479921</v>
      </c>
      <c r="N43">
        <f t="shared" si="21"/>
        <v>3.7068229787189777E-4</v>
      </c>
      <c r="O43" s="10">
        <v>0.15</v>
      </c>
      <c r="P43" s="3">
        <f t="shared" si="22"/>
        <v>1211.5342800000001</v>
      </c>
      <c r="Q43" s="3">
        <f t="shared" si="23"/>
        <v>1068.76088</v>
      </c>
      <c r="R43" s="3">
        <f t="shared" si="24"/>
        <v>1207.4550400000003</v>
      </c>
      <c r="S43" s="3">
        <f t="shared" si="25"/>
        <v>252.91288000000003</v>
      </c>
      <c r="T43" s="3">
        <f t="shared" si="26"/>
        <v>191.72427999999999</v>
      </c>
      <c r="U43" s="3">
        <f t="shared" si="27"/>
        <v>228.43744000000001</v>
      </c>
      <c r="V43" s="13">
        <f t="shared" si="28"/>
        <v>1.2701657276876067E-2</v>
      </c>
      <c r="X43">
        <f t="shared" si="29"/>
        <v>8.4677715179173774E-2</v>
      </c>
    </row>
    <row r="44" spans="1:24" x14ac:dyDescent="0.25">
      <c r="A44" s="18">
        <v>8041</v>
      </c>
      <c r="B44" t="s">
        <v>7</v>
      </c>
      <c r="C44" t="s">
        <v>10</v>
      </c>
      <c r="D44">
        <v>26.6</v>
      </c>
      <c r="E44">
        <v>22.7</v>
      </c>
      <c r="F44">
        <v>20.9</v>
      </c>
      <c r="G44">
        <v>23.1</v>
      </c>
      <c r="H44">
        <v>4.8</v>
      </c>
      <c r="I44">
        <v>3.6</v>
      </c>
      <c r="J44">
        <v>4.3</v>
      </c>
      <c r="K44">
        <v>0.85</v>
      </c>
      <c r="L44" s="25">
        <v>65</v>
      </c>
      <c r="M44" s="41">
        <f t="shared" si="20"/>
        <v>1.0697827518104017</v>
      </c>
      <c r="N44">
        <f t="shared" si="21"/>
        <v>3.5953459791294046E-4</v>
      </c>
      <c r="O44" s="10">
        <v>0.15</v>
      </c>
      <c r="P44" s="3">
        <f t="shared" si="22"/>
        <v>925.98748000000001</v>
      </c>
      <c r="Q44" s="3">
        <f t="shared" si="23"/>
        <v>852.56116000000009</v>
      </c>
      <c r="R44" s="3">
        <f t="shared" si="24"/>
        <v>942.30444000000011</v>
      </c>
      <c r="S44" s="3">
        <f t="shared" si="25"/>
        <v>195.80352000000002</v>
      </c>
      <c r="T44" s="3">
        <f t="shared" si="26"/>
        <v>146.85264000000001</v>
      </c>
      <c r="U44" s="3">
        <f t="shared" si="27"/>
        <v>175.40732000000003</v>
      </c>
      <c r="V44" s="13">
        <f t="shared" si="28"/>
        <v>9.4597500400779733E-3</v>
      </c>
      <c r="X44">
        <f t="shared" si="29"/>
        <v>6.3065000267186491E-2</v>
      </c>
    </row>
    <row r="45" spans="1:24" x14ac:dyDescent="0.25">
      <c r="A45" s="18">
        <v>8042</v>
      </c>
      <c r="B45" t="s">
        <v>7</v>
      </c>
      <c r="C45" t="s">
        <v>10</v>
      </c>
      <c r="D45">
        <v>27</v>
      </c>
      <c r="E45">
        <v>18.100000000000001</v>
      </c>
      <c r="F45">
        <v>18.3</v>
      </c>
      <c r="G45">
        <v>19.8</v>
      </c>
      <c r="H45">
        <v>4.0999999999999996</v>
      </c>
      <c r="I45">
        <v>3.9</v>
      </c>
      <c r="J45">
        <v>4.3</v>
      </c>
      <c r="K45">
        <v>1.5</v>
      </c>
      <c r="L45" s="25">
        <v>62</v>
      </c>
      <c r="M45" s="41">
        <f t="shared" si="20"/>
        <v>1.0204081632653061</v>
      </c>
      <c r="N45">
        <f t="shared" si="21"/>
        <v>3.2711266139108703E-4</v>
      </c>
      <c r="O45" s="10">
        <v>0.15</v>
      </c>
      <c r="P45" s="3">
        <f t="shared" si="22"/>
        <v>738.34244000000012</v>
      </c>
      <c r="Q45" s="3">
        <f t="shared" si="23"/>
        <v>746.50092000000018</v>
      </c>
      <c r="R45" s="3">
        <f t="shared" si="24"/>
        <v>807.68952000000013</v>
      </c>
      <c r="S45" s="3">
        <f t="shared" si="25"/>
        <v>167.24884000000003</v>
      </c>
      <c r="T45" s="3">
        <f t="shared" si="26"/>
        <v>159.09036000000003</v>
      </c>
      <c r="U45" s="3">
        <f t="shared" si="27"/>
        <v>175.40732000000003</v>
      </c>
      <c r="V45" s="13">
        <f t="shared" si="28"/>
        <v>8.6066932909017093E-3</v>
      </c>
      <c r="X45">
        <f t="shared" si="29"/>
        <v>5.7377955272678055E-2</v>
      </c>
    </row>
    <row r="46" spans="1:24" x14ac:dyDescent="0.25">
      <c r="A46" s="18">
        <v>8043</v>
      </c>
      <c r="B46" t="s">
        <v>7</v>
      </c>
      <c r="C46" t="s">
        <v>10</v>
      </c>
      <c r="D46">
        <v>28.8</v>
      </c>
      <c r="E46">
        <v>6.7</v>
      </c>
      <c r="F46">
        <v>6.5</v>
      </c>
      <c r="G46">
        <v>7.3</v>
      </c>
      <c r="H46">
        <v>1.7</v>
      </c>
      <c r="I46">
        <v>1.4</v>
      </c>
      <c r="J46">
        <v>1.6</v>
      </c>
      <c r="K46">
        <v>0.5</v>
      </c>
      <c r="L46" s="25">
        <v>60</v>
      </c>
      <c r="M46" s="41">
        <f t="shared" si="20"/>
        <v>0.9874917709019092</v>
      </c>
      <c r="N46">
        <f t="shared" si="21"/>
        <v>3.0634900650570069E-4</v>
      </c>
      <c r="O46" s="10">
        <v>0.15</v>
      </c>
      <c r="P46" s="3">
        <f t="shared" si="22"/>
        <v>273.30907999999999</v>
      </c>
      <c r="Q46" s="3">
        <f t="shared" si="23"/>
        <v>265.1506</v>
      </c>
      <c r="R46" s="3">
        <f t="shared" si="24"/>
        <v>297.78452000000004</v>
      </c>
      <c r="S46" s="3">
        <f t="shared" si="25"/>
        <v>69.347080000000005</v>
      </c>
      <c r="T46" s="3">
        <f t="shared" si="26"/>
        <v>57.109360000000002</v>
      </c>
      <c r="U46" s="3">
        <f t="shared" si="27"/>
        <v>65.267840000000007</v>
      </c>
      <c r="V46" s="13">
        <f t="shared" si="28"/>
        <v>2.9992106911159548E-3</v>
      </c>
      <c r="X46">
        <f t="shared" si="29"/>
        <v>1.9994737940773034E-2</v>
      </c>
    </row>
    <row r="47" spans="1:24" x14ac:dyDescent="0.25">
      <c r="A47" s="18">
        <v>8044</v>
      </c>
      <c r="B47" t="s">
        <v>7</v>
      </c>
      <c r="C47" t="s">
        <v>10</v>
      </c>
      <c r="D47">
        <v>26.3</v>
      </c>
      <c r="E47">
        <v>16.899999999999999</v>
      </c>
      <c r="F47">
        <v>16.399999999999999</v>
      </c>
      <c r="G47">
        <v>18</v>
      </c>
      <c r="H47">
        <v>4.4000000000000004</v>
      </c>
      <c r="I47">
        <v>3.8</v>
      </c>
      <c r="J47">
        <v>4.4000000000000004</v>
      </c>
      <c r="K47">
        <v>1.6</v>
      </c>
      <c r="L47" s="25">
        <v>60</v>
      </c>
      <c r="M47" s="41">
        <f t="shared" si="20"/>
        <v>0.9874917709019092</v>
      </c>
      <c r="N47">
        <f t="shared" si="21"/>
        <v>3.0634900650570069E-4</v>
      </c>
      <c r="O47" s="10">
        <v>0.15</v>
      </c>
      <c r="P47" s="3">
        <f t="shared" si="22"/>
        <v>689.39156000000003</v>
      </c>
      <c r="Q47" s="3">
        <f t="shared" si="23"/>
        <v>668.99536000000012</v>
      </c>
      <c r="R47" s="3">
        <f t="shared" si="24"/>
        <v>734.2632000000001</v>
      </c>
      <c r="S47" s="3">
        <f t="shared" si="25"/>
        <v>179.48656000000003</v>
      </c>
      <c r="T47" s="3">
        <f t="shared" si="26"/>
        <v>155.01112000000001</v>
      </c>
      <c r="U47" s="3">
        <f t="shared" si="27"/>
        <v>179.48656000000003</v>
      </c>
      <c r="V47" s="13">
        <f t="shared" si="28"/>
        <v>8.2478294005688766E-3</v>
      </c>
      <c r="X47">
        <f t="shared" si="29"/>
        <v>5.4985529337125846E-2</v>
      </c>
    </row>
    <row r="48" spans="1:24" x14ac:dyDescent="0.25">
      <c r="A48" s="18">
        <v>8045</v>
      </c>
      <c r="B48" t="s">
        <v>7</v>
      </c>
      <c r="C48" t="s">
        <v>10</v>
      </c>
      <c r="D48">
        <v>29.1</v>
      </c>
      <c r="E48">
        <v>6.9</v>
      </c>
      <c r="F48">
        <v>6.9</v>
      </c>
      <c r="G48">
        <v>7.6</v>
      </c>
      <c r="H48">
        <v>1.6</v>
      </c>
      <c r="I48">
        <v>1.5</v>
      </c>
      <c r="J48">
        <v>1.6</v>
      </c>
      <c r="K48">
        <v>0.6</v>
      </c>
      <c r="L48" s="25">
        <v>60</v>
      </c>
      <c r="M48" s="41">
        <f t="shared" si="20"/>
        <v>0.9874917709019092</v>
      </c>
      <c r="N48">
        <f t="shared" si="21"/>
        <v>3.0634900650570069E-4</v>
      </c>
      <c r="O48" s="10">
        <v>0.15</v>
      </c>
      <c r="P48" s="3">
        <f t="shared" si="22"/>
        <v>281.46756000000005</v>
      </c>
      <c r="Q48" s="3">
        <f t="shared" si="23"/>
        <v>281.46756000000005</v>
      </c>
      <c r="R48" s="3">
        <f t="shared" si="24"/>
        <v>310.02224000000001</v>
      </c>
      <c r="S48" s="3">
        <f t="shared" si="25"/>
        <v>65.267840000000007</v>
      </c>
      <c r="T48" s="3">
        <f t="shared" si="26"/>
        <v>61.188600000000008</v>
      </c>
      <c r="U48" s="3">
        <f t="shared" si="27"/>
        <v>65.267840000000007</v>
      </c>
      <c r="V48" s="13">
        <f t="shared" si="28"/>
        <v>2.9992106911159548E-3</v>
      </c>
      <c r="X48">
        <f t="shared" si="29"/>
        <v>1.9994737940773034E-2</v>
      </c>
    </row>
    <row r="49" spans="1:24" x14ac:dyDescent="0.25">
      <c r="A49" s="18">
        <v>8046</v>
      </c>
      <c r="B49" t="s">
        <v>7</v>
      </c>
      <c r="C49" t="s">
        <v>10</v>
      </c>
      <c r="D49">
        <v>29.2</v>
      </c>
      <c r="E49">
        <v>7.5</v>
      </c>
      <c r="F49">
        <v>7</v>
      </c>
      <c r="G49">
        <v>7.9</v>
      </c>
      <c r="H49">
        <v>1.6</v>
      </c>
      <c r="I49">
        <v>1.3</v>
      </c>
      <c r="J49">
        <v>1.8</v>
      </c>
      <c r="K49">
        <v>0.4</v>
      </c>
      <c r="L49" s="25">
        <v>60</v>
      </c>
      <c r="M49" s="41">
        <f t="shared" si="20"/>
        <v>0.9874917709019092</v>
      </c>
      <c r="N49">
        <f t="shared" si="21"/>
        <v>3.0634900650570069E-4</v>
      </c>
      <c r="O49" s="10">
        <v>0.15</v>
      </c>
      <c r="P49" s="3">
        <f t="shared" si="22"/>
        <v>305.94300000000004</v>
      </c>
      <c r="Q49" s="3">
        <f t="shared" si="23"/>
        <v>285.54680000000002</v>
      </c>
      <c r="R49" s="3">
        <f t="shared" si="24"/>
        <v>322.25996000000009</v>
      </c>
      <c r="S49" s="3">
        <f t="shared" si="25"/>
        <v>65.267840000000007</v>
      </c>
      <c r="T49" s="3">
        <f t="shared" si="26"/>
        <v>53.030120000000011</v>
      </c>
      <c r="U49" s="3">
        <f t="shared" si="27"/>
        <v>73.426320000000004</v>
      </c>
      <c r="V49" s="13">
        <f t="shared" si="28"/>
        <v>3.3741120275054492E-3</v>
      </c>
      <c r="X49">
        <f t="shared" si="29"/>
        <v>2.2494080183369663E-2</v>
      </c>
    </row>
    <row r="50" spans="1:24" x14ac:dyDescent="0.25">
      <c r="A50" s="18">
        <v>8047</v>
      </c>
      <c r="B50" t="s">
        <v>7</v>
      </c>
      <c r="C50" t="s">
        <v>10</v>
      </c>
      <c r="D50">
        <v>26.7</v>
      </c>
      <c r="E50">
        <v>18.3</v>
      </c>
      <c r="F50">
        <v>17.8</v>
      </c>
      <c r="G50">
        <v>19.399999999999999</v>
      </c>
      <c r="H50">
        <v>4</v>
      </c>
      <c r="I50">
        <v>3.3</v>
      </c>
      <c r="J50">
        <v>4.2</v>
      </c>
      <c r="K50">
        <v>1</v>
      </c>
      <c r="L50" s="25"/>
      <c r="M50" s="41">
        <f t="shared" si="20"/>
        <v>0</v>
      </c>
      <c r="N50">
        <f t="shared" si="21"/>
        <v>0</v>
      </c>
      <c r="O50" s="10">
        <v>0.15</v>
      </c>
      <c r="P50" s="3">
        <f t="shared" si="22"/>
        <v>746.50092000000018</v>
      </c>
      <c r="Q50" s="3">
        <f t="shared" si="23"/>
        <v>726.10472000000016</v>
      </c>
      <c r="R50" s="3">
        <f t="shared" si="24"/>
        <v>791.37255999999991</v>
      </c>
      <c r="S50" s="3">
        <f t="shared" si="25"/>
        <v>163.1696</v>
      </c>
      <c r="T50" s="3">
        <f t="shared" si="26"/>
        <v>134.61492000000001</v>
      </c>
      <c r="U50" s="3">
        <f t="shared" si="27"/>
        <v>171.32808000000006</v>
      </c>
      <c r="V50" s="13">
        <f t="shared" si="28"/>
        <v>0</v>
      </c>
      <c r="X50">
        <f t="shared" si="29"/>
        <v>0</v>
      </c>
    </row>
    <row r="51" spans="1:24" x14ac:dyDescent="0.25">
      <c r="A51" s="18">
        <v>8048</v>
      </c>
      <c r="B51" t="s">
        <v>7</v>
      </c>
      <c r="C51" t="s">
        <v>10</v>
      </c>
      <c r="E51">
        <v>7.6</v>
      </c>
      <c r="F51">
        <v>7.4</v>
      </c>
      <c r="G51">
        <v>8</v>
      </c>
      <c r="H51">
        <v>1.7</v>
      </c>
      <c r="I51">
        <v>1.3</v>
      </c>
      <c r="J51">
        <v>1.8</v>
      </c>
      <c r="K51">
        <v>0.4</v>
      </c>
      <c r="M51" s="41">
        <f t="shared" si="20"/>
        <v>0</v>
      </c>
      <c r="N51">
        <f t="shared" si="21"/>
        <v>0</v>
      </c>
      <c r="O51" s="10">
        <v>0.15</v>
      </c>
      <c r="P51" s="3">
        <f t="shared" si="22"/>
        <v>310.02224000000001</v>
      </c>
      <c r="Q51" s="3">
        <f t="shared" si="23"/>
        <v>301.86376000000007</v>
      </c>
      <c r="R51" s="3">
        <f t="shared" si="24"/>
        <v>326.33920000000001</v>
      </c>
      <c r="S51" s="3">
        <f t="shared" si="25"/>
        <v>69.347080000000005</v>
      </c>
      <c r="T51" s="3">
        <f t="shared" si="26"/>
        <v>53.030120000000011</v>
      </c>
      <c r="U51" s="3">
        <f t="shared" si="27"/>
        <v>73.426320000000004</v>
      </c>
      <c r="V51" s="13">
        <f t="shared" si="28"/>
        <v>0</v>
      </c>
      <c r="X51">
        <f t="shared" si="29"/>
        <v>0</v>
      </c>
    </row>
    <row r="52" spans="1:24" x14ac:dyDescent="0.25">
      <c r="A52" s="18">
        <v>8049</v>
      </c>
      <c r="B52" t="s">
        <v>7</v>
      </c>
      <c r="C52" t="s">
        <v>10</v>
      </c>
      <c r="D52">
        <v>29.1</v>
      </c>
      <c r="E52">
        <v>7.3</v>
      </c>
      <c r="F52">
        <v>7.6</v>
      </c>
      <c r="G52">
        <v>8</v>
      </c>
      <c r="H52">
        <v>1.5</v>
      </c>
      <c r="I52">
        <v>1.5</v>
      </c>
      <c r="J52">
        <v>1.9</v>
      </c>
      <c r="K52">
        <v>0.6</v>
      </c>
      <c r="M52" s="41">
        <f t="shared" si="20"/>
        <v>0</v>
      </c>
      <c r="N52">
        <f t="shared" si="21"/>
        <v>0</v>
      </c>
      <c r="O52" s="10">
        <v>0.15</v>
      </c>
      <c r="P52" s="3">
        <f t="shared" si="22"/>
        <v>297.78452000000004</v>
      </c>
      <c r="Q52" s="3">
        <f t="shared" si="23"/>
        <v>310.02224000000001</v>
      </c>
      <c r="R52" s="3">
        <f t="shared" si="24"/>
        <v>326.33920000000001</v>
      </c>
      <c r="S52" s="3">
        <f t="shared" si="25"/>
        <v>61.188600000000008</v>
      </c>
      <c r="T52" s="3">
        <f t="shared" si="26"/>
        <v>61.188600000000008</v>
      </c>
      <c r="U52" s="3">
        <f t="shared" si="27"/>
        <v>77.505560000000003</v>
      </c>
      <c r="V52" s="13">
        <f t="shared" si="28"/>
        <v>0</v>
      </c>
      <c r="X52">
        <f t="shared" si="29"/>
        <v>0</v>
      </c>
    </row>
    <row r="53" spans="1:24" x14ac:dyDescent="0.25">
      <c r="A53" s="18">
        <v>8050</v>
      </c>
      <c r="B53" t="s">
        <v>7</v>
      </c>
      <c r="C53" t="s">
        <v>10</v>
      </c>
      <c r="D53">
        <v>29.2</v>
      </c>
      <c r="E53">
        <v>8.4</v>
      </c>
      <c r="F53">
        <v>8.6</v>
      </c>
      <c r="G53">
        <v>9</v>
      </c>
      <c r="H53">
        <v>1.6</v>
      </c>
      <c r="I53">
        <v>1.5</v>
      </c>
      <c r="J53">
        <v>1.8</v>
      </c>
      <c r="K53">
        <v>0.5</v>
      </c>
      <c r="L53">
        <v>76</v>
      </c>
      <c r="M53" s="41">
        <f t="shared" si="20"/>
        <v>1.2508229098090851</v>
      </c>
      <c r="N53">
        <f t="shared" si="21"/>
        <v>4.9151996154914656E-4</v>
      </c>
      <c r="O53" s="10">
        <v>0.15</v>
      </c>
      <c r="P53" s="3">
        <f t="shared" si="22"/>
        <v>342.65616000000011</v>
      </c>
      <c r="Q53" s="3">
        <f t="shared" si="23"/>
        <v>350.81464000000005</v>
      </c>
      <c r="R53" s="3">
        <f t="shared" si="24"/>
        <v>367.13160000000005</v>
      </c>
      <c r="S53" s="3">
        <f t="shared" si="25"/>
        <v>65.267840000000007</v>
      </c>
      <c r="T53" s="3">
        <f t="shared" si="26"/>
        <v>61.188600000000008</v>
      </c>
      <c r="U53" s="3">
        <f t="shared" si="27"/>
        <v>73.426320000000004</v>
      </c>
      <c r="V53" s="13">
        <f t="shared" si="28"/>
        <v>5.4135752974643001E-3</v>
      </c>
      <c r="X53">
        <f t="shared" si="29"/>
        <v>3.6090501983095331E-2</v>
      </c>
    </row>
    <row r="54" spans="1:24" x14ac:dyDescent="0.25">
      <c r="A54" s="18">
        <v>8051</v>
      </c>
      <c r="B54" t="s">
        <v>7</v>
      </c>
      <c r="C54" t="s">
        <v>10</v>
      </c>
      <c r="D54">
        <v>29.1</v>
      </c>
      <c r="E54">
        <v>11.7</v>
      </c>
      <c r="F54">
        <v>10.9</v>
      </c>
      <c r="G54">
        <v>11.7</v>
      </c>
      <c r="H54">
        <v>1.7</v>
      </c>
      <c r="I54">
        <v>1.5</v>
      </c>
      <c r="J54">
        <v>2</v>
      </c>
      <c r="K54">
        <v>0.3</v>
      </c>
      <c r="M54" s="41">
        <f t="shared" si="20"/>
        <v>0</v>
      </c>
      <c r="N54">
        <f t="shared" si="21"/>
        <v>0</v>
      </c>
      <c r="O54" s="10">
        <v>0.15</v>
      </c>
      <c r="P54" s="3">
        <f t="shared" si="22"/>
        <v>477.27107999999998</v>
      </c>
      <c r="Q54" s="3">
        <f t="shared" si="23"/>
        <v>444.63716000000005</v>
      </c>
      <c r="R54" s="3">
        <f t="shared" si="24"/>
        <v>477.27107999999998</v>
      </c>
      <c r="S54" s="3">
        <f t="shared" si="25"/>
        <v>69.347080000000005</v>
      </c>
      <c r="T54" s="3">
        <f t="shared" si="26"/>
        <v>61.188600000000008</v>
      </c>
      <c r="U54" s="3">
        <f t="shared" si="27"/>
        <v>81.584800000000001</v>
      </c>
      <c r="V54" s="13">
        <f t="shared" si="28"/>
        <v>0</v>
      </c>
      <c r="X54">
        <f t="shared" si="29"/>
        <v>0</v>
      </c>
    </row>
    <row r="55" spans="1:24" x14ac:dyDescent="0.25">
      <c r="A55" s="18">
        <v>8052</v>
      </c>
      <c r="B55" t="s">
        <v>7</v>
      </c>
      <c r="C55" t="s">
        <v>10</v>
      </c>
      <c r="D55">
        <v>25.4</v>
      </c>
      <c r="E55">
        <v>38</v>
      </c>
      <c r="F55">
        <v>35</v>
      </c>
      <c r="G55">
        <v>38.1</v>
      </c>
      <c r="H55">
        <v>5.7</v>
      </c>
      <c r="I55">
        <v>4.5999999999999996</v>
      </c>
      <c r="J55">
        <v>5.9</v>
      </c>
      <c r="K55">
        <v>0.75</v>
      </c>
      <c r="M55" s="41">
        <f t="shared" si="20"/>
        <v>0</v>
      </c>
      <c r="N55">
        <f t="shared" si="21"/>
        <v>0</v>
      </c>
      <c r="O55" s="10">
        <v>0.15</v>
      </c>
      <c r="P55" s="3">
        <f t="shared" si="22"/>
        <v>1550.1112000000003</v>
      </c>
      <c r="Q55" s="3">
        <f t="shared" si="23"/>
        <v>1427.7340000000002</v>
      </c>
      <c r="R55" s="3">
        <f t="shared" si="24"/>
        <v>1554.1904400000003</v>
      </c>
      <c r="S55" s="3">
        <f t="shared" si="25"/>
        <v>232.51668000000001</v>
      </c>
      <c r="T55" s="3">
        <f t="shared" si="26"/>
        <v>187.64504000000002</v>
      </c>
      <c r="U55" s="3">
        <f t="shared" si="27"/>
        <v>240.67516000000006</v>
      </c>
      <c r="V55" s="13">
        <f t="shared" si="28"/>
        <v>0</v>
      </c>
      <c r="X55">
        <f t="shared" si="29"/>
        <v>0</v>
      </c>
    </row>
    <row r="56" spans="1:24" x14ac:dyDescent="0.25">
      <c r="A56" s="18">
        <v>8053</v>
      </c>
      <c r="B56" t="s">
        <v>7</v>
      </c>
      <c r="C56" t="s">
        <v>10</v>
      </c>
      <c r="D56">
        <v>25</v>
      </c>
      <c r="E56">
        <v>38.700000000000003</v>
      </c>
      <c r="F56">
        <v>38</v>
      </c>
      <c r="G56">
        <v>40</v>
      </c>
      <c r="H56">
        <v>4.3</v>
      </c>
      <c r="I56">
        <v>5.0999999999999996</v>
      </c>
      <c r="J56">
        <v>6.2</v>
      </c>
      <c r="K56">
        <v>0.9</v>
      </c>
      <c r="M56" s="41">
        <f t="shared" si="20"/>
        <v>0</v>
      </c>
      <c r="N56">
        <f t="shared" si="21"/>
        <v>0</v>
      </c>
      <c r="O56" s="10">
        <v>0.15</v>
      </c>
      <c r="P56" s="3">
        <f t="shared" si="22"/>
        <v>1578.6658800000005</v>
      </c>
      <c r="Q56" s="3">
        <f t="shared" si="23"/>
        <v>1550.1112000000003</v>
      </c>
      <c r="R56" s="3">
        <f t="shared" si="24"/>
        <v>1631.6960000000004</v>
      </c>
      <c r="S56" s="3">
        <f t="shared" si="25"/>
        <v>175.40732000000003</v>
      </c>
      <c r="T56" s="3">
        <f t="shared" si="26"/>
        <v>208.04123999999999</v>
      </c>
      <c r="U56" s="3">
        <f t="shared" si="27"/>
        <v>252.91288000000003</v>
      </c>
      <c r="V56" s="13">
        <f t="shared" si="28"/>
        <v>0</v>
      </c>
      <c r="X56">
        <f t="shared" si="29"/>
        <v>0</v>
      </c>
    </row>
    <row r="57" spans="1:24" x14ac:dyDescent="0.25">
      <c r="A57" s="18">
        <v>8054</v>
      </c>
      <c r="B57" t="s">
        <v>7</v>
      </c>
      <c r="C57" t="s">
        <v>10</v>
      </c>
      <c r="D57">
        <v>25</v>
      </c>
      <c r="E57">
        <v>30</v>
      </c>
      <c r="F57">
        <v>28</v>
      </c>
      <c r="G57">
        <v>29.8</v>
      </c>
      <c r="H57">
        <v>5.7</v>
      </c>
      <c r="I57">
        <v>4.7</v>
      </c>
      <c r="J57">
        <v>5.9</v>
      </c>
      <c r="K57">
        <v>1.3</v>
      </c>
      <c r="M57" s="41">
        <f t="shared" si="20"/>
        <v>0</v>
      </c>
      <c r="N57">
        <f t="shared" si="21"/>
        <v>0</v>
      </c>
      <c r="O57" s="10">
        <v>0.15</v>
      </c>
      <c r="P57" s="3">
        <f t="shared" si="22"/>
        <v>1223.7720000000002</v>
      </c>
      <c r="Q57" s="3">
        <f t="shared" si="23"/>
        <v>1142.1872000000001</v>
      </c>
      <c r="R57" s="3">
        <f t="shared" si="24"/>
        <v>1215.6135200000001</v>
      </c>
      <c r="S57" s="3">
        <f t="shared" si="25"/>
        <v>232.51668000000001</v>
      </c>
      <c r="T57" s="3">
        <f t="shared" si="26"/>
        <v>191.72427999999999</v>
      </c>
      <c r="U57" s="3">
        <f t="shared" si="27"/>
        <v>240.67516000000006</v>
      </c>
      <c r="V57" s="13">
        <f t="shared" si="28"/>
        <v>0</v>
      </c>
      <c r="X57">
        <f t="shared" si="29"/>
        <v>0</v>
      </c>
    </row>
    <row r="58" spans="1:24" x14ac:dyDescent="0.25">
      <c r="A58" s="18">
        <v>8055</v>
      </c>
      <c r="B58" t="s">
        <v>7</v>
      </c>
      <c r="C58" t="s">
        <v>10</v>
      </c>
      <c r="D58">
        <v>25.2</v>
      </c>
      <c r="E58">
        <v>110</v>
      </c>
      <c r="F58">
        <v>106.6</v>
      </c>
      <c r="G58">
        <v>113.7</v>
      </c>
      <c r="H58">
        <v>19.600000000000001</v>
      </c>
      <c r="I58">
        <v>15</v>
      </c>
      <c r="J58">
        <v>20.6</v>
      </c>
      <c r="K58">
        <v>4.4000000000000004</v>
      </c>
      <c r="M58" s="41">
        <f t="shared" si="20"/>
        <v>0</v>
      </c>
      <c r="N58">
        <f t="shared" si="21"/>
        <v>0</v>
      </c>
      <c r="O58" s="10">
        <v>0.15</v>
      </c>
      <c r="P58" s="3">
        <f t="shared" si="22"/>
        <v>4487.1640000000007</v>
      </c>
      <c r="Q58" s="3">
        <f t="shared" si="23"/>
        <v>4348.4698400000007</v>
      </c>
      <c r="R58" s="3">
        <f t="shared" si="24"/>
        <v>4638.0958799999999</v>
      </c>
      <c r="S58" s="3">
        <f t="shared" si="25"/>
        <v>799.53104000000008</v>
      </c>
      <c r="T58" s="3">
        <f t="shared" si="26"/>
        <v>611.88600000000008</v>
      </c>
      <c r="U58" s="3">
        <f t="shared" si="27"/>
        <v>840.32344000000012</v>
      </c>
      <c r="V58" s="13">
        <f t="shared" si="28"/>
        <v>0</v>
      </c>
      <c r="X58">
        <f t="shared" si="29"/>
        <v>0</v>
      </c>
    </row>
    <row r="59" spans="1:24" x14ac:dyDescent="0.25">
      <c r="A59" s="18">
        <v>8056</v>
      </c>
      <c r="B59" t="s">
        <v>7</v>
      </c>
      <c r="C59" t="s">
        <v>10</v>
      </c>
      <c r="D59">
        <v>26</v>
      </c>
      <c r="E59">
        <v>112.4</v>
      </c>
      <c r="F59">
        <v>106.8</v>
      </c>
      <c r="G59">
        <v>115.4</v>
      </c>
      <c r="H59">
        <v>20.2</v>
      </c>
      <c r="I59">
        <v>15.9</v>
      </c>
      <c r="J59">
        <v>21.1</v>
      </c>
      <c r="K59">
        <v>4.5999999999999996</v>
      </c>
      <c r="M59" s="41">
        <f t="shared" si="20"/>
        <v>0</v>
      </c>
      <c r="N59">
        <f t="shared" si="21"/>
        <v>0</v>
      </c>
      <c r="O59" s="10">
        <v>0.15</v>
      </c>
      <c r="P59" s="3">
        <f t="shared" si="22"/>
        <v>4585.0657600000004</v>
      </c>
      <c r="Q59" s="3">
        <f t="shared" si="23"/>
        <v>4356.6283200000007</v>
      </c>
      <c r="R59" s="3">
        <f t="shared" si="24"/>
        <v>4707.4429600000003</v>
      </c>
      <c r="S59" s="3">
        <f t="shared" si="25"/>
        <v>824.00648000000001</v>
      </c>
      <c r="T59" s="3">
        <f t="shared" si="26"/>
        <v>648.5991600000001</v>
      </c>
      <c r="U59" s="3">
        <f t="shared" si="27"/>
        <v>860.71964000000003</v>
      </c>
      <c r="V59" s="13">
        <f t="shared" si="28"/>
        <v>0</v>
      </c>
      <c r="X59">
        <f t="shared" si="29"/>
        <v>0</v>
      </c>
    </row>
    <row r="60" spans="1:24" x14ac:dyDescent="0.25">
      <c r="A60" s="18">
        <v>8057</v>
      </c>
      <c r="B60" t="s">
        <v>7</v>
      </c>
      <c r="C60" t="s">
        <v>10</v>
      </c>
      <c r="E60">
        <v>97.5</v>
      </c>
      <c r="F60">
        <v>94.8</v>
      </c>
      <c r="G60">
        <v>101.1</v>
      </c>
      <c r="H60">
        <v>19.2</v>
      </c>
      <c r="I60">
        <v>15.7</v>
      </c>
      <c r="J60">
        <v>19.600000000000001</v>
      </c>
      <c r="K60">
        <v>4.7</v>
      </c>
      <c r="M60" s="41">
        <f t="shared" si="20"/>
        <v>0</v>
      </c>
      <c r="N60">
        <f t="shared" si="21"/>
        <v>0</v>
      </c>
      <c r="O60" s="10">
        <v>0.15</v>
      </c>
      <c r="P60" s="3">
        <f t="shared" si="22"/>
        <v>3977.259</v>
      </c>
      <c r="Q60" s="3">
        <f t="shared" si="23"/>
        <v>3867.1195200000002</v>
      </c>
      <c r="R60" s="3">
        <f t="shared" si="24"/>
        <v>4124.1116400000001</v>
      </c>
      <c r="S60" s="3">
        <f t="shared" si="25"/>
        <v>783.21408000000008</v>
      </c>
      <c r="T60" s="3">
        <f t="shared" si="26"/>
        <v>640.44068000000016</v>
      </c>
      <c r="U60" s="3">
        <f t="shared" si="27"/>
        <v>799.53104000000008</v>
      </c>
      <c r="V60" s="13">
        <f t="shared" si="28"/>
        <v>0</v>
      </c>
      <c r="X60">
        <f t="shared" si="29"/>
        <v>0</v>
      </c>
    </row>
    <row r="61" spans="1:24" x14ac:dyDescent="0.25">
      <c r="A61" s="18">
        <v>8058</v>
      </c>
      <c r="B61" t="s">
        <v>7</v>
      </c>
      <c r="C61" t="s">
        <v>10</v>
      </c>
      <c r="D61">
        <v>26.3</v>
      </c>
      <c r="E61">
        <v>59.2</v>
      </c>
      <c r="F61">
        <v>54.6</v>
      </c>
      <c r="G61">
        <v>59.5</v>
      </c>
      <c r="H61">
        <v>12.8</v>
      </c>
      <c r="I61">
        <v>9.8000000000000007</v>
      </c>
      <c r="J61">
        <v>11.6</v>
      </c>
      <c r="K61">
        <v>2.5</v>
      </c>
      <c r="M61" s="41">
        <f t="shared" si="20"/>
        <v>0</v>
      </c>
      <c r="N61">
        <f t="shared" si="21"/>
        <v>0</v>
      </c>
      <c r="O61" s="10">
        <v>0.15</v>
      </c>
      <c r="P61" s="3">
        <f t="shared" si="22"/>
        <v>2414.9100800000006</v>
      </c>
      <c r="Q61" s="3">
        <f t="shared" si="23"/>
        <v>2227.2650400000002</v>
      </c>
      <c r="R61" s="3">
        <f t="shared" si="24"/>
        <v>2427.1478000000002</v>
      </c>
      <c r="S61" s="3">
        <f t="shared" si="25"/>
        <v>522.14272000000005</v>
      </c>
      <c r="T61" s="3">
        <f t="shared" si="26"/>
        <v>399.76552000000004</v>
      </c>
      <c r="U61" s="3">
        <f t="shared" si="27"/>
        <v>473.19184000000007</v>
      </c>
      <c r="V61" s="13">
        <f t="shared" si="28"/>
        <v>0</v>
      </c>
      <c r="X61">
        <f t="shared" si="29"/>
        <v>0</v>
      </c>
    </row>
    <row r="62" spans="1:24" x14ac:dyDescent="0.25">
      <c r="A62" s="18"/>
      <c r="M62" s="41"/>
      <c r="O62" s="10"/>
      <c r="P62" s="3"/>
      <c r="Q62" s="3"/>
      <c r="R62" s="3"/>
      <c r="S62" s="3"/>
      <c r="T62" s="3"/>
      <c r="U62" s="3"/>
      <c r="V62" s="13"/>
    </row>
    <row r="63" spans="1:24" x14ac:dyDescent="0.25">
      <c r="A63" s="18"/>
      <c r="M63" s="41"/>
      <c r="O63" s="10"/>
      <c r="P63" s="3"/>
      <c r="Q63" s="3"/>
      <c r="R63" s="3"/>
      <c r="S63" s="3"/>
      <c r="T63" s="3"/>
      <c r="U63" s="3"/>
      <c r="V63" s="13"/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topLeftCell="A6" workbookViewId="0">
      <selection activeCell="I36" sqref="I36"/>
    </sheetView>
  </sheetViews>
  <sheetFormatPr defaultRowHeight="15" x14ac:dyDescent="0.25"/>
  <sheetData>
    <row r="1" spans="1:24" x14ac:dyDescent="0.25">
      <c r="A1" t="s">
        <v>143</v>
      </c>
      <c r="B1" t="s">
        <v>1</v>
      </c>
      <c r="C1" t="s">
        <v>8</v>
      </c>
      <c r="D1" s="8" t="s">
        <v>136</v>
      </c>
      <c r="E1" t="s">
        <v>2</v>
      </c>
      <c r="F1" t="s">
        <v>3</v>
      </c>
      <c r="G1" t="s">
        <v>93</v>
      </c>
      <c r="H1" t="s">
        <v>4</v>
      </c>
      <c r="I1" t="s">
        <v>5</v>
      </c>
      <c r="J1" t="s">
        <v>6</v>
      </c>
      <c r="K1" t="s">
        <v>123</v>
      </c>
      <c r="M1" s="41"/>
      <c r="O1" s="8" t="s">
        <v>86</v>
      </c>
      <c r="P1" s="8" t="s">
        <v>87</v>
      </c>
      <c r="V1" s="8" t="s">
        <v>100</v>
      </c>
      <c r="X1" s="8" t="s">
        <v>103</v>
      </c>
    </row>
    <row r="2" spans="1:24" x14ac:dyDescent="0.25">
      <c r="A2" s="63"/>
      <c r="B2" s="63"/>
      <c r="C2" s="63"/>
      <c r="D2" s="45" t="s">
        <v>67</v>
      </c>
      <c r="E2" t="s">
        <v>64</v>
      </c>
      <c r="F2" t="s">
        <v>63</v>
      </c>
      <c r="G2" t="s">
        <v>94</v>
      </c>
      <c r="H2" t="s">
        <v>65</v>
      </c>
      <c r="I2" t="s">
        <v>66</v>
      </c>
      <c r="J2" t="s">
        <v>67</v>
      </c>
      <c r="K2" t="s">
        <v>122</v>
      </c>
      <c r="L2" s="8" t="s">
        <v>97</v>
      </c>
      <c r="M2" s="42" t="s">
        <v>111</v>
      </c>
      <c r="N2" t="s">
        <v>99</v>
      </c>
      <c r="O2" s="8"/>
      <c r="P2" s="8" t="s">
        <v>88</v>
      </c>
      <c r="Q2" t="s">
        <v>90</v>
      </c>
      <c r="R2" t="s">
        <v>95</v>
      </c>
      <c r="S2" t="s">
        <v>89</v>
      </c>
      <c r="T2" t="s">
        <v>91</v>
      </c>
      <c r="U2" t="s">
        <v>92</v>
      </c>
      <c r="V2" s="13" t="s">
        <v>92</v>
      </c>
      <c r="X2" t="s">
        <v>92</v>
      </c>
    </row>
    <row r="3" spans="1:24" x14ac:dyDescent="0.25">
      <c r="A3" s="18">
        <v>8059</v>
      </c>
      <c r="B3" t="s">
        <v>7</v>
      </c>
      <c r="C3" t="s">
        <v>17</v>
      </c>
      <c r="M3" s="41">
        <f>L3*0.5/30.38</f>
        <v>0</v>
      </c>
      <c r="N3">
        <f>3.14159*(M3^2)/10000</f>
        <v>0</v>
      </c>
      <c r="O3" s="10">
        <v>0.15</v>
      </c>
      <c r="P3" s="3">
        <f t="shared" ref="P3:P5" si="0">0.611886*E3/O3*10</f>
        <v>0</v>
      </c>
      <c r="Q3" s="3">
        <f t="shared" ref="Q3:Q5" si="1">0.611886*F3/O3*10</f>
        <v>0</v>
      </c>
      <c r="R3" s="3">
        <f t="shared" ref="R3:R5" si="2">0.611886*G3/O3*10</f>
        <v>0</v>
      </c>
      <c r="S3" s="3">
        <f t="shared" ref="S3:S5" si="3">0.611886*H3/O3*10</f>
        <v>0</v>
      </c>
      <c r="T3" s="3">
        <f t="shared" ref="T3:T5" si="4">0.611886*I3/O3*10</f>
        <v>0</v>
      </c>
      <c r="U3" s="3">
        <f t="shared" ref="U3:U5" si="5">0.611886*J3/O3*10</f>
        <v>0</v>
      </c>
      <c r="V3" s="13">
        <f>U3*O3*N3</f>
        <v>0</v>
      </c>
      <c r="X3">
        <f>U3*N3</f>
        <v>0</v>
      </c>
    </row>
    <row r="4" spans="1:24" x14ac:dyDescent="0.25">
      <c r="A4" s="18">
        <v>8060</v>
      </c>
      <c r="B4" t="s">
        <v>7</v>
      </c>
      <c r="C4" t="s">
        <v>17</v>
      </c>
      <c r="E4" s="25"/>
      <c r="F4" s="25"/>
      <c r="G4" s="25"/>
      <c r="H4" s="32"/>
      <c r="I4" s="32"/>
      <c r="J4" s="32"/>
      <c r="K4" s="32"/>
      <c r="M4" s="41">
        <f t="shared" ref="M4:M5" si="6">L4*0.5/30.38</f>
        <v>0</v>
      </c>
      <c r="N4">
        <f t="shared" ref="N4:N5" si="7">3.14159*(M4^2)/10000</f>
        <v>0</v>
      </c>
      <c r="O4" s="10">
        <v>0.15</v>
      </c>
      <c r="P4" s="3">
        <f t="shared" si="0"/>
        <v>0</v>
      </c>
      <c r="Q4" s="3">
        <f t="shared" si="1"/>
        <v>0</v>
      </c>
      <c r="R4" s="3">
        <f t="shared" si="2"/>
        <v>0</v>
      </c>
      <c r="S4" s="3">
        <f t="shared" si="3"/>
        <v>0</v>
      </c>
      <c r="T4" s="3">
        <f t="shared" si="4"/>
        <v>0</v>
      </c>
      <c r="U4" s="3">
        <f t="shared" si="5"/>
        <v>0</v>
      </c>
      <c r="V4" s="13">
        <f t="shared" ref="V4:V5" si="8">U4*O4*N4</f>
        <v>0</v>
      </c>
      <c r="X4">
        <f t="shared" ref="X4:X5" si="9">U4*N4</f>
        <v>0</v>
      </c>
    </row>
    <row r="5" spans="1:24" x14ac:dyDescent="0.25">
      <c r="A5" s="18">
        <v>8061</v>
      </c>
      <c r="B5" t="s">
        <v>7</v>
      </c>
      <c r="C5" t="s">
        <v>17</v>
      </c>
      <c r="M5" s="41">
        <f t="shared" si="6"/>
        <v>0</v>
      </c>
      <c r="N5">
        <f t="shared" si="7"/>
        <v>0</v>
      </c>
      <c r="O5" s="10">
        <v>0.15</v>
      </c>
      <c r="P5" s="3">
        <f t="shared" si="0"/>
        <v>0</v>
      </c>
      <c r="Q5" s="3">
        <f t="shared" si="1"/>
        <v>0</v>
      </c>
      <c r="R5" s="3">
        <f t="shared" si="2"/>
        <v>0</v>
      </c>
      <c r="S5" s="3">
        <f t="shared" si="3"/>
        <v>0</v>
      </c>
      <c r="T5" s="3">
        <f t="shared" si="4"/>
        <v>0</v>
      </c>
      <c r="U5" s="3">
        <f t="shared" si="5"/>
        <v>0</v>
      </c>
      <c r="V5" s="13">
        <f t="shared" si="8"/>
        <v>0</v>
      </c>
      <c r="X5">
        <f t="shared" si="9"/>
        <v>0</v>
      </c>
    </row>
    <row r="6" spans="1:24" x14ac:dyDescent="0.25">
      <c r="A6" s="18">
        <v>8062</v>
      </c>
      <c r="B6" t="s">
        <v>7</v>
      </c>
      <c r="C6" t="s">
        <v>17</v>
      </c>
      <c r="M6" s="41">
        <f t="shared" ref="M6:M36" si="10">L6*0.5/30.38</f>
        <v>0</v>
      </c>
      <c r="N6">
        <f t="shared" ref="N6:N36" si="11">3.14159*(M6^2)/10000</f>
        <v>0</v>
      </c>
      <c r="O6" s="10">
        <v>0.15</v>
      </c>
      <c r="P6" s="3">
        <f t="shared" ref="P6:P36" si="12">0.611886*E6/O6*10</f>
        <v>0</v>
      </c>
      <c r="Q6" s="3">
        <f t="shared" ref="Q6:Q36" si="13">0.611886*F6/O6*10</f>
        <v>0</v>
      </c>
      <c r="R6" s="3">
        <f t="shared" ref="R6:R36" si="14">0.611886*G6/O6*10</f>
        <v>0</v>
      </c>
      <c r="S6" s="3">
        <f t="shared" ref="S6:S36" si="15">0.611886*H6/O6*10</f>
        <v>0</v>
      </c>
      <c r="T6" s="3">
        <f t="shared" ref="T6:T36" si="16">0.611886*I6/O6*10</f>
        <v>0</v>
      </c>
      <c r="U6" s="3">
        <f t="shared" ref="U6:U36" si="17">0.611886*J6/O6*10</f>
        <v>0</v>
      </c>
      <c r="V6" s="13">
        <f t="shared" ref="V6:V36" si="18">U6*O6*N6</f>
        <v>0</v>
      </c>
      <c r="X6">
        <f t="shared" ref="X6:X36" si="19">U6*N6</f>
        <v>0</v>
      </c>
    </row>
    <row r="7" spans="1:24" x14ac:dyDescent="0.25">
      <c r="A7" s="18">
        <v>8063</v>
      </c>
      <c r="B7" t="s">
        <v>7</v>
      </c>
      <c r="C7" t="s">
        <v>17</v>
      </c>
      <c r="M7" s="41">
        <f t="shared" si="10"/>
        <v>0</v>
      </c>
      <c r="N7">
        <f t="shared" si="11"/>
        <v>0</v>
      </c>
      <c r="O7" s="10">
        <v>0.15</v>
      </c>
      <c r="P7" s="3">
        <f t="shared" si="12"/>
        <v>0</v>
      </c>
      <c r="Q7" s="3">
        <f t="shared" si="13"/>
        <v>0</v>
      </c>
      <c r="R7" s="3">
        <f t="shared" si="14"/>
        <v>0</v>
      </c>
      <c r="S7" s="3">
        <f t="shared" si="15"/>
        <v>0</v>
      </c>
      <c r="T7" s="3">
        <f t="shared" si="16"/>
        <v>0</v>
      </c>
      <c r="U7" s="3">
        <f t="shared" si="17"/>
        <v>0</v>
      </c>
      <c r="V7" s="13">
        <f t="shared" si="18"/>
        <v>0</v>
      </c>
      <c r="X7">
        <f t="shared" si="19"/>
        <v>0</v>
      </c>
    </row>
    <row r="8" spans="1:24" x14ac:dyDescent="0.25">
      <c r="A8" s="18">
        <v>8064</v>
      </c>
      <c r="B8" t="s">
        <v>7</v>
      </c>
      <c r="C8" t="s">
        <v>17</v>
      </c>
      <c r="M8" s="41">
        <f t="shared" si="10"/>
        <v>0</v>
      </c>
      <c r="N8">
        <f t="shared" si="11"/>
        <v>0</v>
      </c>
      <c r="O8" s="10">
        <v>0.15</v>
      </c>
      <c r="P8" s="3">
        <f t="shared" si="12"/>
        <v>0</v>
      </c>
      <c r="Q8" s="3">
        <f t="shared" si="13"/>
        <v>0</v>
      </c>
      <c r="R8" s="3">
        <f t="shared" si="14"/>
        <v>0</v>
      </c>
      <c r="S8" s="3">
        <f t="shared" si="15"/>
        <v>0</v>
      </c>
      <c r="T8" s="3">
        <f t="shared" si="16"/>
        <v>0</v>
      </c>
      <c r="U8" s="3">
        <f t="shared" si="17"/>
        <v>0</v>
      </c>
      <c r="V8" s="13">
        <f t="shared" si="18"/>
        <v>0</v>
      </c>
      <c r="X8">
        <f t="shared" si="19"/>
        <v>0</v>
      </c>
    </row>
    <row r="9" spans="1:24" x14ac:dyDescent="0.25">
      <c r="A9" s="18">
        <v>8065</v>
      </c>
      <c r="B9" t="s">
        <v>7</v>
      </c>
      <c r="C9" t="s">
        <v>17</v>
      </c>
      <c r="M9" s="41">
        <f t="shared" si="10"/>
        <v>0</v>
      </c>
      <c r="N9">
        <f t="shared" si="11"/>
        <v>0</v>
      </c>
      <c r="O9" s="10">
        <v>0.15</v>
      </c>
      <c r="P9" s="3">
        <f t="shared" si="12"/>
        <v>0</v>
      </c>
      <c r="Q9" s="3">
        <f t="shared" si="13"/>
        <v>0</v>
      </c>
      <c r="R9" s="3">
        <f t="shared" si="14"/>
        <v>0</v>
      </c>
      <c r="S9" s="3">
        <f t="shared" si="15"/>
        <v>0</v>
      </c>
      <c r="T9" s="3">
        <f t="shared" si="16"/>
        <v>0</v>
      </c>
      <c r="U9" s="3">
        <f t="shared" si="17"/>
        <v>0</v>
      </c>
      <c r="V9" s="13">
        <f t="shared" si="18"/>
        <v>0</v>
      </c>
      <c r="X9">
        <f t="shared" si="19"/>
        <v>0</v>
      </c>
    </row>
    <row r="10" spans="1:24" x14ac:dyDescent="0.25">
      <c r="A10" s="18">
        <v>8066</v>
      </c>
      <c r="B10" t="s">
        <v>7</v>
      </c>
      <c r="C10" t="s">
        <v>17</v>
      </c>
      <c r="M10" s="41">
        <f t="shared" si="10"/>
        <v>0</v>
      </c>
      <c r="N10">
        <f t="shared" si="11"/>
        <v>0</v>
      </c>
      <c r="O10" s="10">
        <v>0.15</v>
      </c>
      <c r="P10" s="3">
        <f t="shared" si="12"/>
        <v>0</v>
      </c>
      <c r="Q10" s="3">
        <f t="shared" si="13"/>
        <v>0</v>
      </c>
      <c r="R10" s="3">
        <f t="shared" si="14"/>
        <v>0</v>
      </c>
      <c r="S10" s="3">
        <f t="shared" si="15"/>
        <v>0</v>
      </c>
      <c r="T10" s="3">
        <f t="shared" si="16"/>
        <v>0</v>
      </c>
      <c r="U10" s="3">
        <f t="shared" si="17"/>
        <v>0</v>
      </c>
      <c r="V10" s="13">
        <f t="shared" si="18"/>
        <v>0</v>
      </c>
      <c r="X10">
        <f t="shared" si="19"/>
        <v>0</v>
      </c>
    </row>
    <row r="11" spans="1:24" x14ac:dyDescent="0.25">
      <c r="A11" s="18">
        <v>8067</v>
      </c>
      <c r="B11" t="s">
        <v>7</v>
      </c>
      <c r="C11" t="s">
        <v>17</v>
      </c>
      <c r="M11" s="41">
        <f t="shared" si="10"/>
        <v>0</v>
      </c>
      <c r="N11">
        <f t="shared" si="11"/>
        <v>0</v>
      </c>
      <c r="O11" s="10">
        <v>0.15</v>
      </c>
      <c r="P11" s="3">
        <f t="shared" si="12"/>
        <v>0</v>
      </c>
      <c r="Q11" s="3">
        <f t="shared" si="13"/>
        <v>0</v>
      </c>
      <c r="R11" s="3">
        <f t="shared" si="14"/>
        <v>0</v>
      </c>
      <c r="S11" s="3">
        <f t="shared" si="15"/>
        <v>0</v>
      </c>
      <c r="T11" s="3">
        <f t="shared" si="16"/>
        <v>0</v>
      </c>
      <c r="U11" s="3">
        <f t="shared" si="17"/>
        <v>0</v>
      </c>
      <c r="V11" s="13">
        <f t="shared" si="18"/>
        <v>0</v>
      </c>
      <c r="X11">
        <f t="shared" si="19"/>
        <v>0</v>
      </c>
    </row>
    <row r="12" spans="1:24" x14ac:dyDescent="0.25">
      <c r="A12" s="18">
        <v>8068</v>
      </c>
      <c r="B12" t="s">
        <v>7</v>
      </c>
      <c r="C12" t="s">
        <v>17</v>
      </c>
      <c r="M12" s="41">
        <f t="shared" si="10"/>
        <v>0</v>
      </c>
      <c r="N12">
        <f t="shared" si="11"/>
        <v>0</v>
      </c>
      <c r="O12" s="10">
        <v>0.15</v>
      </c>
      <c r="P12" s="3">
        <f t="shared" si="12"/>
        <v>0</v>
      </c>
      <c r="Q12" s="3">
        <f t="shared" si="13"/>
        <v>0</v>
      </c>
      <c r="R12" s="3">
        <f t="shared" si="14"/>
        <v>0</v>
      </c>
      <c r="S12" s="3">
        <f t="shared" si="15"/>
        <v>0</v>
      </c>
      <c r="T12" s="3">
        <f t="shared" si="16"/>
        <v>0</v>
      </c>
      <c r="U12" s="3">
        <f t="shared" si="17"/>
        <v>0</v>
      </c>
      <c r="V12" s="13">
        <f t="shared" si="18"/>
        <v>0</v>
      </c>
      <c r="X12">
        <f t="shared" si="19"/>
        <v>0</v>
      </c>
    </row>
    <row r="13" spans="1:24" x14ac:dyDescent="0.25">
      <c r="A13" s="18">
        <v>8069</v>
      </c>
      <c r="B13" t="s">
        <v>7</v>
      </c>
      <c r="C13" t="s">
        <v>17</v>
      </c>
      <c r="M13" s="41">
        <f t="shared" si="10"/>
        <v>0</v>
      </c>
      <c r="N13">
        <f t="shared" si="11"/>
        <v>0</v>
      </c>
      <c r="O13" s="10">
        <v>0.15</v>
      </c>
      <c r="P13" s="3">
        <f t="shared" si="12"/>
        <v>0</v>
      </c>
      <c r="Q13" s="3">
        <f t="shared" si="13"/>
        <v>0</v>
      </c>
      <c r="R13" s="3">
        <f t="shared" si="14"/>
        <v>0</v>
      </c>
      <c r="S13" s="3">
        <f t="shared" si="15"/>
        <v>0</v>
      </c>
      <c r="T13" s="3">
        <f t="shared" si="16"/>
        <v>0</v>
      </c>
      <c r="U13" s="3">
        <f t="shared" si="17"/>
        <v>0</v>
      </c>
      <c r="V13" s="13">
        <f t="shared" si="18"/>
        <v>0</v>
      </c>
      <c r="X13">
        <f t="shared" si="19"/>
        <v>0</v>
      </c>
    </row>
    <row r="14" spans="1:24" x14ac:dyDescent="0.25">
      <c r="A14" s="18">
        <v>8070</v>
      </c>
      <c r="B14" t="s">
        <v>7</v>
      </c>
      <c r="C14" t="s">
        <v>17</v>
      </c>
      <c r="M14" s="41">
        <f t="shared" si="10"/>
        <v>0</v>
      </c>
      <c r="N14">
        <f t="shared" si="11"/>
        <v>0</v>
      </c>
      <c r="O14" s="10">
        <v>0.15</v>
      </c>
      <c r="P14" s="3">
        <f t="shared" si="12"/>
        <v>0</v>
      </c>
      <c r="Q14" s="3">
        <f t="shared" si="13"/>
        <v>0</v>
      </c>
      <c r="R14" s="3">
        <f t="shared" si="14"/>
        <v>0</v>
      </c>
      <c r="S14" s="3">
        <f t="shared" si="15"/>
        <v>0</v>
      </c>
      <c r="T14" s="3">
        <f t="shared" si="16"/>
        <v>0</v>
      </c>
      <c r="U14" s="3">
        <f t="shared" si="17"/>
        <v>0</v>
      </c>
      <c r="V14" s="13">
        <f t="shared" si="18"/>
        <v>0</v>
      </c>
      <c r="X14">
        <f t="shared" si="19"/>
        <v>0</v>
      </c>
    </row>
    <row r="15" spans="1:24" x14ac:dyDescent="0.25">
      <c r="A15" s="18">
        <v>8071</v>
      </c>
      <c r="B15" t="s">
        <v>7</v>
      </c>
      <c r="C15" t="s">
        <v>17</v>
      </c>
      <c r="M15" s="41">
        <f t="shared" si="10"/>
        <v>0</v>
      </c>
      <c r="N15">
        <f t="shared" si="11"/>
        <v>0</v>
      </c>
      <c r="O15" s="10">
        <v>0.15</v>
      </c>
      <c r="P15" s="3">
        <f t="shared" si="12"/>
        <v>0</v>
      </c>
      <c r="Q15" s="3">
        <f t="shared" si="13"/>
        <v>0</v>
      </c>
      <c r="R15" s="3">
        <f t="shared" si="14"/>
        <v>0</v>
      </c>
      <c r="S15" s="3">
        <f t="shared" si="15"/>
        <v>0</v>
      </c>
      <c r="T15" s="3">
        <f t="shared" si="16"/>
        <v>0</v>
      </c>
      <c r="U15" s="3">
        <f t="shared" si="17"/>
        <v>0</v>
      </c>
      <c r="V15" s="13">
        <f t="shared" si="18"/>
        <v>0</v>
      </c>
      <c r="X15">
        <f t="shared" si="19"/>
        <v>0</v>
      </c>
    </row>
    <row r="16" spans="1:24" x14ac:dyDescent="0.25">
      <c r="A16" s="18">
        <v>8072</v>
      </c>
      <c r="B16" t="s">
        <v>7</v>
      </c>
      <c r="C16" t="s">
        <v>17</v>
      </c>
      <c r="M16" s="41">
        <f t="shared" si="10"/>
        <v>0</v>
      </c>
      <c r="N16">
        <f t="shared" si="11"/>
        <v>0</v>
      </c>
      <c r="O16" s="10">
        <v>0.15</v>
      </c>
      <c r="P16" s="3">
        <f t="shared" si="12"/>
        <v>0</v>
      </c>
      <c r="Q16" s="3">
        <f t="shared" si="13"/>
        <v>0</v>
      </c>
      <c r="R16" s="3">
        <f t="shared" si="14"/>
        <v>0</v>
      </c>
      <c r="S16" s="3">
        <f t="shared" si="15"/>
        <v>0</v>
      </c>
      <c r="T16" s="3">
        <f t="shared" si="16"/>
        <v>0</v>
      </c>
      <c r="U16" s="3">
        <f t="shared" si="17"/>
        <v>0</v>
      </c>
      <c r="V16" s="13">
        <f t="shared" si="18"/>
        <v>0</v>
      </c>
      <c r="X16">
        <f t="shared" si="19"/>
        <v>0</v>
      </c>
    </row>
    <row r="17" spans="1:24" x14ac:dyDescent="0.25">
      <c r="A17" s="18">
        <v>8073</v>
      </c>
      <c r="B17" t="s">
        <v>7</v>
      </c>
      <c r="C17" t="s">
        <v>17</v>
      </c>
      <c r="M17" s="41">
        <f t="shared" si="10"/>
        <v>0</v>
      </c>
      <c r="N17">
        <f t="shared" si="11"/>
        <v>0</v>
      </c>
      <c r="O17" s="10">
        <v>0.15</v>
      </c>
      <c r="P17" s="3">
        <f t="shared" si="12"/>
        <v>0</v>
      </c>
      <c r="Q17" s="3">
        <f t="shared" si="13"/>
        <v>0</v>
      </c>
      <c r="R17" s="3">
        <f t="shared" si="14"/>
        <v>0</v>
      </c>
      <c r="S17" s="3">
        <f t="shared" si="15"/>
        <v>0</v>
      </c>
      <c r="T17" s="3">
        <f t="shared" si="16"/>
        <v>0</v>
      </c>
      <c r="U17" s="3">
        <f t="shared" si="17"/>
        <v>0</v>
      </c>
      <c r="V17" s="13">
        <f t="shared" si="18"/>
        <v>0</v>
      </c>
      <c r="X17">
        <f t="shared" si="19"/>
        <v>0</v>
      </c>
    </row>
    <row r="18" spans="1:24" x14ac:dyDescent="0.25">
      <c r="A18" s="18">
        <v>8074</v>
      </c>
      <c r="B18" t="s">
        <v>7</v>
      </c>
      <c r="C18" t="s">
        <v>17</v>
      </c>
      <c r="M18" s="41">
        <f t="shared" si="10"/>
        <v>0</v>
      </c>
      <c r="N18">
        <f t="shared" si="11"/>
        <v>0</v>
      </c>
      <c r="O18" s="10">
        <v>0.15</v>
      </c>
      <c r="P18" s="3">
        <f t="shared" si="12"/>
        <v>0</v>
      </c>
      <c r="Q18" s="3">
        <f t="shared" si="13"/>
        <v>0</v>
      </c>
      <c r="R18" s="3">
        <f t="shared" si="14"/>
        <v>0</v>
      </c>
      <c r="S18" s="3">
        <f t="shared" si="15"/>
        <v>0</v>
      </c>
      <c r="T18" s="3">
        <f t="shared" si="16"/>
        <v>0</v>
      </c>
      <c r="U18" s="3">
        <f t="shared" si="17"/>
        <v>0</v>
      </c>
      <c r="V18" s="13">
        <f t="shared" si="18"/>
        <v>0</v>
      </c>
      <c r="X18">
        <f t="shared" si="19"/>
        <v>0</v>
      </c>
    </row>
    <row r="19" spans="1:24" x14ac:dyDescent="0.25">
      <c r="A19" s="18">
        <v>8075</v>
      </c>
      <c r="B19" t="s">
        <v>7</v>
      </c>
      <c r="C19" t="s">
        <v>17</v>
      </c>
      <c r="M19" s="41">
        <f t="shared" si="10"/>
        <v>0</v>
      </c>
      <c r="N19">
        <f t="shared" si="11"/>
        <v>0</v>
      </c>
      <c r="O19" s="10">
        <v>0.15</v>
      </c>
      <c r="P19" s="3">
        <f t="shared" si="12"/>
        <v>0</v>
      </c>
      <c r="Q19" s="3">
        <f t="shared" si="13"/>
        <v>0</v>
      </c>
      <c r="R19" s="3">
        <f t="shared" si="14"/>
        <v>0</v>
      </c>
      <c r="S19" s="3">
        <f t="shared" si="15"/>
        <v>0</v>
      </c>
      <c r="T19" s="3">
        <f t="shared" si="16"/>
        <v>0</v>
      </c>
      <c r="U19" s="3">
        <f t="shared" si="17"/>
        <v>0</v>
      </c>
      <c r="V19" s="13">
        <f t="shared" si="18"/>
        <v>0</v>
      </c>
      <c r="X19">
        <f t="shared" si="19"/>
        <v>0</v>
      </c>
    </row>
    <row r="20" spans="1:24" x14ac:dyDescent="0.25">
      <c r="A20" s="18">
        <v>8076</v>
      </c>
      <c r="B20" t="s">
        <v>7</v>
      </c>
      <c r="C20" t="s">
        <v>17</v>
      </c>
      <c r="M20" s="41">
        <f t="shared" si="10"/>
        <v>0</v>
      </c>
      <c r="N20">
        <f t="shared" si="11"/>
        <v>0</v>
      </c>
      <c r="O20" s="10">
        <v>0.15</v>
      </c>
      <c r="P20" s="3">
        <f t="shared" si="12"/>
        <v>0</v>
      </c>
      <c r="Q20" s="3">
        <f t="shared" si="13"/>
        <v>0</v>
      </c>
      <c r="R20" s="3">
        <f t="shared" si="14"/>
        <v>0</v>
      </c>
      <c r="S20" s="3">
        <f t="shared" si="15"/>
        <v>0</v>
      </c>
      <c r="T20" s="3">
        <f t="shared" si="16"/>
        <v>0</v>
      </c>
      <c r="U20" s="3">
        <f t="shared" si="17"/>
        <v>0</v>
      </c>
      <c r="V20" s="13">
        <f t="shared" si="18"/>
        <v>0</v>
      </c>
      <c r="X20">
        <f t="shared" si="19"/>
        <v>0</v>
      </c>
    </row>
    <row r="21" spans="1:24" x14ac:dyDescent="0.25">
      <c r="A21" s="18">
        <v>8077</v>
      </c>
      <c r="B21" t="s">
        <v>7</v>
      </c>
      <c r="C21" t="s">
        <v>17</v>
      </c>
      <c r="M21" s="41">
        <f t="shared" si="10"/>
        <v>0</v>
      </c>
      <c r="N21">
        <f t="shared" si="11"/>
        <v>0</v>
      </c>
      <c r="O21" s="10">
        <v>0.15</v>
      </c>
      <c r="P21" s="3">
        <f t="shared" si="12"/>
        <v>0</v>
      </c>
      <c r="Q21" s="3">
        <f t="shared" si="13"/>
        <v>0</v>
      </c>
      <c r="R21" s="3">
        <f t="shared" si="14"/>
        <v>0</v>
      </c>
      <c r="S21" s="3">
        <f t="shared" si="15"/>
        <v>0</v>
      </c>
      <c r="T21" s="3">
        <f t="shared" si="16"/>
        <v>0</v>
      </c>
      <c r="U21" s="3">
        <f t="shared" si="17"/>
        <v>0</v>
      </c>
      <c r="V21" s="13">
        <f t="shared" si="18"/>
        <v>0</v>
      </c>
      <c r="X21">
        <f t="shared" si="19"/>
        <v>0</v>
      </c>
    </row>
    <row r="22" spans="1:24" x14ac:dyDescent="0.25">
      <c r="A22" s="18">
        <v>8078</v>
      </c>
      <c r="B22" t="s">
        <v>7</v>
      </c>
      <c r="C22" t="s">
        <v>17</v>
      </c>
      <c r="M22" s="41">
        <f t="shared" si="10"/>
        <v>0</v>
      </c>
      <c r="N22">
        <f t="shared" si="11"/>
        <v>0</v>
      </c>
      <c r="O22" s="10">
        <v>0.15</v>
      </c>
      <c r="P22" s="3">
        <f t="shared" si="12"/>
        <v>0</v>
      </c>
      <c r="Q22" s="3">
        <f t="shared" si="13"/>
        <v>0</v>
      </c>
      <c r="R22" s="3">
        <f t="shared" si="14"/>
        <v>0</v>
      </c>
      <c r="S22" s="3">
        <f t="shared" si="15"/>
        <v>0</v>
      </c>
      <c r="T22" s="3">
        <f t="shared" si="16"/>
        <v>0</v>
      </c>
      <c r="U22" s="3">
        <f t="shared" si="17"/>
        <v>0</v>
      </c>
      <c r="V22" s="13">
        <f t="shared" si="18"/>
        <v>0</v>
      </c>
      <c r="X22">
        <f t="shared" si="19"/>
        <v>0</v>
      </c>
    </row>
    <row r="23" spans="1:24" x14ac:dyDescent="0.25">
      <c r="A23" s="18">
        <v>8079</v>
      </c>
      <c r="B23" t="s">
        <v>7</v>
      </c>
      <c r="C23" t="s">
        <v>10</v>
      </c>
      <c r="D23">
        <v>22.9</v>
      </c>
      <c r="E23">
        <v>9.1</v>
      </c>
      <c r="F23">
        <v>9.4</v>
      </c>
      <c r="G23">
        <v>10.5</v>
      </c>
      <c r="H23">
        <v>0.17</v>
      </c>
      <c r="I23">
        <v>0.9</v>
      </c>
      <c r="J23">
        <v>0.9</v>
      </c>
      <c r="K23">
        <v>0</v>
      </c>
      <c r="L23">
        <v>81</v>
      </c>
      <c r="M23" s="41">
        <f t="shared" si="10"/>
        <v>1.3331138907175775</v>
      </c>
      <c r="N23">
        <f t="shared" si="11"/>
        <v>5.5832106435663956E-4</v>
      </c>
      <c r="O23" s="10">
        <v>0.15</v>
      </c>
      <c r="P23" s="3">
        <f t="shared" si="12"/>
        <v>371.21084000000002</v>
      </c>
      <c r="Q23" s="3">
        <f t="shared" si="13"/>
        <v>383.44855999999999</v>
      </c>
      <c r="R23" s="3">
        <f t="shared" si="14"/>
        <v>428.32020000000006</v>
      </c>
      <c r="S23" s="3">
        <f t="shared" si="15"/>
        <v>6.9347080000000005</v>
      </c>
      <c r="T23" s="3">
        <f t="shared" si="16"/>
        <v>36.713160000000002</v>
      </c>
      <c r="U23" s="3">
        <f t="shared" si="17"/>
        <v>36.713160000000002</v>
      </c>
      <c r="V23" s="13">
        <f t="shared" si="18"/>
        <v>3.0746595850643411E-3</v>
      </c>
      <c r="X23">
        <f t="shared" si="19"/>
        <v>2.0497730567095605E-2</v>
      </c>
    </row>
    <row r="24" spans="1:24" x14ac:dyDescent="0.25">
      <c r="A24" s="18">
        <v>8080</v>
      </c>
      <c r="B24" t="s">
        <v>7</v>
      </c>
      <c r="C24" t="s">
        <v>10</v>
      </c>
      <c r="D24">
        <v>23.2</v>
      </c>
      <c r="E24">
        <v>19</v>
      </c>
      <c r="F24">
        <v>27.9</v>
      </c>
      <c r="G24">
        <v>20.7</v>
      </c>
      <c r="H24">
        <v>0.35</v>
      </c>
      <c r="I24">
        <v>2</v>
      </c>
      <c r="J24">
        <v>1.9</v>
      </c>
      <c r="K24">
        <v>0.1</v>
      </c>
      <c r="L24">
        <v>81</v>
      </c>
      <c r="M24" s="41">
        <f t="shared" si="10"/>
        <v>1.3331138907175775</v>
      </c>
      <c r="N24">
        <f t="shared" si="11"/>
        <v>5.5832106435663956E-4</v>
      </c>
      <c r="O24" s="10">
        <v>0.15</v>
      </c>
      <c r="P24" s="3">
        <f t="shared" si="12"/>
        <v>775.05560000000014</v>
      </c>
      <c r="Q24" s="3">
        <f t="shared" si="13"/>
        <v>1138.10796</v>
      </c>
      <c r="R24" s="3">
        <f t="shared" si="14"/>
        <v>844.40268000000015</v>
      </c>
      <c r="S24" s="3">
        <f t="shared" si="15"/>
        <v>14.277340000000001</v>
      </c>
      <c r="T24" s="3">
        <f t="shared" si="16"/>
        <v>81.584800000000001</v>
      </c>
      <c r="U24" s="3">
        <f t="shared" si="17"/>
        <v>77.505560000000003</v>
      </c>
      <c r="V24" s="13">
        <f t="shared" si="18"/>
        <v>6.4909480129136075E-3</v>
      </c>
      <c r="X24">
        <f t="shared" si="19"/>
        <v>4.3272986752757391E-2</v>
      </c>
    </row>
    <row r="25" spans="1:24" x14ac:dyDescent="0.25">
      <c r="A25" s="18">
        <v>8081</v>
      </c>
      <c r="B25" t="s">
        <v>7</v>
      </c>
      <c r="C25" t="s">
        <v>10</v>
      </c>
      <c r="D25">
        <v>23.2</v>
      </c>
      <c r="E25">
        <v>20.6</v>
      </c>
      <c r="F25">
        <v>19</v>
      </c>
      <c r="G25">
        <v>21.9</v>
      </c>
      <c r="H25">
        <v>0.4</v>
      </c>
      <c r="I25">
        <v>2.2000000000000002</v>
      </c>
      <c r="J25">
        <v>2.1</v>
      </c>
      <c r="K25">
        <v>0.15</v>
      </c>
      <c r="L25">
        <v>81</v>
      </c>
      <c r="M25" s="41">
        <f t="shared" si="10"/>
        <v>1.3331138907175775</v>
      </c>
      <c r="N25">
        <f t="shared" si="11"/>
        <v>5.5832106435663956E-4</v>
      </c>
      <c r="O25" s="10">
        <v>0.15</v>
      </c>
      <c r="P25" s="3">
        <f t="shared" si="12"/>
        <v>840.32344000000012</v>
      </c>
      <c r="Q25" s="3">
        <f t="shared" si="13"/>
        <v>775.05560000000014</v>
      </c>
      <c r="R25" s="3">
        <f t="shared" si="14"/>
        <v>893.35356000000002</v>
      </c>
      <c r="S25" s="3">
        <f t="shared" si="15"/>
        <v>16.316960000000002</v>
      </c>
      <c r="T25" s="3">
        <f t="shared" si="16"/>
        <v>89.743280000000013</v>
      </c>
      <c r="U25" s="3">
        <f t="shared" si="17"/>
        <v>85.664040000000028</v>
      </c>
      <c r="V25" s="13">
        <f t="shared" si="18"/>
        <v>7.1742056984834632E-3</v>
      </c>
      <c r="X25">
        <f t="shared" si="19"/>
        <v>4.7828037989889764E-2</v>
      </c>
    </row>
    <row r="26" spans="1:24" x14ac:dyDescent="0.25">
      <c r="A26" s="18">
        <v>8082</v>
      </c>
      <c r="B26" t="s">
        <v>7</v>
      </c>
      <c r="C26" t="s">
        <v>17</v>
      </c>
      <c r="D26">
        <v>23.1</v>
      </c>
      <c r="L26">
        <v>81</v>
      </c>
      <c r="M26" s="41">
        <f t="shared" si="10"/>
        <v>1.3331138907175775</v>
      </c>
      <c r="N26">
        <f t="shared" si="11"/>
        <v>5.5832106435663956E-4</v>
      </c>
      <c r="O26" s="10">
        <v>0.15</v>
      </c>
      <c r="P26" s="3">
        <f t="shared" si="12"/>
        <v>0</v>
      </c>
      <c r="Q26" s="3">
        <f t="shared" si="13"/>
        <v>0</v>
      </c>
      <c r="R26" s="3">
        <f t="shared" si="14"/>
        <v>0</v>
      </c>
      <c r="S26" s="3">
        <f t="shared" si="15"/>
        <v>0</v>
      </c>
      <c r="T26" s="3">
        <f t="shared" si="16"/>
        <v>0</v>
      </c>
      <c r="U26" s="3">
        <f t="shared" si="17"/>
        <v>0</v>
      </c>
      <c r="V26" s="13">
        <f t="shared" si="18"/>
        <v>0</v>
      </c>
      <c r="X26">
        <f t="shared" si="19"/>
        <v>0</v>
      </c>
    </row>
    <row r="27" spans="1:24" x14ac:dyDescent="0.25">
      <c r="A27" s="18">
        <v>8083</v>
      </c>
      <c r="B27" t="s">
        <v>7</v>
      </c>
      <c r="C27" t="s">
        <v>10</v>
      </c>
      <c r="D27">
        <v>23.1</v>
      </c>
      <c r="E27">
        <v>21.7</v>
      </c>
      <c r="F27">
        <v>20</v>
      </c>
      <c r="G27">
        <v>22.7</v>
      </c>
      <c r="H27">
        <v>0.8</v>
      </c>
      <c r="I27">
        <v>2.2999999999999998</v>
      </c>
      <c r="J27">
        <v>2.4</v>
      </c>
      <c r="K27">
        <v>0.3</v>
      </c>
      <c r="L27">
        <v>81</v>
      </c>
      <c r="M27" s="41">
        <f t="shared" si="10"/>
        <v>1.3331138907175775</v>
      </c>
      <c r="N27">
        <f t="shared" si="11"/>
        <v>5.5832106435663956E-4</v>
      </c>
      <c r="O27" s="10">
        <v>0.15</v>
      </c>
      <c r="P27" s="3">
        <f t="shared" si="12"/>
        <v>885.19507999999996</v>
      </c>
      <c r="Q27" s="3">
        <f t="shared" si="13"/>
        <v>815.84800000000018</v>
      </c>
      <c r="R27" s="3">
        <f t="shared" si="14"/>
        <v>925.98748000000001</v>
      </c>
      <c r="S27" s="3">
        <f t="shared" si="15"/>
        <v>32.633920000000003</v>
      </c>
      <c r="T27" s="3">
        <f t="shared" si="16"/>
        <v>93.822520000000011</v>
      </c>
      <c r="U27" s="3">
        <f t="shared" si="17"/>
        <v>97.90176000000001</v>
      </c>
      <c r="V27" s="13">
        <f t="shared" si="18"/>
        <v>8.1990922268382425E-3</v>
      </c>
      <c r="X27">
        <f t="shared" si="19"/>
        <v>5.4660614845588283E-2</v>
      </c>
    </row>
    <row r="28" spans="1:24" x14ac:dyDescent="0.25">
      <c r="A28" s="18">
        <v>8084</v>
      </c>
      <c r="B28" t="s">
        <v>7</v>
      </c>
      <c r="C28" t="s">
        <v>17</v>
      </c>
      <c r="D28">
        <v>23.1</v>
      </c>
      <c r="L28">
        <v>81</v>
      </c>
      <c r="M28" s="41">
        <f t="shared" si="10"/>
        <v>1.3331138907175775</v>
      </c>
      <c r="N28">
        <f t="shared" si="11"/>
        <v>5.5832106435663956E-4</v>
      </c>
      <c r="O28" s="10">
        <v>0.15</v>
      </c>
      <c r="P28" s="3">
        <f t="shared" si="12"/>
        <v>0</v>
      </c>
      <c r="Q28" s="3">
        <f t="shared" si="13"/>
        <v>0</v>
      </c>
      <c r="R28" s="3">
        <f t="shared" si="14"/>
        <v>0</v>
      </c>
      <c r="S28" s="3">
        <f t="shared" si="15"/>
        <v>0</v>
      </c>
      <c r="T28" s="3">
        <f t="shared" si="16"/>
        <v>0</v>
      </c>
      <c r="U28" s="3">
        <f t="shared" si="17"/>
        <v>0</v>
      </c>
      <c r="V28" s="13">
        <f t="shared" si="18"/>
        <v>0</v>
      </c>
      <c r="X28">
        <f t="shared" si="19"/>
        <v>0</v>
      </c>
    </row>
    <row r="29" spans="1:24" x14ac:dyDescent="0.25">
      <c r="A29" s="18">
        <v>8085</v>
      </c>
      <c r="B29" t="s">
        <v>7</v>
      </c>
      <c r="C29" t="s">
        <v>10</v>
      </c>
      <c r="D29">
        <v>23.1</v>
      </c>
      <c r="E29">
        <v>22.7</v>
      </c>
      <c r="F29">
        <v>20.9</v>
      </c>
      <c r="G29">
        <v>23.9</v>
      </c>
      <c r="H29">
        <v>0.8</v>
      </c>
      <c r="I29">
        <v>2.4</v>
      </c>
      <c r="J29">
        <v>2.5</v>
      </c>
      <c r="K29">
        <v>0.3</v>
      </c>
      <c r="L29">
        <v>81</v>
      </c>
      <c r="M29" s="41">
        <f t="shared" si="10"/>
        <v>1.3331138907175775</v>
      </c>
      <c r="N29">
        <f t="shared" si="11"/>
        <v>5.5832106435663956E-4</v>
      </c>
      <c r="O29" s="10">
        <v>0.15</v>
      </c>
      <c r="P29" s="3">
        <f t="shared" si="12"/>
        <v>925.98748000000001</v>
      </c>
      <c r="Q29" s="3">
        <f t="shared" si="13"/>
        <v>852.56116000000009</v>
      </c>
      <c r="R29" s="3">
        <f t="shared" si="14"/>
        <v>974.93835999999999</v>
      </c>
      <c r="S29" s="3">
        <f t="shared" si="15"/>
        <v>32.633920000000003</v>
      </c>
      <c r="T29" s="3">
        <f t="shared" si="16"/>
        <v>97.90176000000001</v>
      </c>
      <c r="U29" s="3">
        <f t="shared" si="17"/>
        <v>101.98100000000002</v>
      </c>
      <c r="V29" s="13">
        <f t="shared" si="18"/>
        <v>8.5407210696231695E-3</v>
      </c>
      <c r="X29">
        <f t="shared" si="19"/>
        <v>5.693814046415447E-2</v>
      </c>
    </row>
    <row r="30" spans="1:24" x14ac:dyDescent="0.25">
      <c r="A30" s="18">
        <v>8086</v>
      </c>
      <c r="B30" t="s">
        <v>7</v>
      </c>
      <c r="C30" t="s">
        <v>17</v>
      </c>
      <c r="D30">
        <v>23.4</v>
      </c>
      <c r="L30">
        <v>81</v>
      </c>
      <c r="M30" s="41">
        <f t="shared" si="10"/>
        <v>1.3331138907175775</v>
      </c>
      <c r="N30">
        <f t="shared" si="11"/>
        <v>5.5832106435663956E-4</v>
      </c>
      <c r="O30" s="10">
        <v>0.15</v>
      </c>
      <c r="P30" s="3">
        <f t="shared" si="12"/>
        <v>0</v>
      </c>
      <c r="Q30" s="3">
        <f t="shared" si="13"/>
        <v>0</v>
      </c>
      <c r="R30" s="3">
        <f t="shared" si="14"/>
        <v>0</v>
      </c>
      <c r="S30" s="3">
        <f t="shared" si="15"/>
        <v>0</v>
      </c>
      <c r="T30" s="3">
        <f t="shared" si="16"/>
        <v>0</v>
      </c>
      <c r="U30" s="3">
        <f t="shared" si="17"/>
        <v>0</v>
      </c>
      <c r="V30" s="13">
        <f t="shared" si="18"/>
        <v>0</v>
      </c>
      <c r="X30">
        <f t="shared" si="19"/>
        <v>0</v>
      </c>
    </row>
    <row r="31" spans="1:24" x14ac:dyDescent="0.25">
      <c r="A31" s="18">
        <v>8087</v>
      </c>
      <c r="B31" t="s">
        <v>7</v>
      </c>
      <c r="C31" t="s">
        <v>10</v>
      </c>
      <c r="D31">
        <v>23.4</v>
      </c>
      <c r="E31">
        <v>22.7</v>
      </c>
      <c r="F31">
        <v>20.6</v>
      </c>
      <c r="G31">
        <v>23.8</v>
      </c>
      <c r="H31">
        <v>0.8</v>
      </c>
      <c r="I31">
        <v>2.4</v>
      </c>
      <c r="J31">
        <v>2.5</v>
      </c>
      <c r="K31">
        <v>0.3</v>
      </c>
      <c r="L31">
        <v>81</v>
      </c>
      <c r="M31" s="41">
        <f t="shared" si="10"/>
        <v>1.3331138907175775</v>
      </c>
      <c r="N31">
        <f t="shared" si="11"/>
        <v>5.5832106435663956E-4</v>
      </c>
      <c r="O31" s="10">
        <v>0.15</v>
      </c>
      <c r="P31" s="3">
        <f t="shared" si="12"/>
        <v>925.98748000000001</v>
      </c>
      <c r="Q31" s="3">
        <f t="shared" si="13"/>
        <v>840.32344000000012</v>
      </c>
      <c r="R31" s="3">
        <f t="shared" si="14"/>
        <v>970.85912000000008</v>
      </c>
      <c r="S31" s="3">
        <f t="shared" si="15"/>
        <v>32.633920000000003</v>
      </c>
      <c r="T31" s="3">
        <f t="shared" si="16"/>
        <v>97.90176000000001</v>
      </c>
      <c r="U31" s="3">
        <f t="shared" si="17"/>
        <v>101.98100000000002</v>
      </c>
      <c r="V31" s="13">
        <f t="shared" si="18"/>
        <v>8.5407210696231695E-3</v>
      </c>
      <c r="X31">
        <f t="shared" si="19"/>
        <v>5.693814046415447E-2</v>
      </c>
    </row>
    <row r="32" spans="1:24" x14ac:dyDescent="0.25">
      <c r="A32" s="18">
        <v>8088</v>
      </c>
      <c r="B32" t="s">
        <v>7</v>
      </c>
      <c r="C32" t="s">
        <v>17</v>
      </c>
      <c r="D32">
        <v>23.5</v>
      </c>
      <c r="L32">
        <v>81</v>
      </c>
      <c r="M32" s="41">
        <f t="shared" si="10"/>
        <v>1.3331138907175775</v>
      </c>
      <c r="N32">
        <f t="shared" si="11"/>
        <v>5.5832106435663956E-4</v>
      </c>
      <c r="O32" s="10">
        <v>0.15</v>
      </c>
      <c r="P32" s="3">
        <f t="shared" si="12"/>
        <v>0</v>
      </c>
      <c r="Q32" s="3">
        <f t="shared" si="13"/>
        <v>0</v>
      </c>
      <c r="R32" s="3">
        <f t="shared" si="14"/>
        <v>0</v>
      </c>
      <c r="S32" s="3">
        <f t="shared" si="15"/>
        <v>0</v>
      </c>
      <c r="T32" s="3">
        <f t="shared" si="16"/>
        <v>0</v>
      </c>
      <c r="U32" s="3">
        <f t="shared" si="17"/>
        <v>0</v>
      </c>
      <c r="V32" s="13">
        <f t="shared" si="18"/>
        <v>0</v>
      </c>
      <c r="X32">
        <f t="shared" si="19"/>
        <v>0</v>
      </c>
    </row>
    <row r="33" spans="1:24" x14ac:dyDescent="0.25">
      <c r="A33" s="18">
        <v>8089</v>
      </c>
      <c r="B33" t="s">
        <v>7</v>
      </c>
      <c r="C33" t="s">
        <v>10</v>
      </c>
      <c r="D33">
        <v>23.3</v>
      </c>
      <c r="E33">
        <v>23.5</v>
      </c>
      <c r="F33">
        <v>22.2</v>
      </c>
      <c r="G33">
        <v>24.8</v>
      </c>
      <c r="H33">
        <v>0.8</v>
      </c>
      <c r="I33">
        <v>2.6</v>
      </c>
      <c r="J33">
        <v>2.6</v>
      </c>
      <c r="K33">
        <v>0.4</v>
      </c>
      <c r="L33">
        <v>81</v>
      </c>
      <c r="M33" s="41">
        <f t="shared" si="10"/>
        <v>1.3331138907175775</v>
      </c>
      <c r="N33">
        <f t="shared" si="11"/>
        <v>5.5832106435663956E-4</v>
      </c>
      <c r="O33" s="10">
        <v>0.15</v>
      </c>
      <c r="P33" s="3">
        <f t="shared" si="12"/>
        <v>958.62140000000011</v>
      </c>
      <c r="Q33" s="3">
        <f t="shared" si="13"/>
        <v>905.59127999999998</v>
      </c>
      <c r="R33" s="3">
        <f t="shared" si="14"/>
        <v>1011.6515200000001</v>
      </c>
      <c r="S33" s="3">
        <f t="shared" si="15"/>
        <v>32.633920000000003</v>
      </c>
      <c r="T33" s="3">
        <f t="shared" si="16"/>
        <v>106.06024000000002</v>
      </c>
      <c r="U33" s="3">
        <f t="shared" si="17"/>
        <v>106.06024000000002</v>
      </c>
      <c r="V33" s="13">
        <f t="shared" si="18"/>
        <v>8.8823499124080964E-3</v>
      </c>
      <c r="X33">
        <f t="shared" si="19"/>
        <v>5.921566608272065E-2</v>
      </c>
    </row>
    <row r="34" spans="1:24" x14ac:dyDescent="0.25">
      <c r="A34" s="18">
        <v>8090</v>
      </c>
      <c r="B34" t="s">
        <v>7</v>
      </c>
      <c r="C34" t="s">
        <v>10</v>
      </c>
      <c r="D34">
        <v>23.4</v>
      </c>
      <c r="E34">
        <v>23.9</v>
      </c>
      <c r="F34">
        <v>22.7</v>
      </c>
      <c r="G34">
        <v>25.2</v>
      </c>
      <c r="H34">
        <v>1</v>
      </c>
      <c r="I34">
        <v>2.6</v>
      </c>
      <c r="J34">
        <v>2.7</v>
      </c>
      <c r="K34">
        <v>0.4</v>
      </c>
      <c r="L34">
        <v>81</v>
      </c>
      <c r="M34" s="41">
        <f t="shared" si="10"/>
        <v>1.3331138907175775</v>
      </c>
      <c r="N34">
        <f t="shared" si="11"/>
        <v>5.5832106435663956E-4</v>
      </c>
      <c r="O34" s="10">
        <v>0.15</v>
      </c>
      <c r="P34" s="3">
        <f t="shared" si="12"/>
        <v>974.93835999999999</v>
      </c>
      <c r="Q34" s="3">
        <f t="shared" si="13"/>
        <v>925.98748000000001</v>
      </c>
      <c r="R34" s="3">
        <f t="shared" si="14"/>
        <v>1027.96848</v>
      </c>
      <c r="S34" s="3">
        <f t="shared" si="15"/>
        <v>40.792400000000001</v>
      </c>
      <c r="T34" s="3">
        <f t="shared" si="16"/>
        <v>106.06024000000002</v>
      </c>
      <c r="U34" s="3">
        <f t="shared" si="17"/>
        <v>110.13948000000002</v>
      </c>
      <c r="V34" s="13">
        <f t="shared" si="18"/>
        <v>9.2239787551930234E-3</v>
      </c>
      <c r="X34">
        <f t="shared" si="19"/>
        <v>6.149319170128683E-2</v>
      </c>
    </row>
    <row r="35" spans="1:24" x14ac:dyDescent="0.25">
      <c r="A35" s="18">
        <v>8091</v>
      </c>
      <c r="B35" t="s">
        <v>7</v>
      </c>
      <c r="C35" t="s">
        <v>10</v>
      </c>
      <c r="D35">
        <v>23.7</v>
      </c>
      <c r="E35">
        <v>23.8</v>
      </c>
      <c r="F35">
        <v>22.9</v>
      </c>
      <c r="G35">
        <v>25.3</v>
      </c>
      <c r="H35">
        <v>2</v>
      </c>
      <c r="I35">
        <v>2.6</v>
      </c>
      <c r="J35">
        <v>2.7</v>
      </c>
      <c r="K35">
        <v>0.35</v>
      </c>
      <c r="L35">
        <v>81</v>
      </c>
      <c r="M35" s="41">
        <f t="shared" si="10"/>
        <v>1.3331138907175775</v>
      </c>
      <c r="N35">
        <f t="shared" si="11"/>
        <v>5.5832106435663956E-4</v>
      </c>
      <c r="O35" s="10">
        <v>0.15</v>
      </c>
      <c r="P35" s="3">
        <f t="shared" si="12"/>
        <v>970.85912000000008</v>
      </c>
      <c r="Q35" s="3">
        <f t="shared" si="13"/>
        <v>934.14596000000006</v>
      </c>
      <c r="R35" s="3">
        <f t="shared" si="14"/>
        <v>1032.0477200000003</v>
      </c>
      <c r="S35" s="3">
        <f t="shared" si="15"/>
        <v>81.584800000000001</v>
      </c>
      <c r="T35" s="3">
        <f t="shared" si="16"/>
        <v>106.06024000000002</v>
      </c>
      <c r="U35" s="3">
        <f t="shared" si="17"/>
        <v>110.13948000000002</v>
      </c>
      <c r="V35" s="13">
        <f t="shared" si="18"/>
        <v>9.2239787551930234E-3</v>
      </c>
      <c r="X35">
        <f t="shared" si="19"/>
        <v>6.149319170128683E-2</v>
      </c>
    </row>
    <row r="36" spans="1:24" x14ac:dyDescent="0.25">
      <c r="A36" s="18">
        <v>8092</v>
      </c>
      <c r="B36" t="s">
        <v>7</v>
      </c>
      <c r="C36" t="s">
        <v>10</v>
      </c>
      <c r="D36">
        <v>23.9</v>
      </c>
      <c r="E36">
        <v>24.3</v>
      </c>
      <c r="F36">
        <v>23.4</v>
      </c>
      <c r="G36">
        <v>25.7</v>
      </c>
      <c r="H36">
        <v>0.9</v>
      </c>
      <c r="I36">
        <v>2.7</v>
      </c>
      <c r="J36">
        <v>2.8</v>
      </c>
      <c r="K36">
        <v>0.35</v>
      </c>
      <c r="L36">
        <v>81</v>
      </c>
      <c r="M36" s="41">
        <f t="shared" si="10"/>
        <v>1.3331138907175775</v>
      </c>
      <c r="N36">
        <f t="shared" si="11"/>
        <v>5.5832106435663956E-4</v>
      </c>
      <c r="O36" s="10">
        <v>0.15</v>
      </c>
      <c r="P36" s="3">
        <f t="shared" si="12"/>
        <v>991.25532000000021</v>
      </c>
      <c r="Q36" s="3">
        <f t="shared" si="13"/>
        <v>954.54215999999997</v>
      </c>
      <c r="R36" s="3">
        <f t="shared" si="14"/>
        <v>1048.3646800000001</v>
      </c>
      <c r="S36" s="3">
        <f t="shared" si="15"/>
        <v>36.713160000000002</v>
      </c>
      <c r="T36" s="3">
        <f t="shared" si="16"/>
        <v>110.13948000000002</v>
      </c>
      <c r="U36" s="3">
        <f t="shared" si="17"/>
        <v>114.21872</v>
      </c>
      <c r="V36" s="13">
        <f t="shared" si="18"/>
        <v>9.5656075979779487E-3</v>
      </c>
      <c r="X36">
        <f t="shared" si="19"/>
        <v>6.3770717319852996E-2</v>
      </c>
    </row>
  </sheetData>
  <mergeCells count="1">
    <mergeCell ref="A2:C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topLeftCell="G1" workbookViewId="0">
      <selection sqref="A1:XFD6"/>
    </sheetView>
  </sheetViews>
  <sheetFormatPr defaultRowHeight="15" x14ac:dyDescent="0.25"/>
  <sheetData>
    <row r="1" spans="1:24" x14ac:dyDescent="0.25">
      <c r="A1" t="s">
        <v>143</v>
      </c>
      <c r="B1" t="s">
        <v>1</v>
      </c>
      <c r="C1" t="s">
        <v>8</v>
      </c>
      <c r="D1" s="8" t="s">
        <v>136</v>
      </c>
      <c r="E1" t="s">
        <v>2</v>
      </c>
      <c r="F1" t="s">
        <v>3</v>
      </c>
      <c r="G1" t="s">
        <v>93</v>
      </c>
      <c r="H1" t="s">
        <v>4</v>
      </c>
      <c r="I1" t="s">
        <v>5</v>
      </c>
      <c r="J1" t="s">
        <v>6</v>
      </c>
      <c r="K1" t="s">
        <v>123</v>
      </c>
      <c r="M1" s="41"/>
      <c r="O1" s="8" t="s">
        <v>86</v>
      </c>
      <c r="P1" s="8" t="s">
        <v>87</v>
      </c>
      <c r="V1" s="8" t="s">
        <v>100</v>
      </c>
      <c r="X1" s="8" t="s">
        <v>103</v>
      </c>
    </row>
    <row r="2" spans="1:24" x14ac:dyDescent="0.25">
      <c r="A2" s="63"/>
      <c r="B2" s="63"/>
      <c r="C2" s="63"/>
      <c r="D2" s="45" t="s">
        <v>67</v>
      </c>
      <c r="E2" t="s">
        <v>64</v>
      </c>
      <c r="F2" t="s">
        <v>63</v>
      </c>
      <c r="G2" t="s">
        <v>94</v>
      </c>
      <c r="H2" t="s">
        <v>65</v>
      </c>
      <c r="I2" t="s">
        <v>66</v>
      </c>
      <c r="J2" t="s">
        <v>67</v>
      </c>
      <c r="K2" t="s">
        <v>122</v>
      </c>
      <c r="L2" s="8" t="s">
        <v>97</v>
      </c>
      <c r="M2" s="42" t="s">
        <v>111</v>
      </c>
      <c r="N2" t="s">
        <v>99</v>
      </c>
      <c r="O2" s="8"/>
      <c r="P2" s="8" t="s">
        <v>88</v>
      </c>
      <c r="Q2" t="s">
        <v>90</v>
      </c>
      <c r="R2" t="s">
        <v>95</v>
      </c>
      <c r="S2" t="s">
        <v>89</v>
      </c>
      <c r="T2" t="s">
        <v>91</v>
      </c>
      <c r="U2" t="s">
        <v>92</v>
      </c>
      <c r="V2" s="13" t="s">
        <v>92</v>
      </c>
      <c r="X2" t="s">
        <v>92</v>
      </c>
    </row>
    <row r="3" spans="1:24" x14ac:dyDescent="0.25">
      <c r="A3" s="18">
        <v>8093</v>
      </c>
      <c r="B3" t="s">
        <v>7</v>
      </c>
      <c r="C3" t="s">
        <v>17</v>
      </c>
      <c r="M3" s="41">
        <f>L3*0.5/30.38</f>
        <v>0</v>
      </c>
      <c r="N3">
        <f>3.14159*(M3^2)/10000</f>
        <v>0</v>
      </c>
      <c r="O3" s="10">
        <v>0.15</v>
      </c>
      <c r="P3" s="3">
        <f t="shared" ref="P3:P4" si="0">0.611886*E3/O3*10</f>
        <v>0</v>
      </c>
      <c r="Q3" s="3">
        <f t="shared" ref="Q3:Q4" si="1">0.611886*F3/O3*10</f>
        <v>0</v>
      </c>
      <c r="R3" s="3">
        <f t="shared" ref="R3:R4" si="2">0.611886*G3/O3*10</f>
        <v>0</v>
      </c>
      <c r="S3" s="3">
        <f t="shared" ref="S3:S4" si="3">0.611886*H3/O3*10</f>
        <v>0</v>
      </c>
      <c r="T3" s="3">
        <f t="shared" ref="T3:T4" si="4">0.611886*I3/O3*10</f>
        <v>0</v>
      </c>
      <c r="U3" s="3">
        <f t="shared" ref="U3:U4" si="5">0.611886*J3/O3*10</f>
        <v>0</v>
      </c>
      <c r="V3" s="13">
        <f>U3*O3*N3</f>
        <v>0</v>
      </c>
      <c r="X3">
        <f>U3*N3</f>
        <v>0</v>
      </c>
    </row>
    <row r="4" spans="1:24" x14ac:dyDescent="0.25">
      <c r="A4" s="18">
        <v>8094</v>
      </c>
      <c r="B4" t="s">
        <v>7</v>
      </c>
      <c r="C4" t="s">
        <v>17</v>
      </c>
      <c r="E4" s="25"/>
      <c r="F4" s="25"/>
      <c r="G4" s="25"/>
      <c r="H4" s="32"/>
      <c r="I4" s="32"/>
      <c r="J4" s="32"/>
      <c r="K4" s="32"/>
      <c r="M4" s="41">
        <f t="shared" ref="M4:M5" si="6">L4*0.5/30.38</f>
        <v>0</v>
      </c>
      <c r="N4">
        <f t="shared" ref="N4:N5" si="7">3.14159*(M4^2)/10000</f>
        <v>0</v>
      </c>
      <c r="O4" s="10">
        <v>0.15</v>
      </c>
      <c r="P4" s="3">
        <f t="shared" si="0"/>
        <v>0</v>
      </c>
      <c r="Q4" s="3">
        <f t="shared" si="1"/>
        <v>0</v>
      </c>
      <c r="R4" s="3">
        <f t="shared" si="2"/>
        <v>0</v>
      </c>
      <c r="S4" s="3">
        <f t="shared" si="3"/>
        <v>0</v>
      </c>
      <c r="T4" s="3">
        <f t="shared" si="4"/>
        <v>0</v>
      </c>
      <c r="U4" s="3">
        <f t="shared" si="5"/>
        <v>0</v>
      </c>
      <c r="V4" s="13">
        <f t="shared" ref="V4:V5" si="8">U4*O4*N4</f>
        <v>0</v>
      </c>
      <c r="X4">
        <f t="shared" ref="X4:X5" si="9">U4*N4</f>
        <v>0</v>
      </c>
    </row>
    <row r="5" spans="1:24" x14ac:dyDescent="0.25">
      <c r="A5" s="18">
        <v>8095</v>
      </c>
      <c r="B5" t="s">
        <v>7</v>
      </c>
      <c r="C5" t="s">
        <v>17</v>
      </c>
      <c r="M5" s="41">
        <f t="shared" si="6"/>
        <v>0</v>
      </c>
      <c r="N5">
        <f t="shared" si="7"/>
        <v>0</v>
      </c>
      <c r="O5" s="10">
        <v>0.15</v>
      </c>
      <c r="P5" s="3">
        <f t="shared" ref="P5:P41" si="10">0.611886*E5/O5*10</f>
        <v>0</v>
      </c>
      <c r="Q5" s="3">
        <f t="shared" ref="Q5:Q41" si="11">0.611886*F5/O5*10</f>
        <v>0</v>
      </c>
      <c r="R5" s="3">
        <f t="shared" ref="R5:R41" si="12">0.611886*G5/O5*10</f>
        <v>0</v>
      </c>
      <c r="S5" s="3">
        <f t="shared" ref="S5:S41" si="13">0.611886*H5/O5*10</f>
        <v>0</v>
      </c>
      <c r="T5" s="3">
        <f t="shared" ref="T5:T41" si="14">0.611886*I5/O5*10</f>
        <v>0</v>
      </c>
      <c r="U5" s="3">
        <f t="shared" ref="U5:U41" si="15">0.611886*J5/O5*10</f>
        <v>0</v>
      </c>
      <c r="V5" s="13">
        <f t="shared" si="8"/>
        <v>0</v>
      </c>
      <c r="X5">
        <f t="shared" si="9"/>
        <v>0</v>
      </c>
    </row>
    <row r="6" spans="1:24" x14ac:dyDescent="0.25">
      <c r="A6" s="18">
        <v>8096</v>
      </c>
      <c r="B6" t="s">
        <v>7</v>
      </c>
      <c r="C6" t="s">
        <v>17</v>
      </c>
      <c r="M6" s="41">
        <f t="shared" ref="M6:M41" si="16">L6*0.5/30.38</f>
        <v>0</v>
      </c>
      <c r="N6">
        <f t="shared" ref="N6:N41" si="17">3.14159*(M6^2)/10000</f>
        <v>0</v>
      </c>
      <c r="O6" s="10">
        <v>0.15</v>
      </c>
      <c r="P6" s="3">
        <f t="shared" si="10"/>
        <v>0</v>
      </c>
      <c r="Q6" s="3">
        <f t="shared" si="11"/>
        <v>0</v>
      </c>
      <c r="R6" s="3">
        <f t="shared" si="12"/>
        <v>0</v>
      </c>
      <c r="S6" s="3">
        <f t="shared" si="13"/>
        <v>0</v>
      </c>
      <c r="T6" s="3">
        <f t="shared" si="14"/>
        <v>0</v>
      </c>
      <c r="U6" s="3">
        <f t="shared" si="15"/>
        <v>0</v>
      </c>
      <c r="V6" s="13">
        <f t="shared" ref="V6:V41" si="18">U6*O6*N6</f>
        <v>0</v>
      </c>
      <c r="X6">
        <f t="shared" ref="X6:X41" si="19">U6*N6</f>
        <v>0</v>
      </c>
    </row>
    <row r="7" spans="1:24" x14ac:dyDescent="0.25">
      <c r="A7" s="18">
        <v>8097</v>
      </c>
      <c r="B7" t="s">
        <v>7</v>
      </c>
      <c r="C7" t="s">
        <v>10</v>
      </c>
      <c r="E7">
        <v>24.2</v>
      </c>
      <c r="F7">
        <v>24</v>
      </c>
      <c r="G7">
        <v>26.2</v>
      </c>
      <c r="H7">
        <v>0.5</v>
      </c>
      <c r="I7">
        <v>1.9</v>
      </c>
      <c r="J7">
        <v>2.6</v>
      </c>
      <c r="K7">
        <v>0.2</v>
      </c>
      <c r="L7">
        <v>81</v>
      </c>
      <c r="M7" s="41">
        <f t="shared" si="16"/>
        <v>1.3331138907175775</v>
      </c>
      <c r="N7">
        <f t="shared" si="17"/>
        <v>5.5832106435663956E-4</v>
      </c>
      <c r="O7" s="10">
        <v>0.15</v>
      </c>
      <c r="P7" s="3">
        <f t="shared" si="10"/>
        <v>987.17608000000018</v>
      </c>
      <c r="Q7" s="3">
        <f t="shared" si="11"/>
        <v>979.01760000000013</v>
      </c>
      <c r="R7" s="3">
        <f t="shared" si="12"/>
        <v>1068.76088</v>
      </c>
      <c r="S7" s="3">
        <f t="shared" si="13"/>
        <v>20.3962</v>
      </c>
      <c r="T7" s="3">
        <f t="shared" si="14"/>
        <v>77.505560000000003</v>
      </c>
      <c r="U7" s="3">
        <f t="shared" si="15"/>
        <v>106.06024000000002</v>
      </c>
      <c r="V7" s="13">
        <f t="shared" si="18"/>
        <v>8.8823499124080964E-3</v>
      </c>
      <c r="X7">
        <f t="shared" si="19"/>
        <v>5.921566608272065E-2</v>
      </c>
    </row>
    <row r="8" spans="1:24" x14ac:dyDescent="0.25">
      <c r="A8" s="18">
        <v>8098</v>
      </c>
      <c r="B8" t="s">
        <v>7</v>
      </c>
      <c r="C8" t="s">
        <v>10</v>
      </c>
      <c r="E8">
        <v>22.1</v>
      </c>
      <c r="F8">
        <v>21.4</v>
      </c>
      <c r="G8">
        <v>24</v>
      </c>
      <c r="H8">
        <v>0.45</v>
      </c>
      <c r="I8">
        <v>2.1</v>
      </c>
      <c r="J8">
        <v>2.5</v>
      </c>
      <c r="K8">
        <v>0.3</v>
      </c>
      <c r="L8">
        <v>81</v>
      </c>
      <c r="M8" s="41">
        <f t="shared" si="16"/>
        <v>1.3331138907175775</v>
      </c>
      <c r="N8">
        <f t="shared" si="17"/>
        <v>5.5832106435663956E-4</v>
      </c>
      <c r="O8" s="10">
        <v>0.15</v>
      </c>
      <c r="P8" s="3">
        <f t="shared" si="10"/>
        <v>901.51204000000007</v>
      </c>
      <c r="Q8" s="3">
        <f t="shared" si="11"/>
        <v>872.95736000000011</v>
      </c>
      <c r="R8" s="3">
        <f t="shared" si="12"/>
        <v>979.01760000000013</v>
      </c>
      <c r="S8" s="3">
        <f t="shared" si="13"/>
        <v>18.356580000000001</v>
      </c>
      <c r="T8" s="3">
        <f t="shared" si="14"/>
        <v>85.664040000000028</v>
      </c>
      <c r="U8" s="3">
        <f t="shared" si="15"/>
        <v>101.98100000000002</v>
      </c>
      <c r="V8" s="13">
        <f t="shared" si="18"/>
        <v>8.5407210696231695E-3</v>
      </c>
      <c r="X8">
        <f t="shared" si="19"/>
        <v>5.693814046415447E-2</v>
      </c>
    </row>
    <row r="9" spans="1:24" x14ac:dyDescent="0.25">
      <c r="A9" s="18">
        <v>8099</v>
      </c>
      <c r="B9" t="s">
        <v>7</v>
      </c>
      <c r="C9" t="s">
        <v>17</v>
      </c>
      <c r="D9">
        <v>21.7</v>
      </c>
      <c r="M9" s="41">
        <f t="shared" si="16"/>
        <v>0</v>
      </c>
      <c r="N9">
        <f t="shared" si="17"/>
        <v>0</v>
      </c>
      <c r="O9" s="10">
        <v>0.15</v>
      </c>
      <c r="P9" s="3">
        <f t="shared" si="10"/>
        <v>0</v>
      </c>
      <c r="Q9" s="3">
        <f t="shared" si="11"/>
        <v>0</v>
      </c>
      <c r="R9" s="3">
        <f t="shared" si="12"/>
        <v>0</v>
      </c>
      <c r="S9" s="3">
        <f t="shared" si="13"/>
        <v>0</v>
      </c>
      <c r="T9" s="3">
        <f t="shared" si="14"/>
        <v>0</v>
      </c>
      <c r="U9" s="3">
        <f t="shared" si="15"/>
        <v>0</v>
      </c>
      <c r="V9" s="13">
        <f t="shared" si="18"/>
        <v>0</v>
      </c>
      <c r="X9">
        <f t="shared" si="19"/>
        <v>0</v>
      </c>
    </row>
    <row r="10" spans="1:24" x14ac:dyDescent="0.25">
      <c r="A10" s="18">
        <v>8100</v>
      </c>
      <c r="B10" t="s">
        <v>7</v>
      </c>
      <c r="C10" t="s">
        <v>10</v>
      </c>
      <c r="D10">
        <v>22</v>
      </c>
      <c r="E10">
        <v>23.1</v>
      </c>
      <c r="F10">
        <v>23.8</v>
      </c>
      <c r="G10">
        <v>25.7</v>
      </c>
      <c r="H10">
        <v>0.6</v>
      </c>
      <c r="I10">
        <v>2.2999999999999998</v>
      </c>
      <c r="J10">
        <v>2.6</v>
      </c>
      <c r="K10">
        <v>0.25</v>
      </c>
      <c r="L10">
        <v>81</v>
      </c>
      <c r="M10" s="41">
        <f t="shared" si="16"/>
        <v>1.3331138907175775</v>
      </c>
      <c r="N10">
        <f t="shared" si="17"/>
        <v>5.5832106435663956E-4</v>
      </c>
      <c r="O10" s="10">
        <v>0.15</v>
      </c>
      <c r="P10" s="3">
        <f t="shared" si="10"/>
        <v>942.30444000000011</v>
      </c>
      <c r="Q10" s="3">
        <f t="shared" si="11"/>
        <v>970.85912000000008</v>
      </c>
      <c r="R10" s="3">
        <f t="shared" si="12"/>
        <v>1048.3646800000001</v>
      </c>
      <c r="S10" s="3">
        <f t="shared" si="13"/>
        <v>24.475440000000003</v>
      </c>
      <c r="T10" s="3">
        <f t="shared" si="14"/>
        <v>93.822520000000011</v>
      </c>
      <c r="U10" s="3">
        <f t="shared" si="15"/>
        <v>106.06024000000002</v>
      </c>
      <c r="V10" s="13">
        <f t="shared" si="18"/>
        <v>8.8823499124080964E-3</v>
      </c>
      <c r="X10">
        <f t="shared" si="19"/>
        <v>5.921566608272065E-2</v>
      </c>
    </row>
    <row r="11" spans="1:24" x14ac:dyDescent="0.25">
      <c r="A11" s="18">
        <v>8101</v>
      </c>
      <c r="B11" t="s">
        <v>7</v>
      </c>
      <c r="C11" t="s">
        <v>10</v>
      </c>
      <c r="D11">
        <v>22.2</v>
      </c>
      <c r="E11">
        <v>22.6</v>
      </c>
      <c r="F11">
        <v>23.2</v>
      </c>
      <c r="G11">
        <v>25.1</v>
      </c>
      <c r="H11">
        <v>0.6</v>
      </c>
      <c r="I11">
        <v>2.2999999999999998</v>
      </c>
      <c r="J11">
        <v>2.6</v>
      </c>
      <c r="K11">
        <v>0.3</v>
      </c>
      <c r="L11">
        <v>81</v>
      </c>
      <c r="M11" s="41">
        <f t="shared" si="16"/>
        <v>1.3331138907175775</v>
      </c>
      <c r="N11">
        <f t="shared" si="17"/>
        <v>5.5832106435663956E-4</v>
      </c>
      <c r="O11" s="10">
        <v>0.15</v>
      </c>
      <c r="P11" s="3">
        <f t="shared" si="10"/>
        <v>921.90824000000021</v>
      </c>
      <c r="Q11" s="3">
        <f t="shared" si="11"/>
        <v>946.38368000000014</v>
      </c>
      <c r="R11" s="3">
        <f t="shared" si="12"/>
        <v>1023.8892400000002</v>
      </c>
      <c r="S11" s="3">
        <f t="shared" si="13"/>
        <v>24.475440000000003</v>
      </c>
      <c r="T11" s="3">
        <f t="shared" si="14"/>
        <v>93.822520000000011</v>
      </c>
      <c r="U11" s="3">
        <f t="shared" si="15"/>
        <v>106.06024000000002</v>
      </c>
      <c r="V11" s="13">
        <f t="shared" si="18"/>
        <v>8.8823499124080964E-3</v>
      </c>
      <c r="X11">
        <f t="shared" si="19"/>
        <v>5.921566608272065E-2</v>
      </c>
    </row>
    <row r="12" spans="1:24" x14ac:dyDescent="0.25">
      <c r="A12" s="18">
        <v>8102</v>
      </c>
      <c r="B12" t="s">
        <v>7</v>
      </c>
      <c r="C12" t="s">
        <v>10</v>
      </c>
      <c r="D12">
        <v>22.1</v>
      </c>
      <c r="E12">
        <v>24</v>
      </c>
      <c r="F12">
        <v>24.3</v>
      </c>
      <c r="G12">
        <v>26.5</v>
      </c>
      <c r="H12">
        <v>0.7</v>
      </c>
      <c r="I12">
        <v>2.4</v>
      </c>
      <c r="J12">
        <v>2.7</v>
      </c>
      <c r="K12">
        <v>0.35</v>
      </c>
      <c r="L12">
        <v>81</v>
      </c>
      <c r="M12" s="41">
        <f t="shared" si="16"/>
        <v>1.3331138907175775</v>
      </c>
      <c r="N12">
        <f t="shared" si="17"/>
        <v>5.5832106435663956E-4</v>
      </c>
      <c r="O12" s="10">
        <v>0.15</v>
      </c>
      <c r="P12" s="3">
        <f t="shared" si="10"/>
        <v>979.01760000000013</v>
      </c>
      <c r="Q12" s="3">
        <f t="shared" si="11"/>
        <v>991.25532000000021</v>
      </c>
      <c r="R12" s="3">
        <f t="shared" si="12"/>
        <v>1080.9986000000001</v>
      </c>
      <c r="S12" s="3">
        <f t="shared" si="13"/>
        <v>28.554680000000001</v>
      </c>
      <c r="T12" s="3">
        <f t="shared" si="14"/>
        <v>97.90176000000001</v>
      </c>
      <c r="U12" s="3">
        <f t="shared" si="15"/>
        <v>110.13948000000002</v>
      </c>
      <c r="V12" s="13">
        <f t="shared" si="18"/>
        <v>9.2239787551930234E-3</v>
      </c>
      <c r="X12">
        <f t="shared" si="19"/>
        <v>6.149319170128683E-2</v>
      </c>
    </row>
    <row r="13" spans="1:24" x14ac:dyDescent="0.25">
      <c r="A13" s="18">
        <v>8103</v>
      </c>
      <c r="B13" t="s">
        <v>7</v>
      </c>
      <c r="C13" t="s">
        <v>10</v>
      </c>
      <c r="D13">
        <v>22.1</v>
      </c>
      <c r="E13">
        <v>25.3</v>
      </c>
      <c r="F13">
        <v>25.5</v>
      </c>
      <c r="G13">
        <v>27.5</v>
      </c>
      <c r="H13">
        <v>0.6</v>
      </c>
      <c r="I13">
        <v>2.5</v>
      </c>
      <c r="J13">
        <v>2.8</v>
      </c>
      <c r="K13">
        <v>0.35</v>
      </c>
      <c r="L13">
        <v>81</v>
      </c>
      <c r="M13" s="41">
        <f t="shared" si="16"/>
        <v>1.3331138907175775</v>
      </c>
      <c r="N13">
        <f t="shared" si="17"/>
        <v>5.5832106435663956E-4</v>
      </c>
      <c r="O13" s="10">
        <v>0.15</v>
      </c>
      <c r="P13" s="3">
        <f t="shared" si="10"/>
        <v>1032.0477200000003</v>
      </c>
      <c r="Q13" s="3">
        <f t="shared" si="11"/>
        <v>1040.2062000000001</v>
      </c>
      <c r="R13" s="3">
        <f t="shared" si="12"/>
        <v>1121.7910000000002</v>
      </c>
      <c r="S13" s="3">
        <f t="shared" si="13"/>
        <v>24.475440000000003</v>
      </c>
      <c r="T13" s="3">
        <f t="shared" si="14"/>
        <v>101.98100000000002</v>
      </c>
      <c r="U13" s="3">
        <f t="shared" si="15"/>
        <v>114.21872</v>
      </c>
      <c r="V13" s="13">
        <f t="shared" si="18"/>
        <v>9.5656075979779487E-3</v>
      </c>
      <c r="X13">
        <f t="shared" si="19"/>
        <v>6.3770717319852996E-2</v>
      </c>
    </row>
    <row r="14" spans="1:24" x14ac:dyDescent="0.25">
      <c r="A14" s="18">
        <v>8104</v>
      </c>
      <c r="B14" t="s">
        <v>7</v>
      </c>
      <c r="C14" t="s">
        <v>10</v>
      </c>
      <c r="D14">
        <v>22.1</v>
      </c>
      <c r="E14">
        <v>24.5</v>
      </c>
      <c r="F14">
        <v>24</v>
      </c>
      <c r="G14">
        <v>26</v>
      </c>
      <c r="H14">
        <v>0.7</v>
      </c>
      <c r="I14">
        <v>2.5</v>
      </c>
      <c r="J14">
        <v>2.7</v>
      </c>
      <c r="K14">
        <v>0.4</v>
      </c>
      <c r="L14">
        <v>81</v>
      </c>
      <c r="M14" s="41">
        <f t="shared" si="16"/>
        <v>1.3331138907175775</v>
      </c>
      <c r="N14">
        <f t="shared" si="17"/>
        <v>5.5832106435663956E-4</v>
      </c>
      <c r="O14" s="10">
        <v>0.15</v>
      </c>
      <c r="P14" s="3">
        <f t="shared" si="10"/>
        <v>999.41380000000004</v>
      </c>
      <c r="Q14" s="3">
        <f t="shared" si="11"/>
        <v>979.01760000000013</v>
      </c>
      <c r="R14" s="3">
        <f t="shared" si="12"/>
        <v>1060.6024</v>
      </c>
      <c r="S14" s="3">
        <f t="shared" si="13"/>
        <v>28.554680000000001</v>
      </c>
      <c r="T14" s="3">
        <f t="shared" si="14"/>
        <v>101.98100000000002</v>
      </c>
      <c r="U14" s="3">
        <f t="shared" si="15"/>
        <v>110.13948000000002</v>
      </c>
      <c r="V14" s="13">
        <f t="shared" si="18"/>
        <v>9.2239787551930234E-3</v>
      </c>
      <c r="X14">
        <f t="shared" si="19"/>
        <v>6.149319170128683E-2</v>
      </c>
    </row>
    <row r="15" spans="1:24" x14ac:dyDescent="0.25">
      <c r="A15" s="18">
        <v>8105</v>
      </c>
      <c r="B15" t="s">
        <v>7</v>
      </c>
      <c r="C15" t="s">
        <v>10</v>
      </c>
      <c r="D15">
        <v>22.4</v>
      </c>
      <c r="E15">
        <v>26.9</v>
      </c>
      <c r="F15">
        <v>26.4</v>
      </c>
      <c r="G15">
        <v>28.6</v>
      </c>
      <c r="H15">
        <v>0.8</v>
      </c>
      <c r="I15">
        <v>2.7</v>
      </c>
      <c r="J15">
        <v>3</v>
      </c>
      <c r="K15">
        <v>0.4</v>
      </c>
      <c r="L15">
        <v>81</v>
      </c>
      <c r="M15" s="41">
        <f t="shared" si="16"/>
        <v>1.3331138907175775</v>
      </c>
      <c r="N15">
        <f t="shared" si="17"/>
        <v>5.5832106435663956E-4</v>
      </c>
      <c r="O15" s="10">
        <v>0.15</v>
      </c>
      <c r="P15" s="3">
        <f t="shared" si="10"/>
        <v>1097.31556</v>
      </c>
      <c r="Q15" s="3">
        <f t="shared" si="11"/>
        <v>1076.9193600000001</v>
      </c>
      <c r="R15" s="3">
        <f t="shared" si="12"/>
        <v>1166.66264</v>
      </c>
      <c r="S15" s="3">
        <f t="shared" si="13"/>
        <v>32.633920000000003</v>
      </c>
      <c r="T15" s="3">
        <f t="shared" si="14"/>
        <v>110.13948000000002</v>
      </c>
      <c r="U15" s="3">
        <f t="shared" si="15"/>
        <v>122.37720000000002</v>
      </c>
      <c r="V15" s="13">
        <f t="shared" si="18"/>
        <v>1.0248865283547803E-2</v>
      </c>
      <c r="X15">
        <f t="shared" si="19"/>
        <v>6.8325768556985356E-2</v>
      </c>
    </row>
    <row r="16" spans="1:24" x14ac:dyDescent="0.25">
      <c r="A16" s="18">
        <v>8106</v>
      </c>
      <c r="B16" t="s">
        <v>7</v>
      </c>
      <c r="C16" t="s">
        <v>10</v>
      </c>
      <c r="D16">
        <v>22.3</v>
      </c>
      <c r="E16">
        <v>28.6</v>
      </c>
      <c r="F16">
        <v>27.9</v>
      </c>
      <c r="G16">
        <v>30.5</v>
      </c>
      <c r="H16">
        <v>0.7</v>
      </c>
      <c r="I16">
        <v>2.9</v>
      </c>
      <c r="J16">
        <v>3.1</v>
      </c>
      <c r="K16">
        <v>0.4</v>
      </c>
      <c r="L16">
        <v>81</v>
      </c>
      <c r="M16" s="41">
        <f t="shared" si="16"/>
        <v>1.3331138907175775</v>
      </c>
      <c r="N16">
        <f t="shared" si="17"/>
        <v>5.5832106435663956E-4</v>
      </c>
      <c r="O16" s="10">
        <v>0.15</v>
      </c>
      <c r="P16" s="3">
        <f t="shared" si="10"/>
        <v>1166.66264</v>
      </c>
      <c r="Q16" s="3">
        <f t="shared" si="11"/>
        <v>1138.10796</v>
      </c>
      <c r="R16" s="3">
        <f t="shared" si="12"/>
        <v>1244.1682000000001</v>
      </c>
      <c r="S16" s="3">
        <f t="shared" si="13"/>
        <v>28.554680000000001</v>
      </c>
      <c r="T16" s="3">
        <f t="shared" si="14"/>
        <v>118.29796000000002</v>
      </c>
      <c r="U16" s="3">
        <f t="shared" si="15"/>
        <v>126.45644000000001</v>
      </c>
      <c r="V16" s="13">
        <f t="shared" si="18"/>
        <v>1.0590494126332731E-2</v>
      </c>
      <c r="X16">
        <f t="shared" si="19"/>
        <v>7.0603294175551543E-2</v>
      </c>
    </row>
    <row r="17" spans="1:24" x14ac:dyDescent="0.25">
      <c r="A17" s="18">
        <v>8107</v>
      </c>
      <c r="B17" t="s">
        <v>7</v>
      </c>
      <c r="C17" t="s">
        <v>10</v>
      </c>
      <c r="D17">
        <v>22.3</v>
      </c>
      <c r="E17">
        <v>30.5</v>
      </c>
      <c r="F17">
        <v>29.6</v>
      </c>
      <c r="G17">
        <v>32.6</v>
      </c>
      <c r="H17">
        <v>0.8</v>
      </c>
      <c r="I17">
        <v>3.2</v>
      </c>
      <c r="J17">
        <v>3.4</v>
      </c>
      <c r="K17">
        <v>0.5</v>
      </c>
      <c r="L17">
        <v>81</v>
      </c>
      <c r="M17" s="41">
        <f t="shared" si="16"/>
        <v>1.3331138907175775</v>
      </c>
      <c r="N17">
        <f t="shared" si="17"/>
        <v>5.5832106435663956E-4</v>
      </c>
      <c r="O17" s="10">
        <v>0.15</v>
      </c>
      <c r="P17" s="3">
        <f t="shared" si="10"/>
        <v>1244.1682000000001</v>
      </c>
      <c r="Q17" s="3">
        <f t="shared" si="11"/>
        <v>1207.4550400000003</v>
      </c>
      <c r="R17" s="3">
        <f t="shared" si="12"/>
        <v>1329.8322400000002</v>
      </c>
      <c r="S17" s="3">
        <f t="shared" si="13"/>
        <v>32.633920000000003</v>
      </c>
      <c r="T17" s="3">
        <f t="shared" si="14"/>
        <v>130.53568000000001</v>
      </c>
      <c r="U17" s="3">
        <f t="shared" si="15"/>
        <v>138.69416000000001</v>
      </c>
      <c r="V17" s="13">
        <f t="shared" si="18"/>
        <v>1.1615380654687511E-2</v>
      </c>
      <c r="X17">
        <f t="shared" si="19"/>
        <v>7.7435871031250075E-2</v>
      </c>
    </row>
    <row r="18" spans="1:24" x14ac:dyDescent="0.25">
      <c r="A18" s="18">
        <v>8108</v>
      </c>
      <c r="B18" t="s">
        <v>7</v>
      </c>
      <c r="C18" t="s">
        <v>10</v>
      </c>
      <c r="D18">
        <v>22.5</v>
      </c>
      <c r="E18">
        <v>11.5</v>
      </c>
      <c r="F18">
        <v>12.4</v>
      </c>
      <c r="G18">
        <v>13.1</v>
      </c>
      <c r="H18">
        <v>1.3</v>
      </c>
      <c r="I18">
        <v>3.7</v>
      </c>
      <c r="J18">
        <v>1.5</v>
      </c>
      <c r="K18">
        <v>0.35</v>
      </c>
      <c r="L18">
        <v>93</v>
      </c>
      <c r="M18" s="41">
        <f t="shared" si="16"/>
        <v>1.5306122448979593</v>
      </c>
      <c r="N18">
        <f t="shared" si="17"/>
        <v>7.3600348812994602E-4</v>
      </c>
      <c r="O18" s="10">
        <v>0.15</v>
      </c>
      <c r="P18" s="3">
        <f t="shared" si="10"/>
        <v>469.11260000000004</v>
      </c>
      <c r="Q18" s="3">
        <f t="shared" si="11"/>
        <v>505.82576000000006</v>
      </c>
      <c r="R18" s="3">
        <f t="shared" si="12"/>
        <v>534.38044000000002</v>
      </c>
      <c r="S18" s="3">
        <f t="shared" si="13"/>
        <v>53.030120000000011</v>
      </c>
      <c r="T18" s="3">
        <f t="shared" si="14"/>
        <v>150.93188000000004</v>
      </c>
      <c r="U18" s="3">
        <f t="shared" si="15"/>
        <v>61.188600000000008</v>
      </c>
      <c r="V18" s="13">
        <f t="shared" si="18"/>
        <v>6.7552534550682029E-3</v>
      </c>
      <c r="X18">
        <f t="shared" si="19"/>
        <v>4.5035023033788021E-2</v>
      </c>
    </row>
    <row r="19" spans="1:24" x14ac:dyDescent="0.25">
      <c r="A19" s="18">
        <v>8109</v>
      </c>
      <c r="B19" t="s">
        <v>7</v>
      </c>
      <c r="C19" t="s">
        <v>17</v>
      </c>
      <c r="M19" s="41">
        <f t="shared" si="16"/>
        <v>0</v>
      </c>
      <c r="N19">
        <f t="shared" si="17"/>
        <v>0</v>
      </c>
      <c r="O19" s="10">
        <v>0.15</v>
      </c>
      <c r="P19" s="3">
        <f t="shared" si="10"/>
        <v>0</v>
      </c>
      <c r="Q19" s="3">
        <f t="shared" si="11"/>
        <v>0</v>
      </c>
      <c r="R19" s="3">
        <f t="shared" si="12"/>
        <v>0</v>
      </c>
      <c r="S19" s="3">
        <f t="shared" si="13"/>
        <v>0</v>
      </c>
      <c r="T19" s="3">
        <f t="shared" si="14"/>
        <v>0</v>
      </c>
      <c r="U19" s="3">
        <f t="shared" si="15"/>
        <v>0</v>
      </c>
      <c r="V19" s="13">
        <f t="shared" si="18"/>
        <v>0</v>
      </c>
      <c r="X19">
        <f t="shared" si="19"/>
        <v>0</v>
      </c>
    </row>
    <row r="20" spans="1:24" x14ac:dyDescent="0.25">
      <c r="A20" s="18">
        <v>8110</v>
      </c>
      <c r="B20" t="s">
        <v>7</v>
      </c>
      <c r="C20" t="s">
        <v>17</v>
      </c>
      <c r="D20">
        <v>22.5</v>
      </c>
      <c r="M20" s="41">
        <f t="shared" si="16"/>
        <v>0</v>
      </c>
      <c r="N20">
        <f t="shared" si="17"/>
        <v>0</v>
      </c>
      <c r="O20" s="10">
        <v>0.15</v>
      </c>
      <c r="P20" s="3">
        <f t="shared" si="10"/>
        <v>0</v>
      </c>
      <c r="Q20" s="3">
        <f t="shared" si="11"/>
        <v>0</v>
      </c>
      <c r="R20" s="3">
        <f t="shared" si="12"/>
        <v>0</v>
      </c>
      <c r="S20" s="3">
        <f t="shared" si="13"/>
        <v>0</v>
      </c>
      <c r="T20" s="3">
        <f t="shared" si="14"/>
        <v>0</v>
      </c>
      <c r="U20" s="3">
        <f t="shared" si="15"/>
        <v>0</v>
      </c>
      <c r="V20" s="13">
        <f t="shared" si="18"/>
        <v>0</v>
      </c>
      <c r="X20">
        <f t="shared" si="19"/>
        <v>0</v>
      </c>
    </row>
    <row r="21" spans="1:24" x14ac:dyDescent="0.25">
      <c r="A21" s="18">
        <v>8111</v>
      </c>
      <c r="B21" t="s">
        <v>7</v>
      </c>
      <c r="C21" t="s">
        <v>17</v>
      </c>
      <c r="D21">
        <v>22.6</v>
      </c>
      <c r="M21" s="41">
        <f t="shared" si="16"/>
        <v>0</v>
      </c>
      <c r="N21">
        <f t="shared" si="17"/>
        <v>0</v>
      </c>
      <c r="O21" s="10">
        <v>0.15</v>
      </c>
      <c r="P21" s="3">
        <f t="shared" si="10"/>
        <v>0</v>
      </c>
      <c r="Q21" s="3">
        <f t="shared" si="11"/>
        <v>0</v>
      </c>
      <c r="R21" s="3">
        <f t="shared" si="12"/>
        <v>0</v>
      </c>
      <c r="S21" s="3">
        <f t="shared" si="13"/>
        <v>0</v>
      </c>
      <c r="T21" s="3">
        <f t="shared" si="14"/>
        <v>0</v>
      </c>
      <c r="U21" s="3">
        <f t="shared" si="15"/>
        <v>0</v>
      </c>
      <c r="V21" s="13">
        <f t="shared" si="18"/>
        <v>0</v>
      </c>
      <c r="X21">
        <f t="shared" si="19"/>
        <v>0</v>
      </c>
    </row>
    <row r="22" spans="1:24" x14ac:dyDescent="0.25">
      <c r="A22" s="18">
        <v>8112</v>
      </c>
      <c r="B22" t="s">
        <v>7</v>
      </c>
      <c r="C22" t="s">
        <v>17</v>
      </c>
      <c r="D22">
        <v>22.8</v>
      </c>
      <c r="M22" s="41">
        <f t="shared" si="16"/>
        <v>0</v>
      </c>
      <c r="N22">
        <f t="shared" si="17"/>
        <v>0</v>
      </c>
      <c r="O22" s="10">
        <v>0.15</v>
      </c>
      <c r="P22" s="3">
        <f t="shared" si="10"/>
        <v>0</v>
      </c>
      <c r="Q22" s="3">
        <f t="shared" si="11"/>
        <v>0</v>
      </c>
      <c r="R22" s="3">
        <f t="shared" si="12"/>
        <v>0</v>
      </c>
      <c r="S22" s="3">
        <f t="shared" si="13"/>
        <v>0</v>
      </c>
      <c r="T22" s="3">
        <f t="shared" si="14"/>
        <v>0</v>
      </c>
      <c r="U22" s="3">
        <f t="shared" si="15"/>
        <v>0</v>
      </c>
      <c r="V22" s="13">
        <f t="shared" si="18"/>
        <v>0</v>
      </c>
      <c r="X22">
        <f t="shared" si="19"/>
        <v>0</v>
      </c>
    </row>
    <row r="23" spans="1:24" x14ac:dyDescent="0.25">
      <c r="A23" s="18">
        <v>8113</v>
      </c>
      <c r="B23" t="s">
        <v>7</v>
      </c>
      <c r="C23" t="s">
        <v>10</v>
      </c>
      <c r="D23">
        <v>22.9</v>
      </c>
      <c r="E23">
        <v>9.5</v>
      </c>
      <c r="F23">
        <v>9.9</v>
      </c>
      <c r="G23">
        <v>10.1</v>
      </c>
      <c r="H23">
        <v>2.4</v>
      </c>
      <c r="I23">
        <v>3.9</v>
      </c>
      <c r="J23">
        <v>1.4</v>
      </c>
      <c r="K23">
        <v>0.2</v>
      </c>
      <c r="L23">
        <v>95</v>
      </c>
      <c r="M23" s="41">
        <f t="shared" si="16"/>
        <v>1.5635286372613562</v>
      </c>
      <c r="N23">
        <f t="shared" si="17"/>
        <v>7.6799993992054114E-4</v>
      </c>
      <c r="O23" s="10">
        <v>0.15</v>
      </c>
      <c r="P23" s="3">
        <f t="shared" si="10"/>
        <v>387.52780000000007</v>
      </c>
      <c r="Q23" s="3">
        <f t="shared" si="11"/>
        <v>403.84476000000006</v>
      </c>
      <c r="R23" s="3">
        <f t="shared" si="12"/>
        <v>412.00324000000001</v>
      </c>
      <c r="S23" s="3">
        <f t="shared" si="13"/>
        <v>97.90176000000001</v>
      </c>
      <c r="T23" s="3">
        <f t="shared" si="14"/>
        <v>159.09036000000003</v>
      </c>
      <c r="U23" s="3">
        <f t="shared" si="15"/>
        <v>57.109360000000002</v>
      </c>
      <c r="V23" s="13">
        <f t="shared" si="18"/>
        <v>6.5789977573350832E-3</v>
      </c>
      <c r="X23">
        <f t="shared" si="19"/>
        <v>4.3859985048900554E-2</v>
      </c>
    </row>
    <row r="24" spans="1:24" x14ac:dyDescent="0.25">
      <c r="A24" s="18">
        <v>8114</v>
      </c>
      <c r="B24" t="s">
        <v>7</v>
      </c>
      <c r="C24" t="s">
        <v>10</v>
      </c>
      <c r="D24">
        <v>22.6</v>
      </c>
      <c r="E24">
        <v>14</v>
      </c>
      <c r="F24">
        <v>14.2</v>
      </c>
      <c r="G24">
        <v>14.7</v>
      </c>
      <c r="H24">
        <v>4.9000000000000004</v>
      </c>
      <c r="I24">
        <v>7.3</v>
      </c>
      <c r="J24">
        <v>2</v>
      </c>
      <c r="K24">
        <v>0.2</v>
      </c>
      <c r="L24">
        <v>112</v>
      </c>
      <c r="M24" s="41">
        <f t="shared" si="16"/>
        <v>1.8433179723502304</v>
      </c>
      <c r="N24">
        <f t="shared" si="17"/>
        <v>1.0674560937798637E-3</v>
      </c>
      <c r="O24" s="10">
        <v>0.15</v>
      </c>
      <c r="P24" s="3">
        <f t="shared" si="10"/>
        <v>571.09360000000004</v>
      </c>
      <c r="Q24" s="3">
        <f t="shared" si="11"/>
        <v>579.25207999999998</v>
      </c>
      <c r="R24" s="3">
        <f t="shared" si="12"/>
        <v>599.64828</v>
      </c>
      <c r="S24" s="3">
        <f t="shared" si="13"/>
        <v>199.88276000000002</v>
      </c>
      <c r="T24" s="3">
        <f t="shared" si="14"/>
        <v>297.78452000000004</v>
      </c>
      <c r="U24" s="3">
        <f t="shared" si="15"/>
        <v>81.584800000000001</v>
      </c>
      <c r="V24" s="13">
        <f t="shared" si="18"/>
        <v>1.3063228787971714E-2</v>
      </c>
      <c r="X24">
        <f t="shared" si="19"/>
        <v>8.7088191919811431E-2</v>
      </c>
    </row>
    <row r="25" spans="1:24" x14ac:dyDescent="0.25">
      <c r="A25" s="18">
        <v>8115</v>
      </c>
      <c r="B25" t="s">
        <v>7</v>
      </c>
      <c r="C25" t="s">
        <v>10</v>
      </c>
      <c r="D25">
        <v>22.7</v>
      </c>
      <c r="E25">
        <v>18</v>
      </c>
      <c r="F25">
        <v>17.899999999999999</v>
      </c>
      <c r="G25">
        <v>18.899999999999999</v>
      </c>
      <c r="H25">
        <v>10.7</v>
      </c>
      <c r="I25">
        <v>10.9</v>
      </c>
      <c r="J25">
        <v>2.5</v>
      </c>
      <c r="K25">
        <v>0.2</v>
      </c>
      <c r="L25">
        <v>114</v>
      </c>
      <c r="M25" s="41">
        <f t="shared" si="16"/>
        <v>1.8762343647136275</v>
      </c>
      <c r="N25">
        <f t="shared" si="17"/>
        <v>1.1059199134855796E-3</v>
      </c>
      <c r="O25" s="10">
        <v>0.15</v>
      </c>
      <c r="P25" s="3">
        <f t="shared" si="10"/>
        <v>734.2632000000001</v>
      </c>
      <c r="Q25" s="3">
        <f t="shared" si="11"/>
        <v>730.18395999999996</v>
      </c>
      <c r="R25" s="3">
        <f t="shared" si="12"/>
        <v>770.97636000000011</v>
      </c>
      <c r="S25" s="3">
        <f t="shared" si="13"/>
        <v>436.47868000000005</v>
      </c>
      <c r="T25" s="3">
        <f t="shared" si="14"/>
        <v>444.63716000000005</v>
      </c>
      <c r="U25" s="3">
        <f t="shared" si="15"/>
        <v>101.98100000000002</v>
      </c>
      <c r="V25" s="13">
        <f t="shared" si="18"/>
        <v>1.6917422804575935E-2</v>
      </c>
      <c r="X25">
        <f t="shared" si="19"/>
        <v>0.11278281869717292</v>
      </c>
    </row>
    <row r="26" spans="1:24" x14ac:dyDescent="0.25">
      <c r="A26" s="18">
        <v>8116</v>
      </c>
      <c r="B26" t="s">
        <v>7</v>
      </c>
      <c r="C26" t="s">
        <v>10</v>
      </c>
      <c r="D26">
        <v>22.9</v>
      </c>
      <c r="E26">
        <v>16</v>
      </c>
      <c r="F26">
        <v>14.9</v>
      </c>
      <c r="G26">
        <v>16.3</v>
      </c>
      <c r="H26">
        <v>14.2</v>
      </c>
      <c r="I26">
        <v>11.1</v>
      </c>
      <c r="J26">
        <v>2.4</v>
      </c>
      <c r="K26">
        <v>0.3</v>
      </c>
      <c r="L26">
        <v>117</v>
      </c>
      <c r="M26" s="41">
        <f t="shared" si="16"/>
        <v>1.9256089532587228</v>
      </c>
      <c r="N26">
        <f t="shared" si="17"/>
        <v>1.1648920972379267E-3</v>
      </c>
      <c r="O26" s="10">
        <v>0.15</v>
      </c>
      <c r="P26" s="3">
        <f t="shared" si="10"/>
        <v>652.67840000000001</v>
      </c>
      <c r="Q26" s="3">
        <f t="shared" si="11"/>
        <v>607.80676000000005</v>
      </c>
      <c r="R26" s="3">
        <f t="shared" si="12"/>
        <v>664.91612000000009</v>
      </c>
      <c r="S26" s="3">
        <f t="shared" si="13"/>
        <v>579.25207999999998</v>
      </c>
      <c r="T26" s="3">
        <f t="shared" si="14"/>
        <v>452.79563999999999</v>
      </c>
      <c r="U26" s="3">
        <f t="shared" si="15"/>
        <v>97.90176000000001</v>
      </c>
      <c r="V26" s="13">
        <f t="shared" si="18"/>
        <v>1.7106747979452625E-2</v>
      </c>
      <c r="X26">
        <f t="shared" si="19"/>
        <v>0.11404498652968417</v>
      </c>
    </row>
    <row r="27" spans="1:24" x14ac:dyDescent="0.25">
      <c r="A27" s="18">
        <v>8117</v>
      </c>
      <c r="B27" t="s">
        <v>7</v>
      </c>
      <c r="C27" t="s">
        <v>10</v>
      </c>
      <c r="D27">
        <v>23</v>
      </c>
      <c r="E27">
        <v>16</v>
      </c>
      <c r="F27">
        <v>14.8</v>
      </c>
      <c r="G27">
        <v>15.8</v>
      </c>
      <c r="H27">
        <v>13.4</v>
      </c>
      <c r="I27">
        <v>10.199999999999999</v>
      </c>
      <c r="J27">
        <v>2.4</v>
      </c>
      <c r="K27">
        <v>0.35</v>
      </c>
      <c r="L27">
        <v>118</v>
      </c>
      <c r="M27" s="41">
        <f t="shared" si="16"/>
        <v>1.9420671494404214</v>
      </c>
      <c r="N27">
        <f t="shared" si="17"/>
        <v>1.1848898796070488E-3</v>
      </c>
      <c r="O27" s="10">
        <v>0.15</v>
      </c>
      <c r="P27" s="3">
        <f t="shared" si="10"/>
        <v>652.67840000000001</v>
      </c>
      <c r="Q27" s="3">
        <f t="shared" si="11"/>
        <v>603.72752000000014</v>
      </c>
      <c r="R27" s="3">
        <f t="shared" si="12"/>
        <v>644.51992000000018</v>
      </c>
      <c r="S27" s="3">
        <f t="shared" si="13"/>
        <v>546.61815999999999</v>
      </c>
      <c r="T27" s="3">
        <f t="shared" si="14"/>
        <v>416.08247999999998</v>
      </c>
      <c r="U27" s="3">
        <f t="shared" si="15"/>
        <v>97.90176000000001</v>
      </c>
      <c r="V27" s="13">
        <f t="shared" si="18"/>
        <v>1.7400420692957729E-2</v>
      </c>
      <c r="X27">
        <f t="shared" si="19"/>
        <v>0.11600280461971819</v>
      </c>
    </row>
    <row r="28" spans="1:24" x14ac:dyDescent="0.25">
      <c r="A28" s="18">
        <v>8118</v>
      </c>
      <c r="B28" t="s">
        <v>7</v>
      </c>
      <c r="C28" t="s">
        <v>10</v>
      </c>
      <c r="D28">
        <v>23.1</v>
      </c>
      <c r="E28">
        <v>18</v>
      </c>
      <c r="F28">
        <v>16.5</v>
      </c>
      <c r="G28">
        <v>17.5</v>
      </c>
      <c r="H28">
        <v>14.9</v>
      </c>
      <c r="I28">
        <v>11.2</v>
      </c>
      <c r="J28">
        <v>2.7</v>
      </c>
      <c r="K28">
        <v>0.4</v>
      </c>
      <c r="L28">
        <v>118</v>
      </c>
      <c r="M28" s="41">
        <f t="shared" si="16"/>
        <v>1.9420671494404214</v>
      </c>
      <c r="N28">
        <f t="shared" si="17"/>
        <v>1.1848898796070488E-3</v>
      </c>
      <c r="O28" s="10">
        <v>0.15</v>
      </c>
      <c r="P28" s="3">
        <f t="shared" si="10"/>
        <v>734.2632000000001</v>
      </c>
      <c r="Q28" s="3">
        <f t="shared" si="11"/>
        <v>673.07460000000003</v>
      </c>
      <c r="R28" s="3">
        <f t="shared" si="12"/>
        <v>713.86700000000008</v>
      </c>
      <c r="S28" s="3">
        <f t="shared" si="13"/>
        <v>607.80676000000005</v>
      </c>
      <c r="T28" s="3">
        <f t="shared" si="14"/>
        <v>456.87488000000002</v>
      </c>
      <c r="U28" s="3">
        <f t="shared" si="15"/>
        <v>110.13948000000002</v>
      </c>
      <c r="V28" s="13">
        <f t="shared" si="18"/>
        <v>1.9575473279577447E-2</v>
      </c>
      <c r="X28">
        <f t="shared" si="19"/>
        <v>0.13050315519718297</v>
      </c>
    </row>
    <row r="29" spans="1:24" x14ac:dyDescent="0.25">
      <c r="A29" s="18">
        <v>8119</v>
      </c>
      <c r="B29" t="s">
        <v>7</v>
      </c>
      <c r="C29" t="s">
        <v>17</v>
      </c>
      <c r="M29" s="41">
        <f t="shared" si="16"/>
        <v>0</v>
      </c>
      <c r="N29">
        <f t="shared" si="17"/>
        <v>0</v>
      </c>
      <c r="O29" s="10">
        <v>0.15</v>
      </c>
      <c r="P29" s="3">
        <f t="shared" si="10"/>
        <v>0</v>
      </c>
      <c r="Q29" s="3">
        <f t="shared" si="11"/>
        <v>0</v>
      </c>
      <c r="R29" s="3">
        <f t="shared" si="12"/>
        <v>0</v>
      </c>
      <c r="S29" s="3">
        <f t="shared" si="13"/>
        <v>0</v>
      </c>
      <c r="T29" s="3">
        <f t="shared" si="14"/>
        <v>0</v>
      </c>
      <c r="U29" s="3">
        <f t="shared" si="15"/>
        <v>0</v>
      </c>
      <c r="V29" s="13">
        <f t="shared" si="18"/>
        <v>0</v>
      </c>
      <c r="X29">
        <f t="shared" si="19"/>
        <v>0</v>
      </c>
    </row>
    <row r="30" spans="1:24" x14ac:dyDescent="0.25">
      <c r="A30" s="18">
        <v>8120</v>
      </c>
      <c r="B30" t="s">
        <v>7</v>
      </c>
      <c r="C30" t="s">
        <v>17</v>
      </c>
      <c r="D30">
        <v>23.5</v>
      </c>
      <c r="M30" s="41">
        <f t="shared" si="16"/>
        <v>0</v>
      </c>
      <c r="N30">
        <f t="shared" si="17"/>
        <v>0</v>
      </c>
      <c r="O30" s="10">
        <v>0.15</v>
      </c>
      <c r="P30" s="3">
        <f t="shared" si="10"/>
        <v>0</v>
      </c>
      <c r="Q30" s="3">
        <f t="shared" si="11"/>
        <v>0</v>
      </c>
      <c r="R30" s="3">
        <f t="shared" si="12"/>
        <v>0</v>
      </c>
      <c r="S30" s="3">
        <f t="shared" si="13"/>
        <v>0</v>
      </c>
      <c r="T30" s="3">
        <f t="shared" si="14"/>
        <v>0</v>
      </c>
      <c r="U30" s="3">
        <f t="shared" si="15"/>
        <v>0</v>
      </c>
      <c r="V30" s="13">
        <f t="shared" si="18"/>
        <v>0</v>
      </c>
      <c r="X30">
        <f t="shared" si="19"/>
        <v>0</v>
      </c>
    </row>
    <row r="31" spans="1:24" x14ac:dyDescent="0.25">
      <c r="A31" s="18">
        <v>8121</v>
      </c>
      <c r="B31" t="s">
        <v>7</v>
      </c>
      <c r="C31" t="s">
        <v>10</v>
      </c>
      <c r="D31">
        <v>23.3</v>
      </c>
      <c r="E31">
        <v>14.6</v>
      </c>
      <c r="F31">
        <v>14.5</v>
      </c>
      <c r="G31">
        <v>15.2</v>
      </c>
      <c r="H31">
        <v>8</v>
      </c>
      <c r="I31">
        <v>5.8</v>
      </c>
      <c r="J31">
        <v>2.2999999999999998</v>
      </c>
      <c r="K31">
        <v>0.35</v>
      </c>
      <c r="L31">
        <v>123</v>
      </c>
      <c r="M31" s="41">
        <f t="shared" si="16"/>
        <v>2.0243581303489138</v>
      </c>
      <c r="N31">
        <f t="shared" si="17"/>
        <v>1.287431699840207E-3</v>
      </c>
      <c r="O31" s="10">
        <v>0.15</v>
      </c>
      <c r="P31" s="3">
        <f t="shared" si="10"/>
        <v>595.56904000000009</v>
      </c>
      <c r="Q31" s="3">
        <f t="shared" si="11"/>
        <v>591.48980000000006</v>
      </c>
      <c r="R31" s="3">
        <f t="shared" si="12"/>
        <v>620.04448000000002</v>
      </c>
      <c r="S31" s="3">
        <f t="shared" si="13"/>
        <v>326.33920000000001</v>
      </c>
      <c r="T31" s="3">
        <f t="shared" si="14"/>
        <v>236.59592000000004</v>
      </c>
      <c r="U31" s="3">
        <f t="shared" si="15"/>
        <v>93.822520000000011</v>
      </c>
      <c r="V31" s="13">
        <f t="shared" si="18"/>
        <v>1.8118512961033773E-2</v>
      </c>
      <c r="X31">
        <f t="shared" si="19"/>
        <v>0.12079008640689183</v>
      </c>
    </row>
    <row r="32" spans="1:24" x14ac:dyDescent="0.25">
      <c r="A32" s="18">
        <v>8122</v>
      </c>
      <c r="B32" t="s">
        <v>7</v>
      </c>
      <c r="C32" t="s">
        <v>167</v>
      </c>
      <c r="D32">
        <v>23.3</v>
      </c>
      <c r="E32" t="s">
        <v>181</v>
      </c>
      <c r="M32" s="41">
        <f t="shared" si="16"/>
        <v>0</v>
      </c>
      <c r="N32">
        <f t="shared" si="17"/>
        <v>0</v>
      </c>
      <c r="O32" s="10">
        <v>0.15</v>
      </c>
      <c r="P32" s="3" t="e">
        <f t="shared" si="10"/>
        <v>#VALUE!</v>
      </c>
      <c r="Q32" s="3">
        <f t="shared" si="11"/>
        <v>0</v>
      </c>
      <c r="R32" s="3">
        <f t="shared" si="12"/>
        <v>0</v>
      </c>
      <c r="S32" s="3">
        <f t="shared" si="13"/>
        <v>0</v>
      </c>
      <c r="T32" s="3">
        <f t="shared" si="14"/>
        <v>0</v>
      </c>
      <c r="U32" s="3">
        <f t="shared" si="15"/>
        <v>0</v>
      </c>
      <c r="V32" s="13">
        <f t="shared" si="18"/>
        <v>0</v>
      </c>
      <c r="X32">
        <f t="shared" si="19"/>
        <v>0</v>
      </c>
    </row>
    <row r="33" spans="1:24" x14ac:dyDescent="0.25">
      <c r="A33" s="18">
        <v>8123</v>
      </c>
      <c r="B33" t="s">
        <v>7</v>
      </c>
      <c r="C33" t="s">
        <v>10</v>
      </c>
      <c r="D33">
        <v>23.2</v>
      </c>
      <c r="E33">
        <v>13.8</v>
      </c>
      <c r="F33">
        <v>13</v>
      </c>
      <c r="G33">
        <v>13.7</v>
      </c>
      <c r="H33">
        <v>5.3</v>
      </c>
      <c r="I33">
        <v>3.8</v>
      </c>
      <c r="J33">
        <v>2.4</v>
      </c>
      <c r="K33">
        <v>0.35</v>
      </c>
      <c r="L33">
        <v>133</v>
      </c>
      <c r="M33" s="41">
        <f t="shared" si="16"/>
        <v>2.1889400921658986</v>
      </c>
      <c r="N33">
        <f t="shared" si="17"/>
        <v>1.5052798822442607E-3</v>
      </c>
      <c r="O33" s="10">
        <v>0.15</v>
      </c>
      <c r="P33" s="3">
        <f t="shared" si="10"/>
        <v>562.9351200000001</v>
      </c>
      <c r="Q33" s="3">
        <f t="shared" si="11"/>
        <v>530.30119999999999</v>
      </c>
      <c r="R33" s="3">
        <f t="shared" si="12"/>
        <v>558.85588000000007</v>
      </c>
      <c r="S33" s="3">
        <f t="shared" si="13"/>
        <v>216.19972000000001</v>
      </c>
      <c r="T33" s="3">
        <f t="shared" si="14"/>
        <v>155.01112000000001</v>
      </c>
      <c r="U33" s="3">
        <f t="shared" si="15"/>
        <v>97.90176000000001</v>
      </c>
      <c r="V33" s="13">
        <f t="shared" si="18"/>
        <v>2.2105432464645882E-2</v>
      </c>
      <c r="X33">
        <f t="shared" si="19"/>
        <v>0.14736954976430588</v>
      </c>
    </row>
    <row r="34" spans="1:24" x14ac:dyDescent="0.25">
      <c r="A34" s="18">
        <v>8124</v>
      </c>
      <c r="B34" t="s">
        <v>7</v>
      </c>
      <c r="C34" t="s">
        <v>10</v>
      </c>
      <c r="D34">
        <v>23.4</v>
      </c>
      <c r="E34">
        <v>14.1</v>
      </c>
      <c r="F34">
        <v>13.3</v>
      </c>
      <c r="G34">
        <v>13.8</v>
      </c>
      <c r="H34">
        <v>3.2</v>
      </c>
      <c r="I34">
        <v>3</v>
      </c>
      <c r="J34">
        <v>2.4</v>
      </c>
      <c r="K34">
        <v>0.9</v>
      </c>
      <c r="L34">
        <v>135</v>
      </c>
      <c r="M34" s="41">
        <f t="shared" si="16"/>
        <v>2.2218564845292956</v>
      </c>
      <c r="N34">
        <f t="shared" si="17"/>
        <v>1.5508918454351097E-3</v>
      </c>
      <c r="O34" s="10">
        <v>0.15</v>
      </c>
      <c r="P34" s="3">
        <f t="shared" si="10"/>
        <v>575.17284000000006</v>
      </c>
      <c r="Q34" s="3">
        <f t="shared" si="11"/>
        <v>542.53892000000008</v>
      </c>
      <c r="R34" s="3">
        <f t="shared" si="12"/>
        <v>562.9351200000001</v>
      </c>
      <c r="S34" s="3">
        <f t="shared" si="13"/>
        <v>130.53568000000001</v>
      </c>
      <c r="T34" s="3">
        <f t="shared" si="14"/>
        <v>122.37720000000002</v>
      </c>
      <c r="U34" s="3">
        <f t="shared" si="15"/>
        <v>97.90176000000001</v>
      </c>
      <c r="V34" s="13">
        <f t="shared" si="18"/>
        <v>2.2775256185661782E-2</v>
      </c>
      <c r="X34">
        <f t="shared" si="19"/>
        <v>0.15183504123774522</v>
      </c>
    </row>
    <row r="35" spans="1:24" x14ac:dyDescent="0.25">
      <c r="A35" s="18">
        <v>8125</v>
      </c>
      <c r="B35" t="s">
        <v>7</v>
      </c>
      <c r="C35" t="s">
        <v>10</v>
      </c>
      <c r="D35">
        <v>23.5</v>
      </c>
      <c r="E35">
        <v>15.7</v>
      </c>
      <c r="F35">
        <v>14.3</v>
      </c>
      <c r="G35">
        <v>15.2</v>
      </c>
      <c r="H35">
        <v>2.7</v>
      </c>
      <c r="I35">
        <v>2.8</v>
      </c>
      <c r="J35">
        <v>2.8</v>
      </c>
      <c r="K35">
        <v>1.6</v>
      </c>
      <c r="L35">
        <v>143</v>
      </c>
      <c r="M35" s="41">
        <f t="shared" si="16"/>
        <v>2.3535220539828834</v>
      </c>
      <c r="N35">
        <f t="shared" si="17"/>
        <v>1.740147453898631E-3</v>
      </c>
      <c r="O35" s="10">
        <v>0.15</v>
      </c>
      <c r="P35" s="3">
        <f t="shared" si="10"/>
        <v>640.44068000000016</v>
      </c>
      <c r="Q35" s="3">
        <f t="shared" si="11"/>
        <v>583.33132000000001</v>
      </c>
      <c r="R35" s="3">
        <f t="shared" si="12"/>
        <v>620.04448000000002</v>
      </c>
      <c r="S35" s="3">
        <f t="shared" si="13"/>
        <v>110.13948000000002</v>
      </c>
      <c r="T35" s="3">
        <f t="shared" si="14"/>
        <v>114.21872</v>
      </c>
      <c r="U35" s="3">
        <f t="shared" si="15"/>
        <v>114.21872</v>
      </c>
      <c r="V35" s="13">
        <f t="shared" si="18"/>
        <v>2.9813612219334096E-2</v>
      </c>
      <c r="X35">
        <f t="shared" si="19"/>
        <v>0.19875741479556064</v>
      </c>
    </row>
    <row r="36" spans="1:24" x14ac:dyDescent="0.25">
      <c r="A36" s="18">
        <v>8126</v>
      </c>
      <c r="B36" t="s">
        <v>7</v>
      </c>
      <c r="C36" t="s">
        <v>10</v>
      </c>
      <c r="D36">
        <v>23.7</v>
      </c>
      <c r="E36">
        <v>14.7</v>
      </c>
      <c r="F36">
        <v>14.1</v>
      </c>
      <c r="G36">
        <v>15</v>
      </c>
      <c r="H36">
        <v>5.3</v>
      </c>
      <c r="I36">
        <v>2.5</v>
      </c>
      <c r="J36">
        <v>3.2</v>
      </c>
      <c r="K36">
        <v>1.7</v>
      </c>
      <c r="L36">
        <v>147</v>
      </c>
      <c r="M36" s="41">
        <f t="shared" si="16"/>
        <v>2.4193548387096775</v>
      </c>
      <c r="N36">
        <f t="shared" si="17"/>
        <v>1.8388599115504683E-3</v>
      </c>
      <c r="O36" s="10">
        <v>0.15</v>
      </c>
      <c r="P36" s="3">
        <f t="shared" si="10"/>
        <v>599.64828</v>
      </c>
      <c r="Q36" s="3">
        <f t="shared" si="11"/>
        <v>575.17284000000006</v>
      </c>
      <c r="R36" s="3">
        <f t="shared" si="12"/>
        <v>611.88600000000008</v>
      </c>
      <c r="S36" s="3">
        <f t="shared" si="13"/>
        <v>216.19972000000001</v>
      </c>
      <c r="T36" s="3">
        <f t="shared" si="14"/>
        <v>101.98100000000002</v>
      </c>
      <c r="U36" s="3">
        <f t="shared" si="15"/>
        <v>130.53568000000001</v>
      </c>
      <c r="V36" s="13">
        <f t="shared" si="18"/>
        <v>3.6005524346847041E-2</v>
      </c>
      <c r="X36">
        <f t="shared" si="19"/>
        <v>0.24003682897898027</v>
      </c>
    </row>
    <row r="37" spans="1:24" x14ac:dyDescent="0.25">
      <c r="A37" s="18">
        <v>8127</v>
      </c>
      <c r="B37" t="s">
        <v>7</v>
      </c>
      <c r="C37" t="s">
        <v>17</v>
      </c>
      <c r="M37" s="41">
        <f t="shared" si="16"/>
        <v>0</v>
      </c>
      <c r="N37">
        <f t="shared" si="17"/>
        <v>0</v>
      </c>
      <c r="O37" s="10">
        <v>0.15</v>
      </c>
      <c r="P37" s="3">
        <f t="shared" si="10"/>
        <v>0</v>
      </c>
      <c r="Q37" s="3">
        <f t="shared" si="11"/>
        <v>0</v>
      </c>
      <c r="R37" s="3">
        <f t="shared" si="12"/>
        <v>0</v>
      </c>
      <c r="S37" s="3">
        <f t="shared" si="13"/>
        <v>0</v>
      </c>
      <c r="T37" s="3">
        <f t="shared" si="14"/>
        <v>0</v>
      </c>
      <c r="U37" s="3">
        <f t="shared" si="15"/>
        <v>0</v>
      </c>
      <c r="V37" s="13">
        <f t="shared" si="18"/>
        <v>0</v>
      </c>
      <c r="X37">
        <f t="shared" si="19"/>
        <v>0</v>
      </c>
    </row>
    <row r="38" spans="1:24" x14ac:dyDescent="0.25">
      <c r="A38" s="18">
        <v>8128</v>
      </c>
      <c r="B38" t="s">
        <v>7</v>
      </c>
      <c r="C38" t="s">
        <v>10</v>
      </c>
      <c r="D38">
        <v>23.7</v>
      </c>
      <c r="E38">
        <v>11.5</v>
      </c>
      <c r="F38">
        <v>11.6</v>
      </c>
      <c r="G38">
        <v>11.9</v>
      </c>
      <c r="H38">
        <v>7.3</v>
      </c>
      <c r="I38">
        <v>2.9</v>
      </c>
      <c r="J38">
        <v>3.6</v>
      </c>
      <c r="K38">
        <v>1.1000000000000001</v>
      </c>
      <c r="L38">
        <v>150</v>
      </c>
      <c r="M38" s="41">
        <f t="shared" si="16"/>
        <v>2.4687294272547731</v>
      </c>
      <c r="N38">
        <f t="shared" si="17"/>
        <v>1.9146812906606294E-3</v>
      </c>
      <c r="O38" s="10">
        <v>0.15</v>
      </c>
      <c r="P38" s="3">
        <f t="shared" si="10"/>
        <v>469.11260000000004</v>
      </c>
      <c r="Q38" s="3">
        <f t="shared" si="11"/>
        <v>473.19184000000007</v>
      </c>
      <c r="R38" s="3">
        <f t="shared" si="12"/>
        <v>485.42956000000004</v>
      </c>
      <c r="S38" s="3">
        <f t="shared" si="13"/>
        <v>297.78452000000004</v>
      </c>
      <c r="T38" s="3">
        <f t="shared" si="14"/>
        <v>118.29796000000002</v>
      </c>
      <c r="U38" s="3">
        <f t="shared" si="15"/>
        <v>146.85264000000001</v>
      </c>
      <c r="V38" s="13">
        <f t="shared" si="18"/>
        <v>4.2176400343818116E-2</v>
      </c>
      <c r="X38">
        <f t="shared" si="19"/>
        <v>0.28117600229212075</v>
      </c>
    </row>
    <row r="39" spans="1:24" x14ac:dyDescent="0.25">
      <c r="A39" s="18">
        <v>8129</v>
      </c>
      <c r="B39" t="s">
        <v>7</v>
      </c>
      <c r="C39" t="s">
        <v>10</v>
      </c>
      <c r="D39">
        <v>23.6</v>
      </c>
      <c r="E39">
        <v>14.6</v>
      </c>
      <c r="F39">
        <v>14.1</v>
      </c>
      <c r="G39">
        <v>14.3</v>
      </c>
      <c r="H39">
        <v>3.9</v>
      </c>
      <c r="I39">
        <v>3.3</v>
      </c>
      <c r="J39">
        <v>3</v>
      </c>
      <c r="K39">
        <v>1.1000000000000001</v>
      </c>
      <c r="L39">
        <v>141</v>
      </c>
      <c r="M39" s="41">
        <f t="shared" si="16"/>
        <v>2.3206056616194868</v>
      </c>
      <c r="N39">
        <f t="shared" si="17"/>
        <v>1.691812388427732E-3</v>
      </c>
      <c r="O39" s="10">
        <v>0.15</v>
      </c>
      <c r="P39" s="3">
        <f t="shared" si="10"/>
        <v>595.56904000000009</v>
      </c>
      <c r="Q39" s="3">
        <f t="shared" si="11"/>
        <v>575.17284000000006</v>
      </c>
      <c r="R39" s="3">
        <f t="shared" si="12"/>
        <v>583.33132000000001</v>
      </c>
      <c r="S39" s="3">
        <f t="shared" si="13"/>
        <v>159.09036000000003</v>
      </c>
      <c r="T39" s="3">
        <f t="shared" si="14"/>
        <v>134.61492000000001</v>
      </c>
      <c r="U39" s="3">
        <f t="shared" si="15"/>
        <v>122.37720000000002</v>
      </c>
      <c r="V39" s="13">
        <f t="shared" si="18"/>
        <v>3.1055889453164738E-2</v>
      </c>
      <c r="X39">
        <f t="shared" si="19"/>
        <v>0.20703926302109826</v>
      </c>
    </row>
    <row r="40" spans="1:24" x14ac:dyDescent="0.25">
      <c r="A40" s="18">
        <v>8130</v>
      </c>
      <c r="B40" t="s">
        <v>7</v>
      </c>
      <c r="C40" t="s">
        <v>10</v>
      </c>
      <c r="D40">
        <v>23.7</v>
      </c>
      <c r="E40">
        <v>23</v>
      </c>
      <c r="F40">
        <v>21.6</v>
      </c>
      <c r="G40">
        <v>22.5</v>
      </c>
      <c r="H40">
        <v>14.5</v>
      </c>
      <c r="I40">
        <v>13.1</v>
      </c>
      <c r="J40">
        <v>9.1999999999999993</v>
      </c>
      <c r="K40">
        <v>4.4000000000000004</v>
      </c>
      <c r="L40">
        <v>139</v>
      </c>
      <c r="M40" s="41">
        <f t="shared" si="16"/>
        <v>2.2876892692560897</v>
      </c>
      <c r="N40">
        <f t="shared" si="17"/>
        <v>1.6441580985268453E-3</v>
      </c>
      <c r="O40" s="10">
        <v>0.15</v>
      </c>
      <c r="P40" s="3">
        <f t="shared" si="10"/>
        <v>938.22520000000009</v>
      </c>
      <c r="Q40" s="3">
        <f t="shared" si="11"/>
        <v>881.11584000000016</v>
      </c>
      <c r="R40" s="3">
        <f t="shared" si="12"/>
        <v>917.82900000000018</v>
      </c>
      <c r="S40" s="3">
        <f t="shared" si="13"/>
        <v>591.48980000000006</v>
      </c>
      <c r="T40" s="3">
        <f t="shared" si="14"/>
        <v>534.38044000000002</v>
      </c>
      <c r="U40" s="3">
        <f t="shared" si="15"/>
        <v>375.29008000000005</v>
      </c>
      <c r="V40" s="13">
        <f t="shared" si="18"/>
        <v>9.2555433649318161E-2</v>
      </c>
      <c r="X40">
        <f t="shared" si="19"/>
        <v>0.61703622432878769</v>
      </c>
    </row>
    <row r="41" spans="1:24" x14ac:dyDescent="0.25">
      <c r="A41" s="18">
        <v>8131</v>
      </c>
      <c r="B41" t="s">
        <v>7</v>
      </c>
      <c r="C41" t="s">
        <v>10</v>
      </c>
      <c r="D41">
        <v>24.5</v>
      </c>
      <c r="E41">
        <v>23.4</v>
      </c>
      <c r="F41">
        <v>21.7</v>
      </c>
      <c r="G41">
        <v>22.4</v>
      </c>
      <c r="H41">
        <v>15.1</v>
      </c>
      <c r="I41">
        <v>13.6</v>
      </c>
      <c r="K41">
        <v>4.2</v>
      </c>
      <c r="L41">
        <v>139</v>
      </c>
      <c r="M41" s="41">
        <f t="shared" si="16"/>
        <v>2.2876892692560897</v>
      </c>
      <c r="N41">
        <f t="shared" si="17"/>
        <v>1.6441580985268453E-3</v>
      </c>
      <c r="O41" s="10">
        <v>0.15</v>
      </c>
      <c r="P41" s="3">
        <f t="shared" si="10"/>
        <v>954.54215999999997</v>
      </c>
      <c r="Q41" s="3">
        <f t="shared" si="11"/>
        <v>885.19507999999996</v>
      </c>
      <c r="R41" s="3">
        <f t="shared" si="12"/>
        <v>913.74976000000004</v>
      </c>
      <c r="S41" s="3">
        <f t="shared" si="13"/>
        <v>615.96523999999999</v>
      </c>
      <c r="T41" s="3">
        <f t="shared" si="14"/>
        <v>554.77664000000004</v>
      </c>
      <c r="U41" s="3">
        <f t="shared" si="15"/>
        <v>0</v>
      </c>
      <c r="V41" s="13">
        <f t="shared" si="18"/>
        <v>0</v>
      </c>
      <c r="X41">
        <f t="shared" si="19"/>
        <v>0</v>
      </c>
    </row>
    <row r="42" spans="1:24" x14ac:dyDescent="0.25">
      <c r="A42" s="18">
        <v>8132</v>
      </c>
      <c r="B42" t="s">
        <v>7</v>
      </c>
      <c r="C42" t="s">
        <v>10</v>
      </c>
      <c r="D42">
        <v>24.7</v>
      </c>
      <c r="E42">
        <v>23.8</v>
      </c>
      <c r="F42">
        <v>22.4</v>
      </c>
      <c r="G42">
        <v>23.2</v>
      </c>
      <c r="H42">
        <v>16.399999999999999</v>
      </c>
      <c r="I42">
        <v>14.8</v>
      </c>
      <c r="J42">
        <v>10.3</v>
      </c>
      <c r="K42">
        <v>6.1</v>
      </c>
      <c r="L42">
        <v>139</v>
      </c>
      <c r="M42" s="41">
        <f t="shared" ref="M42:M64" si="20">L42*0.5/30.38</f>
        <v>2.2876892692560897</v>
      </c>
      <c r="N42">
        <f t="shared" ref="N42:N64" si="21">3.14159*(M42^2)/10000</f>
        <v>1.6441580985268453E-3</v>
      </c>
      <c r="O42" s="10">
        <v>0.15</v>
      </c>
      <c r="P42" s="3">
        <f t="shared" ref="P42:P64" si="22">0.611886*E42/O42*10</f>
        <v>970.85912000000008</v>
      </c>
      <c r="Q42" s="3">
        <f t="shared" ref="Q42:Q64" si="23">0.611886*F42/O42*10</f>
        <v>913.74976000000004</v>
      </c>
      <c r="R42" s="3">
        <f t="shared" ref="R42:R64" si="24">0.611886*G42/O42*10</f>
        <v>946.38368000000014</v>
      </c>
      <c r="S42" s="3">
        <f t="shared" ref="S42:S64" si="25">0.611886*H42/O42*10</f>
        <v>668.99536000000012</v>
      </c>
      <c r="T42" s="3">
        <f t="shared" ref="T42:T64" si="26">0.611886*I42/O42*10</f>
        <v>603.72752000000014</v>
      </c>
      <c r="U42" s="3">
        <f t="shared" ref="U42:U64" si="27">0.611886*J42/O42*10</f>
        <v>420.16172000000006</v>
      </c>
      <c r="V42" s="13">
        <f t="shared" ref="V42:V64" si="28">U42*O42*N42</f>
        <v>0.10362184419434532</v>
      </c>
      <c r="X42">
        <f t="shared" ref="X42:X64" si="29">U42*N42</f>
        <v>0.69081229462896887</v>
      </c>
    </row>
    <row r="43" spans="1:24" x14ac:dyDescent="0.25">
      <c r="A43" s="18">
        <v>8133</v>
      </c>
      <c r="B43" t="s">
        <v>7</v>
      </c>
      <c r="C43" t="s">
        <v>17</v>
      </c>
      <c r="D43">
        <v>25.2</v>
      </c>
      <c r="M43" s="41">
        <f t="shared" si="20"/>
        <v>0</v>
      </c>
      <c r="N43">
        <f t="shared" si="21"/>
        <v>0</v>
      </c>
      <c r="O43" s="10">
        <v>0.15</v>
      </c>
      <c r="P43" s="3">
        <f t="shared" si="22"/>
        <v>0</v>
      </c>
      <c r="Q43" s="3">
        <f t="shared" si="23"/>
        <v>0</v>
      </c>
      <c r="R43" s="3">
        <f t="shared" si="24"/>
        <v>0</v>
      </c>
      <c r="S43" s="3">
        <f t="shared" si="25"/>
        <v>0</v>
      </c>
      <c r="T43" s="3">
        <f t="shared" si="26"/>
        <v>0</v>
      </c>
      <c r="U43" s="3">
        <f t="shared" si="27"/>
        <v>0</v>
      </c>
      <c r="V43" s="13">
        <f t="shared" si="28"/>
        <v>0</v>
      </c>
      <c r="X43">
        <f t="shared" si="29"/>
        <v>0</v>
      </c>
    </row>
    <row r="44" spans="1:24" x14ac:dyDescent="0.25">
      <c r="A44" s="18">
        <v>8134</v>
      </c>
      <c r="B44" t="s">
        <v>7</v>
      </c>
      <c r="C44" t="s">
        <v>17</v>
      </c>
      <c r="D44">
        <v>24.6</v>
      </c>
      <c r="M44" s="41">
        <f t="shared" si="20"/>
        <v>0</v>
      </c>
      <c r="N44">
        <f t="shared" si="21"/>
        <v>0</v>
      </c>
      <c r="O44" s="10">
        <v>0.15</v>
      </c>
      <c r="P44" s="3">
        <f t="shared" si="22"/>
        <v>0</v>
      </c>
      <c r="Q44" s="3">
        <f t="shared" si="23"/>
        <v>0</v>
      </c>
      <c r="R44" s="3">
        <f t="shared" si="24"/>
        <v>0</v>
      </c>
      <c r="S44" s="3">
        <f t="shared" si="25"/>
        <v>0</v>
      </c>
      <c r="T44" s="3">
        <f t="shared" si="26"/>
        <v>0</v>
      </c>
      <c r="U44" s="3">
        <f t="shared" si="27"/>
        <v>0</v>
      </c>
      <c r="V44" s="13">
        <f t="shared" si="28"/>
        <v>0</v>
      </c>
      <c r="X44">
        <f t="shared" si="29"/>
        <v>0</v>
      </c>
    </row>
    <row r="45" spans="1:24" x14ac:dyDescent="0.25">
      <c r="A45" s="18">
        <v>8135</v>
      </c>
      <c r="B45" t="s">
        <v>7</v>
      </c>
      <c r="C45" t="s">
        <v>17</v>
      </c>
      <c r="D45">
        <v>24.1</v>
      </c>
      <c r="M45" s="41">
        <f t="shared" si="20"/>
        <v>0</v>
      </c>
      <c r="N45">
        <f t="shared" si="21"/>
        <v>0</v>
      </c>
      <c r="O45" s="10">
        <v>0.15</v>
      </c>
      <c r="P45" s="3">
        <f t="shared" si="22"/>
        <v>0</v>
      </c>
      <c r="Q45" s="3">
        <f t="shared" si="23"/>
        <v>0</v>
      </c>
      <c r="R45" s="3">
        <f t="shared" si="24"/>
        <v>0</v>
      </c>
      <c r="S45" s="3">
        <f t="shared" si="25"/>
        <v>0</v>
      </c>
      <c r="T45" s="3">
        <f t="shared" si="26"/>
        <v>0</v>
      </c>
      <c r="U45" s="3">
        <f t="shared" si="27"/>
        <v>0</v>
      </c>
      <c r="V45" s="13">
        <f t="shared" si="28"/>
        <v>0</v>
      </c>
      <c r="X45">
        <f t="shared" si="29"/>
        <v>0</v>
      </c>
    </row>
    <row r="46" spans="1:24" x14ac:dyDescent="0.25">
      <c r="A46" s="18">
        <v>8136</v>
      </c>
      <c r="B46" t="s">
        <v>7</v>
      </c>
      <c r="C46" t="s">
        <v>17</v>
      </c>
      <c r="D46">
        <v>24.1</v>
      </c>
      <c r="M46" s="41">
        <f t="shared" si="20"/>
        <v>0</v>
      </c>
      <c r="N46">
        <f t="shared" si="21"/>
        <v>0</v>
      </c>
      <c r="O46" s="10">
        <v>0.15</v>
      </c>
      <c r="P46" s="3">
        <f t="shared" si="22"/>
        <v>0</v>
      </c>
      <c r="Q46" s="3">
        <f t="shared" si="23"/>
        <v>0</v>
      </c>
      <c r="R46" s="3">
        <f t="shared" si="24"/>
        <v>0</v>
      </c>
      <c r="S46" s="3">
        <f t="shared" si="25"/>
        <v>0</v>
      </c>
      <c r="T46" s="3">
        <f t="shared" si="26"/>
        <v>0</v>
      </c>
      <c r="U46" s="3">
        <f t="shared" si="27"/>
        <v>0</v>
      </c>
      <c r="V46" s="13">
        <f t="shared" si="28"/>
        <v>0</v>
      </c>
      <c r="X46">
        <f t="shared" si="29"/>
        <v>0</v>
      </c>
    </row>
    <row r="47" spans="1:24" x14ac:dyDescent="0.25">
      <c r="A47" s="18">
        <v>8137</v>
      </c>
      <c r="B47" t="s">
        <v>7</v>
      </c>
      <c r="C47" t="s">
        <v>17</v>
      </c>
      <c r="D47">
        <v>24.1</v>
      </c>
      <c r="M47" s="41">
        <f t="shared" si="20"/>
        <v>0</v>
      </c>
      <c r="N47">
        <f t="shared" si="21"/>
        <v>0</v>
      </c>
      <c r="O47" s="10">
        <v>0.15</v>
      </c>
      <c r="P47" s="3">
        <f t="shared" si="22"/>
        <v>0</v>
      </c>
      <c r="Q47" s="3">
        <f t="shared" si="23"/>
        <v>0</v>
      </c>
      <c r="R47" s="3">
        <f t="shared" si="24"/>
        <v>0</v>
      </c>
      <c r="S47" s="3">
        <f t="shared" si="25"/>
        <v>0</v>
      </c>
      <c r="T47" s="3">
        <f t="shared" si="26"/>
        <v>0</v>
      </c>
      <c r="U47" s="3">
        <f t="shared" si="27"/>
        <v>0</v>
      </c>
      <c r="V47" s="13">
        <f t="shared" si="28"/>
        <v>0</v>
      </c>
      <c r="X47">
        <f t="shared" si="29"/>
        <v>0</v>
      </c>
    </row>
    <row r="48" spans="1:24" x14ac:dyDescent="0.25">
      <c r="A48" s="18">
        <v>8138</v>
      </c>
      <c r="B48" t="s">
        <v>7</v>
      </c>
      <c r="C48" t="s">
        <v>10</v>
      </c>
      <c r="D48">
        <v>23.9</v>
      </c>
      <c r="E48">
        <v>29.7</v>
      </c>
      <c r="F48">
        <v>28.5</v>
      </c>
      <c r="G48">
        <v>29.2</v>
      </c>
      <c r="H48">
        <v>18.8</v>
      </c>
      <c r="I48">
        <v>16.5</v>
      </c>
      <c r="J48">
        <v>11.3</v>
      </c>
      <c r="K48">
        <v>4.7</v>
      </c>
      <c r="L48">
        <v>139</v>
      </c>
      <c r="M48" s="41">
        <f t="shared" si="20"/>
        <v>2.2876892692560897</v>
      </c>
      <c r="N48">
        <f t="shared" si="21"/>
        <v>1.6441580985268453E-3</v>
      </c>
      <c r="O48" s="10">
        <v>0.15</v>
      </c>
      <c r="P48" s="3">
        <f t="shared" si="22"/>
        <v>1211.5342800000001</v>
      </c>
      <c r="Q48" s="3">
        <f t="shared" si="23"/>
        <v>1162.5834</v>
      </c>
      <c r="R48" s="3">
        <f t="shared" si="24"/>
        <v>1191.1380800000002</v>
      </c>
      <c r="S48" s="3">
        <f t="shared" si="25"/>
        <v>766.89711999999997</v>
      </c>
      <c r="T48" s="3">
        <f t="shared" si="26"/>
        <v>673.07460000000003</v>
      </c>
      <c r="U48" s="3">
        <f t="shared" si="27"/>
        <v>460.9541200000001</v>
      </c>
      <c r="V48" s="13">
        <f t="shared" si="28"/>
        <v>0.11368221741709732</v>
      </c>
      <c r="X48">
        <f t="shared" si="29"/>
        <v>0.75788144944731539</v>
      </c>
    </row>
    <row r="49" spans="1:24" x14ac:dyDescent="0.25">
      <c r="A49" s="18">
        <v>8139</v>
      </c>
      <c r="B49" t="s">
        <v>7</v>
      </c>
      <c r="C49" t="s">
        <v>10</v>
      </c>
      <c r="D49">
        <v>24.6</v>
      </c>
      <c r="E49">
        <v>36</v>
      </c>
      <c r="F49">
        <v>34.299999999999997</v>
      </c>
      <c r="G49">
        <v>35.299999999999997</v>
      </c>
      <c r="H49">
        <v>23.7</v>
      </c>
      <c r="I49">
        <v>20.6</v>
      </c>
      <c r="J49">
        <v>13</v>
      </c>
      <c r="K49">
        <v>5.4</v>
      </c>
      <c r="L49">
        <v>139</v>
      </c>
      <c r="M49" s="41">
        <f t="shared" si="20"/>
        <v>2.2876892692560897</v>
      </c>
      <c r="N49">
        <f t="shared" si="21"/>
        <v>1.6441580985268453E-3</v>
      </c>
      <c r="O49" s="10">
        <v>0.15</v>
      </c>
      <c r="P49" s="3">
        <f t="shared" si="22"/>
        <v>1468.5264000000002</v>
      </c>
      <c r="Q49" s="3">
        <f t="shared" si="23"/>
        <v>1399.1793200000002</v>
      </c>
      <c r="R49" s="3">
        <f t="shared" si="24"/>
        <v>1439.97172</v>
      </c>
      <c r="S49" s="3">
        <f t="shared" si="25"/>
        <v>966.77988000000005</v>
      </c>
      <c r="T49" s="3">
        <f t="shared" si="26"/>
        <v>840.32344000000012</v>
      </c>
      <c r="U49" s="3">
        <f t="shared" si="27"/>
        <v>530.30119999999999</v>
      </c>
      <c r="V49" s="13">
        <f t="shared" si="28"/>
        <v>0.13078485189577566</v>
      </c>
      <c r="X49">
        <f t="shared" si="29"/>
        <v>0.87189901263850422</v>
      </c>
    </row>
    <row r="50" spans="1:24" x14ac:dyDescent="0.25">
      <c r="A50" s="18">
        <v>8140</v>
      </c>
      <c r="B50" t="s">
        <v>7</v>
      </c>
      <c r="C50" t="s">
        <v>10</v>
      </c>
      <c r="D50">
        <v>24.7</v>
      </c>
      <c r="E50">
        <v>16.600000000000001</v>
      </c>
      <c r="F50">
        <v>16.7</v>
      </c>
      <c r="G50">
        <v>17</v>
      </c>
      <c r="H50">
        <v>1.3</v>
      </c>
      <c r="I50">
        <v>1.1000000000000001</v>
      </c>
      <c r="J50">
        <v>2.1</v>
      </c>
      <c r="K50">
        <v>0.6</v>
      </c>
      <c r="L50">
        <v>139</v>
      </c>
      <c r="M50" s="41">
        <f t="shared" si="20"/>
        <v>2.2876892692560897</v>
      </c>
      <c r="N50">
        <f t="shared" si="21"/>
        <v>1.6441580985268453E-3</v>
      </c>
      <c r="O50" s="10">
        <v>0.15</v>
      </c>
      <c r="P50" s="3">
        <f t="shared" si="22"/>
        <v>677.15384000000017</v>
      </c>
      <c r="Q50" s="3">
        <f t="shared" si="23"/>
        <v>681.23308000000009</v>
      </c>
      <c r="R50" s="3">
        <f t="shared" si="24"/>
        <v>693.47080000000005</v>
      </c>
      <c r="S50" s="3">
        <f t="shared" si="25"/>
        <v>53.030120000000011</v>
      </c>
      <c r="T50" s="3">
        <f t="shared" si="26"/>
        <v>44.871640000000006</v>
      </c>
      <c r="U50" s="3">
        <f t="shared" si="27"/>
        <v>85.664040000000028</v>
      </c>
      <c r="V50" s="13">
        <f t="shared" si="28"/>
        <v>2.1126783767779149E-2</v>
      </c>
      <c r="X50">
        <f t="shared" si="29"/>
        <v>0.14084522511852765</v>
      </c>
    </row>
    <row r="51" spans="1:24" x14ac:dyDescent="0.25">
      <c r="A51" s="18">
        <v>8141</v>
      </c>
      <c r="B51" t="s">
        <v>7</v>
      </c>
      <c r="C51" t="s">
        <v>10</v>
      </c>
      <c r="D51">
        <v>24.5</v>
      </c>
      <c r="E51">
        <v>17.8</v>
      </c>
      <c r="F51">
        <v>17.399999999999999</v>
      </c>
      <c r="G51">
        <v>17.600000000000001</v>
      </c>
      <c r="H51">
        <v>3.2</v>
      </c>
      <c r="I51">
        <v>3.3</v>
      </c>
      <c r="J51">
        <v>3.7</v>
      </c>
      <c r="K51">
        <v>1.7</v>
      </c>
      <c r="L51">
        <v>139</v>
      </c>
      <c r="M51" s="41">
        <f t="shared" si="20"/>
        <v>2.2876892692560897</v>
      </c>
      <c r="N51">
        <f t="shared" si="21"/>
        <v>1.6441580985268453E-3</v>
      </c>
      <c r="O51" s="10">
        <v>0.15</v>
      </c>
      <c r="P51" s="3">
        <f t="shared" si="22"/>
        <v>726.10472000000016</v>
      </c>
      <c r="Q51" s="3">
        <f t="shared" si="23"/>
        <v>709.78776000000016</v>
      </c>
      <c r="R51" s="3">
        <f t="shared" si="24"/>
        <v>717.9462400000001</v>
      </c>
      <c r="S51" s="3">
        <f t="shared" si="25"/>
        <v>130.53568000000001</v>
      </c>
      <c r="T51" s="3">
        <f t="shared" si="26"/>
        <v>134.61492000000001</v>
      </c>
      <c r="U51" s="3">
        <f t="shared" si="27"/>
        <v>150.93188000000004</v>
      </c>
      <c r="V51" s="13">
        <f t="shared" si="28"/>
        <v>3.7223380924182307E-2</v>
      </c>
      <c r="X51">
        <f t="shared" si="29"/>
        <v>0.24815587282788204</v>
      </c>
    </row>
    <row r="52" spans="1:24" x14ac:dyDescent="0.25">
      <c r="A52" s="18">
        <v>8142</v>
      </c>
      <c r="B52" t="s">
        <v>7</v>
      </c>
      <c r="M52" s="41">
        <f t="shared" si="20"/>
        <v>0</v>
      </c>
      <c r="N52">
        <f t="shared" si="21"/>
        <v>0</v>
      </c>
      <c r="O52" s="10">
        <v>0.15</v>
      </c>
      <c r="P52" s="3">
        <f t="shared" si="22"/>
        <v>0</v>
      </c>
      <c r="Q52" s="3">
        <f t="shared" si="23"/>
        <v>0</v>
      </c>
      <c r="R52" s="3">
        <f t="shared" si="24"/>
        <v>0</v>
      </c>
      <c r="S52" s="3">
        <f t="shared" si="25"/>
        <v>0</v>
      </c>
      <c r="T52" s="3">
        <f t="shared" si="26"/>
        <v>0</v>
      </c>
      <c r="U52" s="3">
        <f t="shared" si="27"/>
        <v>0</v>
      </c>
      <c r="V52" s="13">
        <f t="shared" si="28"/>
        <v>0</v>
      </c>
      <c r="X52">
        <f t="shared" si="29"/>
        <v>0</v>
      </c>
    </row>
    <row r="53" spans="1:24" x14ac:dyDescent="0.25">
      <c r="A53" s="18">
        <v>8143</v>
      </c>
      <c r="B53" t="s">
        <v>7</v>
      </c>
      <c r="M53" s="41">
        <f t="shared" si="20"/>
        <v>0</v>
      </c>
      <c r="N53">
        <f t="shared" si="21"/>
        <v>0</v>
      </c>
      <c r="O53" s="10">
        <v>0.15</v>
      </c>
      <c r="P53" s="3">
        <f t="shared" si="22"/>
        <v>0</v>
      </c>
      <c r="Q53" s="3">
        <f t="shared" si="23"/>
        <v>0</v>
      </c>
      <c r="R53" s="3">
        <f t="shared" si="24"/>
        <v>0</v>
      </c>
      <c r="S53" s="3">
        <f t="shared" si="25"/>
        <v>0</v>
      </c>
      <c r="T53" s="3">
        <f t="shared" si="26"/>
        <v>0</v>
      </c>
      <c r="U53" s="3">
        <f t="shared" si="27"/>
        <v>0</v>
      </c>
      <c r="V53" s="13">
        <f t="shared" si="28"/>
        <v>0</v>
      </c>
      <c r="X53">
        <f t="shared" si="29"/>
        <v>0</v>
      </c>
    </row>
    <row r="54" spans="1:24" x14ac:dyDescent="0.25">
      <c r="A54" s="18">
        <v>8144</v>
      </c>
      <c r="B54" t="s">
        <v>7</v>
      </c>
      <c r="M54" s="41">
        <f t="shared" si="20"/>
        <v>0</v>
      </c>
      <c r="N54">
        <f t="shared" si="21"/>
        <v>0</v>
      </c>
      <c r="O54" s="10">
        <v>0.15</v>
      </c>
      <c r="P54" s="3">
        <f t="shared" si="22"/>
        <v>0</v>
      </c>
      <c r="Q54" s="3">
        <f t="shared" si="23"/>
        <v>0</v>
      </c>
      <c r="R54" s="3">
        <f t="shared" si="24"/>
        <v>0</v>
      </c>
      <c r="S54" s="3">
        <f t="shared" si="25"/>
        <v>0</v>
      </c>
      <c r="T54" s="3">
        <f t="shared" si="26"/>
        <v>0</v>
      </c>
      <c r="U54" s="3">
        <f t="shared" si="27"/>
        <v>0</v>
      </c>
      <c r="V54" s="13">
        <f t="shared" si="28"/>
        <v>0</v>
      </c>
      <c r="X54">
        <f t="shared" si="29"/>
        <v>0</v>
      </c>
    </row>
    <row r="55" spans="1:24" x14ac:dyDescent="0.25">
      <c r="A55" s="18">
        <v>8145</v>
      </c>
      <c r="B55" t="s">
        <v>7</v>
      </c>
      <c r="M55" s="41">
        <f t="shared" si="20"/>
        <v>0</v>
      </c>
      <c r="N55">
        <f t="shared" si="21"/>
        <v>0</v>
      </c>
      <c r="O55" s="10">
        <v>0.15</v>
      </c>
      <c r="P55" s="3">
        <f t="shared" si="22"/>
        <v>0</v>
      </c>
      <c r="Q55" s="3">
        <f t="shared" si="23"/>
        <v>0</v>
      </c>
      <c r="R55" s="3">
        <f t="shared" si="24"/>
        <v>0</v>
      </c>
      <c r="S55" s="3">
        <f t="shared" si="25"/>
        <v>0</v>
      </c>
      <c r="T55" s="3">
        <f t="shared" si="26"/>
        <v>0</v>
      </c>
      <c r="U55" s="3">
        <f t="shared" si="27"/>
        <v>0</v>
      </c>
      <c r="V55" s="13">
        <f t="shared" si="28"/>
        <v>0</v>
      </c>
      <c r="X55">
        <f t="shared" si="29"/>
        <v>0</v>
      </c>
    </row>
    <row r="56" spans="1:24" x14ac:dyDescent="0.25">
      <c r="A56" s="18">
        <v>8146</v>
      </c>
      <c r="B56" t="s">
        <v>7</v>
      </c>
      <c r="M56" s="41">
        <f t="shared" si="20"/>
        <v>0</v>
      </c>
      <c r="N56">
        <f t="shared" si="21"/>
        <v>0</v>
      </c>
      <c r="O56" s="10">
        <v>0.15</v>
      </c>
      <c r="P56" s="3">
        <f t="shared" si="22"/>
        <v>0</v>
      </c>
      <c r="Q56" s="3">
        <f t="shared" si="23"/>
        <v>0</v>
      </c>
      <c r="R56" s="3">
        <f t="shared" si="24"/>
        <v>0</v>
      </c>
      <c r="S56" s="3">
        <f t="shared" si="25"/>
        <v>0</v>
      </c>
      <c r="T56" s="3">
        <f t="shared" si="26"/>
        <v>0</v>
      </c>
      <c r="U56" s="3">
        <f t="shared" si="27"/>
        <v>0</v>
      </c>
      <c r="V56" s="13">
        <f t="shared" si="28"/>
        <v>0</v>
      </c>
      <c r="X56">
        <f t="shared" si="29"/>
        <v>0</v>
      </c>
    </row>
    <row r="57" spans="1:24" x14ac:dyDescent="0.25">
      <c r="A57" s="18">
        <v>8147</v>
      </c>
      <c r="B57" t="s">
        <v>7</v>
      </c>
      <c r="M57" s="41">
        <f t="shared" si="20"/>
        <v>0</v>
      </c>
      <c r="N57">
        <f t="shared" si="21"/>
        <v>0</v>
      </c>
      <c r="O57" s="10">
        <v>0.15</v>
      </c>
      <c r="P57" s="3">
        <f t="shared" si="22"/>
        <v>0</v>
      </c>
      <c r="Q57" s="3">
        <f t="shared" si="23"/>
        <v>0</v>
      </c>
      <c r="R57" s="3">
        <f t="shared" si="24"/>
        <v>0</v>
      </c>
      <c r="S57" s="3">
        <f t="shared" si="25"/>
        <v>0</v>
      </c>
      <c r="T57" s="3">
        <f t="shared" si="26"/>
        <v>0</v>
      </c>
      <c r="U57" s="3">
        <f t="shared" si="27"/>
        <v>0</v>
      </c>
      <c r="V57" s="13">
        <f t="shared" si="28"/>
        <v>0</v>
      </c>
      <c r="X57">
        <f t="shared" si="29"/>
        <v>0</v>
      </c>
    </row>
    <row r="58" spans="1:24" x14ac:dyDescent="0.25">
      <c r="A58" s="18">
        <v>8148</v>
      </c>
      <c r="B58" t="s">
        <v>7</v>
      </c>
      <c r="M58" s="41">
        <f t="shared" si="20"/>
        <v>0</v>
      </c>
      <c r="N58">
        <f t="shared" si="21"/>
        <v>0</v>
      </c>
      <c r="O58" s="10">
        <v>0.15</v>
      </c>
      <c r="P58" s="3">
        <f t="shared" si="22"/>
        <v>0</v>
      </c>
      <c r="Q58" s="3">
        <f t="shared" si="23"/>
        <v>0</v>
      </c>
      <c r="R58" s="3">
        <f t="shared" si="24"/>
        <v>0</v>
      </c>
      <c r="S58" s="3">
        <f t="shared" si="25"/>
        <v>0</v>
      </c>
      <c r="T58" s="3">
        <f t="shared" si="26"/>
        <v>0</v>
      </c>
      <c r="U58" s="3">
        <f t="shared" si="27"/>
        <v>0</v>
      </c>
      <c r="V58" s="13">
        <f t="shared" si="28"/>
        <v>0</v>
      </c>
      <c r="X58">
        <f t="shared" si="29"/>
        <v>0</v>
      </c>
    </row>
    <row r="59" spans="1:24" x14ac:dyDescent="0.25">
      <c r="A59" s="18">
        <v>8149</v>
      </c>
      <c r="B59" t="s">
        <v>7</v>
      </c>
      <c r="M59" s="41">
        <f t="shared" si="20"/>
        <v>0</v>
      </c>
      <c r="N59">
        <f t="shared" si="21"/>
        <v>0</v>
      </c>
      <c r="O59" s="10">
        <v>0.15</v>
      </c>
      <c r="P59" s="3">
        <f t="shared" si="22"/>
        <v>0</v>
      </c>
      <c r="Q59" s="3">
        <f t="shared" si="23"/>
        <v>0</v>
      </c>
      <c r="R59" s="3">
        <f t="shared" si="24"/>
        <v>0</v>
      </c>
      <c r="S59" s="3">
        <f t="shared" si="25"/>
        <v>0</v>
      </c>
      <c r="T59" s="3">
        <f t="shared" si="26"/>
        <v>0</v>
      </c>
      <c r="U59" s="3">
        <f t="shared" si="27"/>
        <v>0</v>
      </c>
      <c r="V59" s="13">
        <f t="shared" si="28"/>
        <v>0</v>
      </c>
      <c r="X59">
        <f t="shared" si="29"/>
        <v>0</v>
      </c>
    </row>
    <row r="60" spans="1:24" x14ac:dyDescent="0.25">
      <c r="A60" s="18">
        <v>8150</v>
      </c>
      <c r="B60" t="s">
        <v>7</v>
      </c>
      <c r="M60" s="41">
        <f t="shared" si="20"/>
        <v>0</v>
      </c>
      <c r="N60">
        <f t="shared" si="21"/>
        <v>0</v>
      </c>
      <c r="O60" s="10">
        <v>0.15</v>
      </c>
      <c r="P60" s="3">
        <f t="shared" si="22"/>
        <v>0</v>
      </c>
      <c r="Q60" s="3">
        <f t="shared" si="23"/>
        <v>0</v>
      </c>
      <c r="R60" s="3">
        <f t="shared" si="24"/>
        <v>0</v>
      </c>
      <c r="S60" s="3">
        <f t="shared" si="25"/>
        <v>0</v>
      </c>
      <c r="T60" s="3">
        <f t="shared" si="26"/>
        <v>0</v>
      </c>
      <c r="U60" s="3">
        <f t="shared" si="27"/>
        <v>0</v>
      </c>
      <c r="V60" s="13">
        <f t="shared" si="28"/>
        <v>0</v>
      </c>
      <c r="X60">
        <f t="shared" si="29"/>
        <v>0</v>
      </c>
    </row>
    <row r="61" spans="1:24" x14ac:dyDescent="0.25">
      <c r="A61" s="18">
        <v>8151</v>
      </c>
      <c r="B61" t="s">
        <v>7</v>
      </c>
      <c r="M61" s="41">
        <f t="shared" si="20"/>
        <v>0</v>
      </c>
      <c r="N61">
        <f t="shared" si="21"/>
        <v>0</v>
      </c>
      <c r="O61" s="10">
        <v>0.15</v>
      </c>
      <c r="P61" s="3">
        <f t="shared" si="22"/>
        <v>0</v>
      </c>
      <c r="Q61" s="3">
        <f t="shared" si="23"/>
        <v>0</v>
      </c>
      <c r="R61" s="3">
        <f t="shared" si="24"/>
        <v>0</v>
      </c>
      <c r="S61" s="3">
        <f t="shared" si="25"/>
        <v>0</v>
      </c>
      <c r="T61" s="3">
        <f t="shared" si="26"/>
        <v>0</v>
      </c>
      <c r="U61" s="3">
        <f t="shared" si="27"/>
        <v>0</v>
      </c>
      <c r="V61" s="13">
        <f t="shared" si="28"/>
        <v>0</v>
      </c>
      <c r="X61">
        <f t="shared" si="29"/>
        <v>0</v>
      </c>
    </row>
    <row r="62" spans="1:24" x14ac:dyDescent="0.25">
      <c r="A62" s="18">
        <v>8152</v>
      </c>
      <c r="B62" t="s">
        <v>7</v>
      </c>
      <c r="M62" s="41">
        <f t="shared" si="20"/>
        <v>0</v>
      </c>
      <c r="N62">
        <f t="shared" si="21"/>
        <v>0</v>
      </c>
      <c r="O62" s="10">
        <v>0.15</v>
      </c>
      <c r="P62" s="3">
        <f t="shared" si="22"/>
        <v>0</v>
      </c>
      <c r="Q62" s="3">
        <f t="shared" si="23"/>
        <v>0</v>
      </c>
      <c r="R62" s="3">
        <f t="shared" si="24"/>
        <v>0</v>
      </c>
      <c r="S62" s="3">
        <f t="shared" si="25"/>
        <v>0</v>
      </c>
      <c r="T62" s="3">
        <f t="shared" si="26"/>
        <v>0</v>
      </c>
      <c r="U62" s="3">
        <f t="shared" si="27"/>
        <v>0</v>
      </c>
      <c r="V62" s="13">
        <f t="shared" si="28"/>
        <v>0</v>
      </c>
      <c r="X62">
        <f t="shared" si="29"/>
        <v>0</v>
      </c>
    </row>
    <row r="63" spans="1:24" x14ac:dyDescent="0.25">
      <c r="A63" s="18">
        <v>8153</v>
      </c>
      <c r="B63" t="s">
        <v>7</v>
      </c>
      <c r="M63" s="41">
        <f t="shared" si="20"/>
        <v>0</v>
      </c>
      <c r="N63">
        <f t="shared" si="21"/>
        <v>0</v>
      </c>
      <c r="O63" s="10">
        <v>0.15</v>
      </c>
      <c r="P63" s="3">
        <f t="shared" si="22"/>
        <v>0</v>
      </c>
      <c r="Q63" s="3">
        <f t="shared" si="23"/>
        <v>0</v>
      </c>
      <c r="R63" s="3">
        <f t="shared" si="24"/>
        <v>0</v>
      </c>
      <c r="S63" s="3">
        <f t="shared" si="25"/>
        <v>0</v>
      </c>
      <c r="T63" s="3">
        <f t="shared" si="26"/>
        <v>0</v>
      </c>
      <c r="U63" s="3">
        <f t="shared" si="27"/>
        <v>0</v>
      </c>
      <c r="V63" s="13">
        <f t="shared" si="28"/>
        <v>0</v>
      </c>
      <c r="X63">
        <f t="shared" si="29"/>
        <v>0</v>
      </c>
    </row>
    <row r="64" spans="1:24" x14ac:dyDescent="0.25">
      <c r="A64" s="18">
        <v>8154</v>
      </c>
      <c r="B64" t="s">
        <v>7</v>
      </c>
      <c r="M64" s="41">
        <f t="shared" si="20"/>
        <v>0</v>
      </c>
      <c r="N64">
        <f t="shared" si="21"/>
        <v>0</v>
      </c>
      <c r="O64" s="10">
        <v>0.15</v>
      </c>
      <c r="P64" s="3">
        <f t="shared" si="22"/>
        <v>0</v>
      </c>
      <c r="Q64" s="3">
        <f t="shared" si="23"/>
        <v>0</v>
      </c>
      <c r="R64" s="3">
        <f t="shared" si="24"/>
        <v>0</v>
      </c>
      <c r="S64" s="3">
        <f t="shared" si="25"/>
        <v>0</v>
      </c>
      <c r="T64" s="3">
        <f t="shared" si="26"/>
        <v>0</v>
      </c>
      <c r="U64" s="3">
        <f t="shared" si="27"/>
        <v>0</v>
      </c>
      <c r="V64" s="13">
        <f t="shared" si="28"/>
        <v>0</v>
      </c>
      <c r="X64">
        <f t="shared" si="29"/>
        <v>0</v>
      </c>
    </row>
  </sheetData>
  <mergeCells count="1">
    <mergeCell ref="A2:C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0"/>
  <sheetViews>
    <sheetView topLeftCell="A50" workbookViewId="0">
      <selection activeCell="K81" sqref="K81"/>
    </sheetView>
  </sheetViews>
  <sheetFormatPr defaultRowHeight="15" x14ac:dyDescent="0.25"/>
  <sheetData>
    <row r="1" spans="1:24" x14ac:dyDescent="0.25">
      <c r="A1" t="s">
        <v>143</v>
      </c>
      <c r="B1" t="s">
        <v>1</v>
      </c>
      <c r="C1" t="s">
        <v>8</v>
      </c>
      <c r="D1" s="8" t="s">
        <v>136</v>
      </c>
      <c r="E1" t="s">
        <v>2</v>
      </c>
      <c r="F1" t="s">
        <v>3</v>
      </c>
      <c r="G1" t="s">
        <v>93</v>
      </c>
      <c r="H1" t="s">
        <v>4</v>
      </c>
      <c r="I1" t="s">
        <v>5</v>
      </c>
      <c r="J1" t="s">
        <v>6</v>
      </c>
      <c r="K1" t="s">
        <v>123</v>
      </c>
      <c r="M1" s="41"/>
      <c r="O1" s="8" t="s">
        <v>86</v>
      </c>
      <c r="P1" s="8" t="s">
        <v>87</v>
      </c>
      <c r="V1" s="8" t="s">
        <v>100</v>
      </c>
      <c r="X1" s="8" t="s">
        <v>103</v>
      </c>
    </row>
    <row r="2" spans="1:24" x14ac:dyDescent="0.25">
      <c r="A2" s="63"/>
      <c r="B2" s="63"/>
      <c r="C2" s="63"/>
      <c r="D2" s="46" t="s">
        <v>67</v>
      </c>
      <c r="E2" t="s">
        <v>64</v>
      </c>
      <c r="F2" t="s">
        <v>63</v>
      </c>
      <c r="G2" t="s">
        <v>94</v>
      </c>
      <c r="H2" t="s">
        <v>65</v>
      </c>
      <c r="I2" t="s">
        <v>66</v>
      </c>
      <c r="J2" t="s">
        <v>67</v>
      </c>
      <c r="K2" t="s">
        <v>122</v>
      </c>
      <c r="L2" s="8" t="s">
        <v>97</v>
      </c>
      <c r="M2" s="42" t="s">
        <v>111</v>
      </c>
      <c r="N2" t="s">
        <v>99</v>
      </c>
      <c r="O2" s="8"/>
      <c r="P2" s="8" t="s">
        <v>88</v>
      </c>
      <c r="Q2" t="s">
        <v>90</v>
      </c>
      <c r="R2" t="s">
        <v>95</v>
      </c>
      <c r="S2" t="s">
        <v>89</v>
      </c>
      <c r="T2" t="s">
        <v>91</v>
      </c>
      <c r="U2" t="s">
        <v>92</v>
      </c>
      <c r="V2" s="13" t="s">
        <v>92</v>
      </c>
      <c r="X2" t="s">
        <v>92</v>
      </c>
    </row>
    <row r="3" spans="1:24" x14ac:dyDescent="0.25">
      <c r="A3" s="18">
        <v>8142</v>
      </c>
      <c r="B3" t="s">
        <v>7</v>
      </c>
      <c r="C3" t="s">
        <v>19</v>
      </c>
      <c r="M3" s="41">
        <f>L3*0.5/30.38</f>
        <v>0</v>
      </c>
      <c r="N3">
        <f>3.14159*(M3^2)/10000</f>
        <v>0</v>
      </c>
      <c r="O3" s="10">
        <v>0.15</v>
      </c>
      <c r="P3" s="3">
        <f t="shared" ref="P3:P6" si="0">0.611886*E3/O3*10</f>
        <v>0</v>
      </c>
      <c r="Q3" s="3">
        <f t="shared" ref="Q3:Q6" si="1">0.611886*F3/O3*10</f>
        <v>0</v>
      </c>
      <c r="R3" s="3">
        <f t="shared" ref="R3:R6" si="2">0.611886*G3/O3*10</f>
        <v>0</v>
      </c>
      <c r="S3" s="3">
        <f t="shared" ref="S3:S6" si="3">0.611886*H3/O3*10</f>
        <v>0</v>
      </c>
      <c r="T3" s="3">
        <f t="shared" ref="T3:T6" si="4">0.611886*I3/O3*10</f>
        <v>0</v>
      </c>
      <c r="U3" s="3">
        <f t="shared" ref="U3:U6" si="5">0.611886*J3/O3*10</f>
        <v>0</v>
      </c>
      <c r="V3" s="13">
        <f>U3*O3*N3</f>
        <v>0</v>
      </c>
      <c r="X3">
        <f>U3*N3</f>
        <v>0</v>
      </c>
    </row>
    <row r="4" spans="1:24" x14ac:dyDescent="0.25">
      <c r="A4" s="18">
        <v>8143</v>
      </c>
      <c r="B4" t="s">
        <v>7</v>
      </c>
      <c r="C4" t="s">
        <v>19</v>
      </c>
      <c r="D4">
        <v>20.7</v>
      </c>
      <c r="E4" s="25"/>
      <c r="F4" s="25"/>
      <c r="G4" s="25"/>
      <c r="H4" s="32"/>
      <c r="I4" s="32"/>
      <c r="J4" s="32"/>
      <c r="K4" s="32"/>
      <c r="M4" s="41">
        <f t="shared" ref="M4:M7" si="6">L4*0.5/30.38</f>
        <v>0</v>
      </c>
      <c r="N4">
        <f t="shared" ref="N4:N7" si="7">3.14159*(M4^2)/10000</f>
        <v>0</v>
      </c>
      <c r="O4" s="10">
        <v>0.15</v>
      </c>
      <c r="P4" s="3">
        <f t="shared" si="0"/>
        <v>0</v>
      </c>
      <c r="Q4" s="3">
        <f t="shared" si="1"/>
        <v>0</v>
      </c>
      <c r="R4" s="3">
        <f t="shared" si="2"/>
        <v>0</v>
      </c>
      <c r="S4" s="3">
        <f t="shared" si="3"/>
        <v>0</v>
      </c>
      <c r="T4" s="3">
        <f t="shared" si="4"/>
        <v>0</v>
      </c>
      <c r="U4" s="3">
        <f t="shared" si="5"/>
        <v>0</v>
      </c>
      <c r="V4" s="13">
        <f t="shared" ref="V4:V7" si="8">U4*O4*N4</f>
        <v>0</v>
      </c>
      <c r="X4">
        <f t="shared" ref="X4:X7" si="9">U4*N4</f>
        <v>0</v>
      </c>
    </row>
    <row r="5" spans="1:24" x14ac:dyDescent="0.25">
      <c r="A5" s="18">
        <v>8144</v>
      </c>
      <c r="B5" t="s">
        <v>7</v>
      </c>
      <c r="C5" t="s">
        <v>19</v>
      </c>
      <c r="M5" s="41">
        <f t="shared" si="6"/>
        <v>0</v>
      </c>
      <c r="N5">
        <f t="shared" si="7"/>
        <v>0</v>
      </c>
      <c r="O5" s="10">
        <v>0.15</v>
      </c>
      <c r="P5" s="3">
        <f t="shared" si="0"/>
        <v>0</v>
      </c>
      <c r="Q5" s="3">
        <f t="shared" si="1"/>
        <v>0</v>
      </c>
      <c r="R5" s="3">
        <f t="shared" si="2"/>
        <v>0</v>
      </c>
      <c r="S5" s="3">
        <f t="shared" si="3"/>
        <v>0</v>
      </c>
      <c r="T5" s="3">
        <f t="shared" si="4"/>
        <v>0</v>
      </c>
      <c r="U5" s="3">
        <f t="shared" si="5"/>
        <v>0</v>
      </c>
      <c r="V5" s="13">
        <f t="shared" si="8"/>
        <v>0</v>
      </c>
      <c r="X5">
        <f t="shared" si="9"/>
        <v>0</v>
      </c>
    </row>
    <row r="6" spans="1:24" x14ac:dyDescent="0.25">
      <c r="A6" s="18">
        <v>8145</v>
      </c>
      <c r="B6" t="s">
        <v>7</v>
      </c>
      <c r="C6" t="s">
        <v>19</v>
      </c>
      <c r="M6" s="41">
        <f t="shared" si="6"/>
        <v>0</v>
      </c>
      <c r="N6">
        <f t="shared" si="7"/>
        <v>0</v>
      </c>
      <c r="O6" s="10">
        <v>0.15</v>
      </c>
      <c r="P6" s="3">
        <f t="shared" si="0"/>
        <v>0</v>
      </c>
      <c r="Q6" s="3">
        <f t="shared" si="1"/>
        <v>0</v>
      </c>
      <c r="R6" s="3">
        <f t="shared" si="2"/>
        <v>0</v>
      </c>
      <c r="S6" s="3">
        <f t="shared" si="3"/>
        <v>0</v>
      </c>
      <c r="T6" s="3">
        <f t="shared" si="4"/>
        <v>0</v>
      </c>
      <c r="U6" s="3">
        <f t="shared" si="5"/>
        <v>0</v>
      </c>
      <c r="V6" s="13">
        <f t="shared" si="8"/>
        <v>0</v>
      </c>
      <c r="X6">
        <f t="shared" si="9"/>
        <v>0</v>
      </c>
    </row>
    <row r="7" spans="1:24" x14ac:dyDescent="0.25">
      <c r="A7" s="18">
        <v>8146</v>
      </c>
      <c r="B7" t="s">
        <v>7</v>
      </c>
      <c r="C7" t="s">
        <v>19</v>
      </c>
      <c r="M7" s="41">
        <f t="shared" si="6"/>
        <v>0</v>
      </c>
      <c r="N7">
        <f t="shared" si="7"/>
        <v>0</v>
      </c>
      <c r="O7" s="10">
        <v>0.15</v>
      </c>
      <c r="P7" s="3">
        <f t="shared" ref="P7:P34" si="10">0.611886*E7/O7*10</f>
        <v>0</v>
      </c>
      <c r="Q7" s="3">
        <f t="shared" ref="Q7:Q34" si="11">0.611886*F7/O7*10</f>
        <v>0</v>
      </c>
      <c r="R7" s="3">
        <f t="shared" ref="R7:R34" si="12">0.611886*G7/O7*10</f>
        <v>0</v>
      </c>
      <c r="S7" s="3">
        <f t="shared" ref="S7:S34" si="13">0.611886*H7/O7*10</f>
        <v>0</v>
      </c>
      <c r="T7" s="3">
        <f t="shared" ref="T7:T34" si="14">0.611886*I7/O7*10</f>
        <v>0</v>
      </c>
      <c r="U7" s="3">
        <f t="shared" ref="U7:U34" si="15">0.611886*J7/O7*10</f>
        <v>0</v>
      </c>
      <c r="V7" s="13">
        <f t="shared" si="8"/>
        <v>0</v>
      </c>
      <c r="X7">
        <f t="shared" si="9"/>
        <v>0</v>
      </c>
    </row>
    <row r="8" spans="1:24" x14ac:dyDescent="0.25">
      <c r="A8" s="18">
        <v>8147</v>
      </c>
      <c r="B8" t="s">
        <v>7</v>
      </c>
      <c r="C8" t="s">
        <v>19</v>
      </c>
      <c r="M8" s="41">
        <f t="shared" ref="M8:M34" si="16">L8*0.5/30.38</f>
        <v>0</v>
      </c>
      <c r="N8">
        <f t="shared" ref="N8:N34" si="17">3.14159*(M8^2)/10000</f>
        <v>0</v>
      </c>
      <c r="O8" s="10">
        <v>0.15</v>
      </c>
      <c r="P8" s="3">
        <f t="shared" si="10"/>
        <v>0</v>
      </c>
      <c r="Q8" s="3">
        <f t="shared" si="11"/>
        <v>0</v>
      </c>
      <c r="R8" s="3">
        <f t="shared" si="12"/>
        <v>0</v>
      </c>
      <c r="S8" s="3">
        <f t="shared" si="13"/>
        <v>0</v>
      </c>
      <c r="T8" s="3">
        <f t="shared" si="14"/>
        <v>0</v>
      </c>
      <c r="U8" s="3">
        <f t="shared" si="15"/>
        <v>0</v>
      </c>
      <c r="V8" s="13">
        <f t="shared" ref="V8:V34" si="18">U8*O8*N8</f>
        <v>0</v>
      </c>
      <c r="X8">
        <f t="shared" ref="X8:X34" si="19">U8*N8</f>
        <v>0</v>
      </c>
    </row>
    <row r="9" spans="1:24" x14ac:dyDescent="0.25">
      <c r="A9" s="18">
        <v>8148</v>
      </c>
      <c r="B9" t="s">
        <v>7</v>
      </c>
      <c r="C9" t="s">
        <v>19</v>
      </c>
      <c r="D9">
        <v>20.8</v>
      </c>
      <c r="M9" s="41">
        <f t="shared" si="16"/>
        <v>0</v>
      </c>
      <c r="N9">
        <f t="shared" si="17"/>
        <v>0</v>
      </c>
      <c r="O9" s="10">
        <v>0.15</v>
      </c>
      <c r="P9" s="3">
        <f t="shared" si="10"/>
        <v>0</v>
      </c>
      <c r="Q9" s="3">
        <f t="shared" si="11"/>
        <v>0</v>
      </c>
      <c r="R9" s="3">
        <f t="shared" si="12"/>
        <v>0</v>
      </c>
      <c r="S9" s="3">
        <f t="shared" si="13"/>
        <v>0</v>
      </c>
      <c r="T9" s="3">
        <f t="shared" si="14"/>
        <v>0</v>
      </c>
      <c r="U9" s="3">
        <f t="shared" si="15"/>
        <v>0</v>
      </c>
      <c r="V9" s="13">
        <f t="shared" si="18"/>
        <v>0</v>
      </c>
      <c r="X9">
        <f t="shared" si="19"/>
        <v>0</v>
      </c>
    </row>
    <row r="10" spans="1:24" x14ac:dyDescent="0.25">
      <c r="A10" s="18">
        <v>8149</v>
      </c>
      <c r="B10" t="s">
        <v>7</v>
      </c>
      <c r="C10" t="s">
        <v>19</v>
      </c>
      <c r="M10" s="41">
        <f t="shared" si="16"/>
        <v>0</v>
      </c>
      <c r="N10">
        <f t="shared" si="17"/>
        <v>0</v>
      </c>
      <c r="O10" s="10">
        <v>0.15</v>
      </c>
      <c r="P10" s="3">
        <f t="shared" si="10"/>
        <v>0</v>
      </c>
      <c r="Q10" s="3">
        <f t="shared" si="11"/>
        <v>0</v>
      </c>
      <c r="R10" s="3">
        <f t="shared" si="12"/>
        <v>0</v>
      </c>
      <c r="S10" s="3">
        <f t="shared" si="13"/>
        <v>0</v>
      </c>
      <c r="T10" s="3">
        <f t="shared" si="14"/>
        <v>0</v>
      </c>
      <c r="U10" s="3">
        <f t="shared" si="15"/>
        <v>0</v>
      </c>
      <c r="V10" s="13">
        <f t="shared" si="18"/>
        <v>0</v>
      </c>
      <c r="X10">
        <f t="shared" si="19"/>
        <v>0</v>
      </c>
    </row>
    <row r="11" spans="1:24" x14ac:dyDescent="0.25">
      <c r="A11" s="18">
        <v>8150</v>
      </c>
      <c r="B11" t="s">
        <v>7</v>
      </c>
      <c r="C11" t="s">
        <v>19</v>
      </c>
      <c r="M11" s="41">
        <f t="shared" si="16"/>
        <v>0</v>
      </c>
      <c r="N11">
        <f t="shared" si="17"/>
        <v>0</v>
      </c>
      <c r="O11" s="10">
        <v>0.15</v>
      </c>
      <c r="P11" s="3">
        <f t="shared" si="10"/>
        <v>0</v>
      </c>
      <c r="Q11" s="3">
        <f t="shared" si="11"/>
        <v>0</v>
      </c>
      <c r="R11" s="3">
        <f t="shared" si="12"/>
        <v>0</v>
      </c>
      <c r="S11" s="3">
        <f t="shared" si="13"/>
        <v>0</v>
      </c>
      <c r="T11" s="3">
        <f t="shared" si="14"/>
        <v>0</v>
      </c>
      <c r="U11" s="3">
        <f t="shared" si="15"/>
        <v>0</v>
      </c>
      <c r="V11" s="13">
        <f t="shared" si="18"/>
        <v>0</v>
      </c>
      <c r="X11">
        <f t="shared" si="19"/>
        <v>0</v>
      </c>
    </row>
    <row r="12" spans="1:24" x14ac:dyDescent="0.25">
      <c r="A12" s="18">
        <v>8151</v>
      </c>
      <c r="B12" t="s">
        <v>7</v>
      </c>
      <c r="C12" t="s">
        <v>19</v>
      </c>
      <c r="M12" s="41">
        <f t="shared" si="16"/>
        <v>0</v>
      </c>
      <c r="N12">
        <f t="shared" si="17"/>
        <v>0</v>
      </c>
      <c r="O12" s="10">
        <v>0.15</v>
      </c>
      <c r="P12" s="3">
        <f t="shared" si="10"/>
        <v>0</v>
      </c>
      <c r="Q12" s="3">
        <f t="shared" si="11"/>
        <v>0</v>
      </c>
      <c r="R12" s="3">
        <f t="shared" si="12"/>
        <v>0</v>
      </c>
      <c r="S12" s="3">
        <f t="shared" si="13"/>
        <v>0</v>
      </c>
      <c r="T12" s="3">
        <f t="shared" si="14"/>
        <v>0</v>
      </c>
      <c r="U12" s="3">
        <f t="shared" si="15"/>
        <v>0</v>
      </c>
      <c r="V12" s="13">
        <f t="shared" si="18"/>
        <v>0</v>
      </c>
      <c r="X12">
        <f t="shared" si="19"/>
        <v>0</v>
      </c>
    </row>
    <row r="13" spans="1:24" x14ac:dyDescent="0.25">
      <c r="A13" s="18">
        <v>8152</v>
      </c>
      <c r="B13" t="s">
        <v>7</v>
      </c>
      <c r="C13" t="s">
        <v>19</v>
      </c>
      <c r="D13">
        <v>21.4</v>
      </c>
      <c r="M13" s="41">
        <f t="shared" si="16"/>
        <v>0</v>
      </c>
      <c r="N13">
        <f t="shared" si="17"/>
        <v>0</v>
      </c>
      <c r="O13" s="10">
        <v>0.15</v>
      </c>
      <c r="P13" s="3">
        <f t="shared" si="10"/>
        <v>0</v>
      </c>
      <c r="Q13" s="3">
        <f t="shared" si="11"/>
        <v>0</v>
      </c>
      <c r="R13" s="3">
        <f t="shared" si="12"/>
        <v>0</v>
      </c>
      <c r="S13" s="3">
        <f t="shared" si="13"/>
        <v>0</v>
      </c>
      <c r="T13" s="3">
        <f t="shared" si="14"/>
        <v>0</v>
      </c>
      <c r="U13" s="3">
        <f t="shared" si="15"/>
        <v>0</v>
      </c>
      <c r="V13" s="13">
        <f t="shared" si="18"/>
        <v>0</v>
      </c>
      <c r="X13">
        <f t="shared" si="19"/>
        <v>0</v>
      </c>
    </row>
    <row r="14" spans="1:24" x14ac:dyDescent="0.25">
      <c r="A14" s="18">
        <v>8153</v>
      </c>
      <c r="B14" t="s">
        <v>7</v>
      </c>
      <c r="C14" t="s">
        <v>19</v>
      </c>
      <c r="M14" s="41">
        <f t="shared" si="16"/>
        <v>0</v>
      </c>
      <c r="N14">
        <f t="shared" si="17"/>
        <v>0</v>
      </c>
      <c r="O14" s="10">
        <v>0.15</v>
      </c>
      <c r="P14" s="3">
        <f t="shared" si="10"/>
        <v>0</v>
      </c>
      <c r="Q14" s="3">
        <f t="shared" si="11"/>
        <v>0</v>
      </c>
      <c r="R14" s="3">
        <f t="shared" si="12"/>
        <v>0</v>
      </c>
      <c r="S14" s="3">
        <f t="shared" si="13"/>
        <v>0</v>
      </c>
      <c r="T14" s="3">
        <f t="shared" si="14"/>
        <v>0</v>
      </c>
      <c r="U14" s="3">
        <f t="shared" si="15"/>
        <v>0</v>
      </c>
      <c r="V14" s="13">
        <f t="shared" si="18"/>
        <v>0</v>
      </c>
      <c r="X14">
        <f t="shared" si="19"/>
        <v>0</v>
      </c>
    </row>
    <row r="15" spans="1:24" x14ac:dyDescent="0.25">
      <c r="A15" s="18">
        <v>8154</v>
      </c>
      <c r="B15" t="s">
        <v>7</v>
      </c>
      <c r="C15" t="s">
        <v>19</v>
      </c>
      <c r="D15">
        <v>21.6</v>
      </c>
      <c r="M15" s="41">
        <f t="shared" si="16"/>
        <v>0</v>
      </c>
      <c r="N15">
        <f t="shared" si="17"/>
        <v>0</v>
      </c>
      <c r="O15" s="10">
        <v>0.15</v>
      </c>
      <c r="P15" s="3">
        <f t="shared" si="10"/>
        <v>0</v>
      </c>
      <c r="Q15" s="3">
        <f t="shared" si="11"/>
        <v>0</v>
      </c>
      <c r="R15" s="3">
        <f t="shared" si="12"/>
        <v>0</v>
      </c>
      <c r="S15" s="3">
        <f t="shared" si="13"/>
        <v>0</v>
      </c>
      <c r="T15" s="3">
        <f t="shared" si="14"/>
        <v>0</v>
      </c>
      <c r="U15" s="3">
        <f t="shared" si="15"/>
        <v>0</v>
      </c>
      <c r="V15" s="13">
        <f t="shared" si="18"/>
        <v>0</v>
      </c>
      <c r="X15">
        <f t="shared" si="19"/>
        <v>0</v>
      </c>
    </row>
    <row r="16" spans="1:24" x14ac:dyDescent="0.25">
      <c r="A16" s="18">
        <v>8155</v>
      </c>
      <c r="B16" t="s">
        <v>7</v>
      </c>
      <c r="C16" t="s">
        <v>19</v>
      </c>
      <c r="D16">
        <v>21.9</v>
      </c>
      <c r="M16" s="41">
        <f t="shared" si="16"/>
        <v>0</v>
      </c>
      <c r="N16">
        <f t="shared" si="17"/>
        <v>0</v>
      </c>
      <c r="O16" s="10">
        <v>0.15</v>
      </c>
      <c r="P16" s="3">
        <f t="shared" si="10"/>
        <v>0</v>
      </c>
      <c r="Q16" s="3">
        <f t="shared" si="11"/>
        <v>0</v>
      </c>
      <c r="R16" s="3">
        <f t="shared" si="12"/>
        <v>0</v>
      </c>
      <c r="S16" s="3">
        <f t="shared" si="13"/>
        <v>0</v>
      </c>
      <c r="T16" s="3">
        <f t="shared" si="14"/>
        <v>0</v>
      </c>
      <c r="U16" s="3">
        <f t="shared" si="15"/>
        <v>0</v>
      </c>
      <c r="V16" s="13">
        <f t="shared" si="18"/>
        <v>0</v>
      </c>
      <c r="X16">
        <f t="shared" si="19"/>
        <v>0</v>
      </c>
    </row>
    <row r="17" spans="1:24" x14ac:dyDescent="0.25">
      <c r="A17" s="18">
        <v>8156</v>
      </c>
      <c r="B17" t="s">
        <v>7</v>
      </c>
      <c r="C17" t="s">
        <v>19</v>
      </c>
      <c r="M17" s="41">
        <f t="shared" si="16"/>
        <v>0</v>
      </c>
      <c r="N17">
        <f t="shared" si="17"/>
        <v>0</v>
      </c>
      <c r="O17" s="10">
        <v>0.15</v>
      </c>
      <c r="P17" s="3">
        <f t="shared" si="10"/>
        <v>0</v>
      </c>
      <c r="Q17" s="3">
        <f t="shared" si="11"/>
        <v>0</v>
      </c>
      <c r="R17" s="3">
        <f t="shared" si="12"/>
        <v>0</v>
      </c>
      <c r="S17" s="3">
        <f t="shared" si="13"/>
        <v>0</v>
      </c>
      <c r="T17" s="3">
        <f t="shared" si="14"/>
        <v>0</v>
      </c>
      <c r="U17" s="3">
        <f t="shared" si="15"/>
        <v>0</v>
      </c>
      <c r="V17" s="13">
        <f t="shared" si="18"/>
        <v>0</v>
      </c>
      <c r="X17">
        <f t="shared" si="19"/>
        <v>0</v>
      </c>
    </row>
    <row r="18" spans="1:24" x14ac:dyDescent="0.25">
      <c r="A18" s="18">
        <v>8157</v>
      </c>
      <c r="B18" t="s">
        <v>7</v>
      </c>
      <c r="C18" t="s">
        <v>19</v>
      </c>
      <c r="M18" s="41">
        <f t="shared" si="16"/>
        <v>0</v>
      </c>
      <c r="N18">
        <f t="shared" si="17"/>
        <v>0</v>
      </c>
      <c r="O18" s="10">
        <v>0.15</v>
      </c>
      <c r="P18" s="3">
        <f t="shared" si="10"/>
        <v>0</v>
      </c>
      <c r="Q18" s="3">
        <f t="shared" si="11"/>
        <v>0</v>
      </c>
      <c r="R18" s="3">
        <f t="shared" si="12"/>
        <v>0</v>
      </c>
      <c r="S18" s="3">
        <f t="shared" si="13"/>
        <v>0</v>
      </c>
      <c r="T18" s="3">
        <f t="shared" si="14"/>
        <v>0</v>
      </c>
      <c r="U18" s="3">
        <f t="shared" si="15"/>
        <v>0</v>
      </c>
      <c r="V18" s="13">
        <f t="shared" si="18"/>
        <v>0</v>
      </c>
      <c r="X18">
        <f t="shared" si="19"/>
        <v>0</v>
      </c>
    </row>
    <row r="19" spans="1:24" x14ac:dyDescent="0.25">
      <c r="A19" s="18">
        <v>8158</v>
      </c>
      <c r="B19" t="s">
        <v>7</v>
      </c>
      <c r="C19" t="s">
        <v>19</v>
      </c>
      <c r="M19" s="41">
        <f t="shared" si="16"/>
        <v>0</v>
      </c>
      <c r="N19">
        <f t="shared" si="17"/>
        <v>0</v>
      </c>
      <c r="O19" s="10">
        <v>0.15</v>
      </c>
      <c r="P19" s="3">
        <f t="shared" si="10"/>
        <v>0</v>
      </c>
      <c r="Q19" s="3">
        <f t="shared" si="11"/>
        <v>0</v>
      </c>
      <c r="R19" s="3">
        <f t="shared" si="12"/>
        <v>0</v>
      </c>
      <c r="S19" s="3">
        <f t="shared" si="13"/>
        <v>0</v>
      </c>
      <c r="T19" s="3">
        <f t="shared" si="14"/>
        <v>0</v>
      </c>
      <c r="U19" s="3">
        <f t="shared" si="15"/>
        <v>0</v>
      </c>
      <c r="V19" s="13">
        <f t="shared" si="18"/>
        <v>0</v>
      </c>
      <c r="X19">
        <f t="shared" si="19"/>
        <v>0</v>
      </c>
    </row>
    <row r="20" spans="1:24" x14ac:dyDescent="0.25">
      <c r="A20" s="18">
        <v>8159</v>
      </c>
      <c r="B20" t="s">
        <v>7</v>
      </c>
      <c r="C20" t="s">
        <v>10</v>
      </c>
      <c r="E20">
        <v>20.399999999999999</v>
      </c>
      <c r="F20">
        <v>19.899999999999999</v>
      </c>
      <c r="G20">
        <v>20.9</v>
      </c>
      <c r="H20">
        <v>0.75</v>
      </c>
      <c r="I20">
        <v>0.85</v>
      </c>
      <c r="J20">
        <v>2.4</v>
      </c>
      <c r="K20">
        <v>0.9</v>
      </c>
      <c r="L20">
        <v>142</v>
      </c>
      <c r="M20" s="41">
        <f t="shared" si="16"/>
        <v>2.3370638578011849</v>
      </c>
      <c r="N20">
        <f t="shared" si="17"/>
        <v>1.7158948242169299E-3</v>
      </c>
      <c r="O20" s="10">
        <v>0.15</v>
      </c>
      <c r="P20" s="3">
        <f t="shared" si="10"/>
        <v>832.16495999999995</v>
      </c>
      <c r="Q20" s="3">
        <f t="shared" si="11"/>
        <v>811.76876000000004</v>
      </c>
      <c r="R20" s="3">
        <f t="shared" si="12"/>
        <v>852.56116000000009</v>
      </c>
      <c r="S20" s="3">
        <f t="shared" si="13"/>
        <v>30.594300000000004</v>
      </c>
      <c r="T20" s="3">
        <f t="shared" si="14"/>
        <v>34.673540000000003</v>
      </c>
      <c r="U20" s="3">
        <f t="shared" si="15"/>
        <v>97.90176000000001</v>
      </c>
      <c r="V20" s="13">
        <f t="shared" si="18"/>
        <v>2.5198368489859208E-2</v>
      </c>
      <c r="X20">
        <f t="shared" si="19"/>
        <v>0.16798912326572807</v>
      </c>
    </row>
    <row r="21" spans="1:24" x14ac:dyDescent="0.25">
      <c r="A21" s="18">
        <v>8160</v>
      </c>
      <c r="B21" t="s">
        <v>7</v>
      </c>
      <c r="C21" t="s">
        <v>10</v>
      </c>
      <c r="D21">
        <v>22.6</v>
      </c>
      <c r="E21">
        <v>20.7</v>
      </c>
      <c r="F21">
        <v>20</v>
      </c>
      <c r="G21">
        <v>20.5</v>
      </c>
      <c r="H21">
        <v>1.3</v>
      </c>
      <c r="I21">
        <v>1.5</v>
      </c>
      <c r="J21">
        <v>3.2</v>
      </c>
      <c r="K21">
        <v>1.9</v>
      </c>
      <c r="L21">
        <v>142</v>
      </c>
      <c r="M21" s="41">
        <f t="shared" si="16"/>
        <v>2.3370638578011849</v>
      </c>
      <c r="N21">
        <f t="shared" si="17"/>
        <v>1.7158948242169299E-3</v>
      </c>
      <c r="O21" s="10">
        <v>0.15</v>
      </c>
      <c r="P21" s="3">
        <f t="shared" si="10"/>
        <v>844.40268000000015</v>
      </c>
      <c r="Q21" s="3">
        <f t="shared" si="11"/>
        <v>815.84800000000018</v>
      </c>
      <c r="R21" s="3">
        <f t="shared" si="12"/>
        <v>836.24419999999998</v>
      </c>
      <c r="S21" s="3">
        <f t="shared" si="13"/>
        <v>53.030120000000011</v>
      </c>
      <c r="T21" s="3">
        <f t="shared" si="14"/>
        <v>61.188600000000008</v>
      </c>
      <c r="U21" s="3">
        <f t="shared" si="15"/>
        <v>130.53568000000001</v>
      </c>
      <c r="V21" s="13">
        <f t="shared" si="18"/>
        <v>3.3597824653145612E-2</v>
      </c>
      <c r="X21">
        <f t="shared" si="19"/>
        <v>0.22398549768763742</v>
      </c>
    </row>
    <row r="22" spans="1:24" x14ac:dyDescent="0.25">
      <c r="A22" s="18">
        <v>8161</v>
      </c>
      <c r="B22" t="s">
        <v>7</v>
      </c>
      <c r="C22" t="s">
        <v>10</v>
      </c>
      <c r="D22">
        <v>23.2</v>
      </c>
      <c r="E22">
        <v>20.5</v>
      </c>
      <c r="F22">
        <v>19.7</v>
      </c>
      <c r="G22">
        <v>20</v>
      </c>
      <c r="H22">
        <v>1.3</v>
      </c>
      <c r="I22">
        <v>1.7</v>
      </c>
      <c r="J22">
        <v>3.5</v>
      </c>
      <c r="K22">
        <v>2.7</v>
      </c>
      <c r="L22">
        <v>139</v>
      </c>
      <c r="M22" s="41">
        <f t="shared" si="16"/>
        <v>2.2876892692560897</v>
      </c>
      <c r="N22">
        <f t="shared" si="17"/>
        <v>1.6441580985268453E-3</v>
      </c>
      <c r="O22" s="10">
        <v>0.15</v>
      </c>
      <c r="P22" s="3">
        <f t="shared" si="10"/>
        <v>836.24419999999998</v>
      </c>
      <c r="Q22" s="3">
        <f t="shared" si="11"/>
        <v>803.6102800000001</v>
      </c>
      <c r="R22" s="3">
        <f t="shared" si="12"/>
        <v>815.84800000000018</v>
      </c>
      <c r="S22" s="3">
        <f t="shared" si="13"/>
        <v>53.030120000000011</v>
      </c>
      <c r="T22" s="3">
        <f t="shared" si="14"/>
        <v>69.347080000000005</v>
      </c>
      <c r="U22" s="3">
        <f t="shared" si="15"/>
        <v>142.77340000000001</v>
      </c>
      <c r="V22" s="13">
        <f t="shared" si="18"/>
        <v>3.5211306279631906E-2</v>
      </c>
      <c r="X22">
        <f t="shared" si="19"/>
        <v>0.23474204186421271</v>
      </c>
    </row>
    <row r="23" spans="1:24" x14ac:dyDescent="0.25">
      <c r="A23" s="18">
        <v>8162</v>
      </c>
      <c r="B23" t="s">
        <v>7</v>
      </c>
      <c r="C23" t="s">
        <v>10</v>
      </c>
      <c r="E23">
        <v>19.899999999999999</v>
      </c>
      <c r="F23">
        <v>19.100000000000001</v>
      </c>
      <c r="G23">
        <v>19.600000000000001</v>
      </c>
      <c r="H23">
        <v>1.2</v>
      </c>
      <c r="I23">
        <v>1.8</v>
      </c>
      <c r="J23">
        <v>3.5</v>
      </c>
      <c r="K23">
        <v>2.8</v>
      </c>
      <c r="L23">
        <v>139</v>
      </c>
      <c r="M23" s="41">
        <f t="shared" si="16"/>
        <v>2.2876892692560897</v>
      </c>
      <c r="N23">
        <f t="shared" si="17"/>
        <v>1.6441580985268453E-3</v>
      </c>
      <c r="O23" s="10">
        <v>0.15</v>
      </c>
      <c r="P23" s="3">
        <f t="shared" si="10"/>
        <v>811.76876000000004</v>
      </c>
      <c r="Q23" s="3">
        <f t="shared" si="11"/>
        <v>779.13484000000028</v>
      </c>
      <c r="R23" s="3">
        <f t="shared" si="12"/>
        <v>799.53104000000008</v>
      </c>
      <c r="S23" s="3">
        <f t="shared" si="13"/>
        <v>48.950880000000005</v>
      </c>
      <c r="T23" s="3">
        <f t="shared" si="14"/>
        <v>73.426320000000004</v>
      </c>
      <c r="U23" s="3">
        <f t="shared" si="15"/>
        <v>142.77340000000001</v>
      </c>
      <c r="V23" s="13">
        <f t="shared" si="18"/>
        <v>3.5211306279631906E-2</v>
      </c>
      <c r="X23">
        <f t="shared" si="19"/>
        <v>0.23474204186421271</v>
      </c>
    </row>
    <row r="24" spans="1:24" x14ac:dyDescent="0.25">
      <c r="A24" s="18">
        <v>8163</v>
      </c>
      <c r="B24" t="s">
        <v>7</v>
      </c>
      <c r="C24" t="s">
        <v>19</v>
      </c>
      <c r="D24">
        <v>23.2</v>
      </c>
      <c r="M24" s="41">
        <f t="shared" si="16"/>
        <v>0</v>
      </c>
      <c r="N24">
        <f t="shared" si="17"/>
        <v>0</v>
      </c>
      <c r="O24" s="10">
        <v>0.15</v>
      </c>
      <c r="P24" s="3">
        <f t="shared" si="10"/>
        <v>0</v>
      </c>
      <c r="Q24" s="3">
        <f t="shared" si="11"/>
        <v>0</v>
      </c>
      <c r="R24" s="3">
        <f t="shared" si="12"/>
        <v>0</v>
      </c>
      <c r="S24" s="3">
        <f t="shared" si="13"/>
        <v>0</v>
      </c>
      <c r="T24" s="3">
        <f t="shared" si="14"/>
        <v>0</v>
      </c>
      <c r="U24" s="3">
        <f t="shared" si="15"/>
        <v>0</v>
      </c>
      <c r="V24" s="13">
        <f t="shared" si="18"/>
        <v>0</v>
      </c>
      <c r="X24">
        <f t="shared" si="19"/>
        <v>0</v>
      </c>
    </row>
    <row r="25" spans="1:24" x14ac:dyDescent="0.25">
      <c r="A25" s="18">
        <v>8164</v>
      </c>
      <c r="B25" t="s">
        <v>7</v>
      </c>
      <c r="C25" t="s">
        <v>19</v>
      </c>
      <c r="M25" s="41">
        <f t="shared" si="16"/>
        <v>0</v>
      </c>
      <c r="N25">
        <f t="shared" si="17"/>
        <v>0</v>
      </c>
      <c r="O25" s="10">
        <v>0.15</v>
      </c>
      <c r="P25" s="3">
        <f t="shared" si="10"/>
        <v>0</v>
      </c>
      <c r="Q25" s="3">
        <f t="shared" si="11"/>
        <v>0</v>
      </c>
      <c r="R25" s="3">
        <f t="shared" si="12"/>
        <v>0</v>
      </c>
      <c r="S25" s="3">
        <f t="shared" si="13"/>
        <v>0</v>
      </c>
      <c r="T25" s="3">
        <f t="shared" si="14"/>
        <v>0</v>
      </c>
      <c r="U25" s="3">
        <f t="shared" si="15"/>
        <v>0</v>
      </c>
      <c r="V25" s="13">
        <f t="shared" si="18"/>
        <v>0</v>
      </c>
      <c r="X25">
        <f t="shared" si="19"/>
        <v>0</v>
      </c>
    </row>
    <row r="26" spans="1:24" x14ac:dyDescent="0.25">
      <c r="A26" s="18">
        <v>8165</v>
      </c>
      <c r="B26" t="s">
        <v>7</v>
      </c>
      <c r="C26" t="s">
        <v>19</v>
      </c>
      <c r="M26" s="41">
        <f t="shared" si="16"/>
        <v>0</v>
      </c>
      <c r="N26">
        <f t="shared" si="17"/>
        <v>0</v>
      </c>
      <c r="O26" s="10">
        <v>0.15</v>
      </c>
      <c r="P26" s="3">
        <f t="shared" si="10"/>
        <v>0</v>
      </c>
      <c r="Q26" s="3">
        <f t="shared" si="11"/>
        <v>0</v>
      </c>
      <c r="R26" s="3">
        <f t="shared" si="12"/>
        <v>0</v>
      </c>
      <c r="S26" s="3">
        <f t="shared" si="13"/>
        <v>0</v>
      </c>
      <c r="T26" s="3">
        <f t="shared" si="14"/>
        <v>0</v>
      </c>
      <c r="U26" s="3">
        <f t="shared" si="15"/>
        <v>0</v>
      </c>
      <c r="V26" s="13">
        <f t="shared" si="18"/>
        <v>0</v>
      </c>
      <c r="X26">
        <f t="shared" si="19"/>
        <v>0</v>
      </c>
    </row>
    <row r="27" spans="1:24" x14ac:dyDescent="0.25">
      <c r="A27" s="18">
        <v>8166</v>
      </c>
      <c r="B27" t="s">
        <v>7</v>
      </c>
      <c r="M27" s="41">
        <f t="shared" si="16"/>
        <v>0</v>
      </c>
      <c r="N27">
        <f t="shared" si="17"/>
        <v>0</v>
      </c>
      <c r="O27" s="10">
        <v>0.15</v>
      </c>
      <c r="P27" s="3">
        <f t="shared" si="10"/>
        <v>0</v>
      </c>
      <c r="Q27" s="3">
        <f t="shared" si="11"/>
        <v>0</v>
      </c>
      <c r="R27" s="3">
        <f t="shared" si="12"/>
        <v>0</v>
      </c>
      <c r="S27" s="3">
        <f t="shared" si="13"/>
        <v>0</v>
      </c>
      <c r="T27" s="3">
        <f t="shared" si="14"/>
        <v>0</v>
      </c>
      <c r="U27" s="3">
        <f t="shared" si="15"/>
        <v>0</v>
      </c>
      <c r="V27" s="13">
        <f t="shared" si="18"/>
        <v>0</v>
      </c>
      <c r="X27">
        <f t="shared" si="19"/>
        <v>0</v>
      </c>
    </row>
    <row r="28" spans="1:24" x14ac:dyDescent="0.25">
      <c r="A28" s="18">
        <v>8167</v>
      </c>
      <c r="B28" t="s">
        <v>7</v>
      </c>
      <c r="C28" t="s">
        <v>10</v>
      </c>
      <c r="E28">
        <v>11.6</v>
      </c>
      <c r="F28">
        <v>12</v>
      </c>
      <c r="G28">
        <v>12</v>
      </c>
      <c r="H28">
        <v>0.2</v>
      </c>
      <c r="I28">
        <v>0</v>
      </c>
      <c r="J28">
        <v>1</v>
      </c>
      <c r="K28">
        <v>0.1</v>
      </c>
      <c r="L28">
        <v>139</v>
      </c>
      <c r="M28" s="41">
        <f t="shared" si="16"/>
        <v>2.2876892692560897</v>
      </c>
      <c r="N28">
        <f t="shared" si="17"/>
        <v>1.6441580985268453E-3</v>
      </c>
      <c r="O28" s="10">
        <v>0.15</v>
      </c>
      <c r="P28" s="3">
        <f t="shared" si="10"/>
        <v>473.19184000000007</v>
      </c>
      <c r="Q28" s="3">
        <f t="shared" si="11"/>
        <v>489.50880000000006</v>
      </c>
      <c r="R28" s="3">
        <f t="shared" si="12"/>
        <v>489.50880000000006</v>
      </c>
      <c r="S28" s="3">
        <f t="shared" si="13"/>
        <v>8.1584800000000008</v>
      </c>
      <c r="T28" s="3">
        <f t="shared" si="14"/>
        <v>0</v>
      </c>
      <c r="U28" s="3">
        <f t="shared" si="15"/>
        <v>40.792400000000001</v>
      </c>
      <c r="V28" s="13">
        <f t="shared" si="18"/>
        <v>1.0060373222751972E-2</v>
      </c>
      <c r="X28">
        <f t="shared" si="19"/>
        <v>6.706915481834648E-2</v>
      </c>
    </row>
    <row r="29" spans="1:24" x14ac:dyDescent="0.25">
      <c r="A29" s="18">
        <v>8168</v>
      </c>
      <c r="B29" t="s">
        <v>7</v>
      </c>
      <c r="C29" t="s">
        <v>19</v>
      </c>
      <c r="D29">
        <v>23.4</v>
      </c>
      <c r="M29" s="41">
        <f t="shared" si="16"/>
        <v>0</v>
      </c>
      <c r="N29">
        <f t="shared" si="17"/>
        <v>0</v>
      </c>
      <c r="O29" s="10">
        <v>0.15</v>
      </c>
      <c r="P29" s="3">
        <f t="shared" si="10"/>
        <v>0</v>
      </c>
      <c r="Q29" s="3">
        <f t="shared" si="11"/>
        <v>0</v>
      </c>
      <c r="R29" s="3">
        <f t="shared" si="12"/>
        <v>0</v>
      </c>
      <c r="S29" s="3">
        <f t="shared" si="13"/>
        <v>0</v>
      </c>
      <c r="T29" s="3">
        <f t="shared" si="14"/>
        <v>0</v>
      </c>
      <c r="U29" s="3">
        <f t="shared" si="15"/>
        <v>0</v>
      </c>
      <c r="V29" s="13">
        <f t="shared" si="18"/>
        <v>0</v>
      </c>
      <c r="X29">
        <f t="shared" si="19"/>
        <v>0</v>
      </c>
    </row>
    <row r="30" spans="1:24" x14ac:dyDescent="0.25">
      <c r="A30" s="18">
        <v>8169</v>
      </c>
      <c r="B30" t="s">
        <v>7</v>
      </c>
      <c r="C30" t="s">
        <v>19</v>
      </c>
      <c r="D30">
        <v>23.6</v>
      </c>
      <c r="M30" s="41">
        <f t="shared" si="16"/>
        <v>0</v>
      </c>
      <c r="N30">
        <f t="shared" si="17"/>
        <v>0</v>
      </c>
      <c r="O30" s="10">
        <v>0.15</v>
      </c>
      <c r="P30" s="3">
        <f t="shared" si="10"/>
        <v>0</v>
      </c>
      <c r="Q30" s="3">
        <f t="shared" si="11"/>
        <v>0</v>
      </c>
      <c r="R30" s="3">
        <f t="shared" si="12"/>
        <v>0</v>
      </c>
      <c r="S30" s="3">
        <f t="shared" si="13"/>
        <v>0</v>
      </c>
      <c r="T30" s="3">
        <f t="shared" si="14"/>
        <v>0</v>
      </c>
      <c r="U30" s="3">
        <f t="shared" si="15"/>
        <v>0</v>
      </c>
      <c r="V30" s="13">
        <f t="shared" si="18"/>
        <v>0</v>
      </c>
      <c r="X30">
        <f t="shared" si="19"/>
        <v>0</v>
      </c>
    </row>
    <row r="31" spans="1:24" x14ac:dyDescent="0.25">
      <c r="A31" s="18">
        <v>8170</v>
      </c>
      <c r="B31" t="s">
        <v>7</v>
      </c>
      <c r="C31" t="s">
        <v>19</v>
      </c>
      <c r="M31" s="41">
        <f t="shared" si="16"/>
        <v>0</v>
      </c>
      <c r="N31">
        <f t="shared" si="17"/>
        <v>0</v>
      </c>
      <c r="O31" s="10">
        <v>0.15</v>
      </c>
      <c r="P31" s="3">
        <f t="shared" si="10"/>
        <v>0</v>
      </c>
      <c r="Q31" s="3">
        <f t="shared" si="11"/>
        <v>0</v>
      </c>
      <c r="R31" s="3">
        <f t="shared" si="12"/>
        <v>0</v>
      </c>
      <c r="S31" s="3">
        <f t="shared" si="13"/>
        <v>0</v>
      </c>
      <c r="T31" s="3">
        <f t="shared" si="14"/>
        <v>0</v>
      </c>
      <c r="U31" s="3">
        <f t="shared" si="15"/>
        <v>0</v>
      </c>
      <c r="V31" s="13">
        <f t="shared" si="18"/>
        <v>0</v>
      </c>
      <c r="X31">
        <f t="shared" si="19"/>
        <v>0</v>
      </c>
    </row>
    <row r="32" spans="1:24" x14ac:dyDescent="0.25">
      <c r="A32" s="18">
        <v>8171</v>
      </c>
      <c r="B32" t="s">
        <v>7</v>
      </c>
      <c r="C32" t="s">
        <v>19</v>
      </c>
      <c r="D32">
        <v>23.3</v>
      </c>
      <c r="M32" s="41">
        <f t="shared" si="16"/>
        <v>0</v>
      </c>
      <c r="N32">
        <f t="shared" si="17"/>
        <v>0</v>
      </c>
      <c r="O32" s="10">
        <v>0.15</v>
      </c>
      <c r="P32" s="3">
        <f t="shared" si="10"/>
        <v>0</v>
      </c>
      <c r="Q32" s="3">
        <f t="shared" si="11"/>
        <v>0</v>
      </c>
      <c r="R32" s="3">
        <f t="shared" si="12"/>
        <v>0</v>
      </c>
      <c r="S32" s="3">
        <f t="shared" si="13"/>
        <v>0</v>
      </c>
      <c r="T32" s="3">
        <f t="shared" si="14"/>
        <v>0</v>
      </c>
      <c r="U32" s="3">
        <f t="shared" si="15"/>
        <v>0</v>
      </c>
      <c r="V32" s="13">
        <f t="shared" si="18"/>
        <v>0</v>
      </c>
      <c r="X32">
        <f t="shared" si="19"/>
        <v>0</v>
      </c>
    </row>
    <row r="33" spans="1:24" x14ac:dyDescent="0.25">
      <c r="A33" s="18">
        <v>8172</v>
      </c>
      <c r="B33" t="s">
        <v>7</v>
      </c>
      <c r="C33" t="s">
        <v>10</v>
      </c>
      <c r="E33">
        <v>20.2</v>
      </c>
      <c r="F33">
        <v>19.7</v>
      </c>
      <c r="G33">
        <v>20.3</v>
      </c>
      <c r="H33">
        <v>1.1000000000000001</v>
      </c>
      <c r="I33">
        <v>1.6</v>
      </c>
      <c r="J33">
        <v>3.4</v>
      </c>
      <c r="K33">
        <v>3.2</v>
      </c>
      <c r="L33">
        <v>139</v>
      </c>
      <c r="M33" s="41">
        <f t="shared" si="16"/>
        <v>2.2876892692560897</v>
      </c>
      <c r="N33">
        <f t="shared" si="17"/>
        <v>1.6441580985268453E-3</v>
      </c>
      <c r="O33" s="10">
        <v>0.15</v>
      </c>
      <c r="P33" s="3">
        <f t="shared" si="10"/>
        <v>824.00648000000001</v>
      </c>
      <c r="Q33" s="3">
        <f t="shared" si="11"/>
        <v>803.6102800000001</v>
      </c>
      <c r="R33" s="3">
        <f t="shared" si="12"/>
        <v>828.08572000000015</v>
      </c>
      <c r="S33" s="3">
        <f t="shared" si="13"/>
        <v>44.871640000000006</v>
      </c>
      <c r="T33" s="3">
        <f t="shared" si="14"/>
        <v>65.267840000000007</v>
      </c>
      <c r="U33" s="3">
        <f t="shared" si="15"/>
        <v>138.69416000000001</v>
      </c>
      <c r="V33" s="13">
        <f t="shared" si="18"/>
        <v>3.4205268957356712E-2</v>
      </c>
      <c r="X33">
        <f t="shared" si="19"/>
        <v>0.22803512638237805</v>
      </c>
    </row>
    <row r="34" spans="1:24" x14ac:dyDescent="0.25">
      <c r="A34" s="18">
        <v>8173</v>
      </c>
      <c r="B34" t="s">
        <v>7</v>
      </c>
      <c r="C34" t="s">
        <v>19</v>
      </c>
      <c r="D34">
        <v>24.1</v>
      </c>
      <c r="M34" s="41">
        <f t="shared" si="16"/>
        <v>0</v>
      </c>
      <c r="N34">
        <f t="shared" si="17"/>
        <v>0</v>
      </c>
      <c r="O34" s="10">
        <v>0.15</v>
      </c>
      <c r="P34" s="3">
        <f t="shared" si="10"/>
        <v>0</v>
      </c>
      <c r="Q34" s="3">
        <f t="shared" si="11"/>
        <v>0</v>
      </c>
      <c r="R34" s="3">
        <f t="shared" si="12"/>
        <v>0</v>
      </c>
      <c r="S34" s="3">
        <f t="shared" si="13"/>
        <v>0</v>
      </c>
      <c r="T34" s="3">
        <f t="shared" si="14"/>
        <v>0</v>
      </c>
      <c r="U34" s="3">
        <f t="shared" si="15"/>
        <v>0</v>
      </c>
      <c r="V34" s="13">
        <f t="shared" si="18"/>
        <v>0</v>
      </c>
      <c r="X34">
        <f t="shared" si="19"/>
        <v>0</v>
      </c>
    </row>
    <row r="35" spans="1:24" x14ac:dyDescent="0.25">
      <c r="A35" s="18">
        <v>8174</v>
      </c>
      <c r="B35" t="s">
        <v>7</v>
      </c>
      <c r="C35" t="s">
        <v>19</v>
      </c>
      <c r="D35">
        <v>24.2</v>
      </c>
      <c r="M35" s="41">
        <f t="shared" ref="M35:M54" si="20">L35*0.5/30.38</f>
        <v>0</v>
      </c>
      <c r="N35">
        <f t="shared" ref="N35:N54" si="21">3.14159*(M35^2)/10000</f>
        <v>0</v>
      </c>
      <c r="O35" s="10">
        <v>0.15</v>
      </c>
      <c r="P35" s="3">
        <f t="shared" ref="P35:P54" si="22">0.611886*E35/O35*10</f>
        <v>0</v>
      </c>
      <c r="Q35" s="3">
        <f t="shared" ref="Q35:Q54" si="23">0.611886*F35/O35*10</f>
        <v>0</v>
      </c>
      <c r="R35" s="3">
        <f t="shared" ref="R35:R54" si="24">0.611886*G35/O35*10</f>
        <v>0</v>
      </c>
      <c r="S35" s="3">
        <f t="shared" ref="S35:S54" si="25">0.611886*H35/O35*10</f>
        <v>0</v>
      </c>
      <c r="T35" s="3">
        <f t="shared" ref="T35:T54" si="26">0.611886*I35/O35*10</f>
        <v>0</v>
      </c>
      <c r="U35" s="3">
        <f t="shared" ref="U35:U54" si="27">0.611886*J35/O35*10</f>
        <v>0</v>
      </c>
      <c r="V35" s="13">
        <f t="shared" ref="V35:V54" si="28">U35*O35*N35</f>
        <v>0</v>
      </c>
      <c r="X35">
        <f t="shared" ref="X35:X54" si="29">U35*N35</f>
        <v>0</v>
      </c>
    </row>
    <row r="36" spans="1:24" x14ac:dyDescent="0.25">
      <c r="A36" s="18">
        <v>8175</v>
      </c>
      <c r="B36" t="s">
        <v>7</v>
      </c>
      <c r="C36" t="s">
        <v>10</v>
      </c>
      <c r="D36">
        <v>24.3</v>
      </c>
      <c r="E36">
        <v>19.8</v>
      </c>
      <c r="F36">
        <v>19.600000000000001</v>
      </c>
      <c r="G36">
        <v>20.100000000000001</v>
      </c>
      <c r="H36">
        <v>1.5</v>
      </c>
      <c r="I36">
        <v>2</v>
      </c>
      <c r="J36">
        <v>3.8</v>
      </c>
      <c r="K36">
        <v>3.5</v>
      </c>
      <c r="L36">
        <v>139</v>
      </c>
      <c r="M36" s="41">
        <f t="shared" si="20"/>
        <v>2.2876892692560897</v>
      </c>
      <c r="N36">
        <f t="shared" si="21"/>
        <v>1.6441580985268453E-3</v>
      </c>
      <c r="O36" s="10">
        <v>0.15</v>
      </c>
      <c r="P36" s="3">
        <f t="shared" si="22"/>
        <v>807.68952000000013</v>
      </c>
      <c r="Q36" s="3">
        <f t="shared" si="23"/>
        <v>799.53104000000008</v>
      </c>
      <c r="R36" s="3">
        <f t="shared" si="24"/>
        <v>819.92724000000021</v>
      </c>
      <c r="S36" s="3">
        <f t="shared" si="25"/>
        <v>61.188600000000008</v>
      </c>
      <c r="T36" s="3">
        <f t="shared" si="26"/>
        <v>81.584800000000001</v>
      </c>
      <c r="U36" s="3">
        <f t="shared" si="27"/>
        <v>155.01112000000001</v>
      </c>
      <c r="V36" s="13">
        <f t="shared" si="28"/>
        <v>3.8229418246457494E-2</v>
      </c>
      <c r="X36">
        <f t="shared" si="29"/>
        <v>0.25486278830971665</v>
      </c>
    </row>
    <row r="37" spans="1:24" x14ac:dyDescent="0.25">
      <c r="A37" s="18">
        <v>8176</v>
      </c>
      <c r="B37" t="s">
        <v>7</v>
      </c>
      <c r="C37" t="s">
        <v>10</v>
      </c>
      <c r="D37">
        <v>25</v>
      </c>
      <c r="E37">
        <v>20</v>
      </c>
      <c r="F37">
        <v>19.600000000000001</v>
      </c>
      <c r="G37">
        <v>19.7</v>
      </c>
      <c r="H37">
        <v>1.4</v>
      </c>
      <c r="I37">
        <v>1.9</v>
      </c>
      <c r="J37">
        <v>3.9</v>
      </c>
      <c r="K37">
        <v>3.6</v>
      </c>
      <c r="L37">
        <v>139</v>
      </c>
      <c r="M37" s="41">
        <f t="shared" si="20"/>
        <v>2.2876892692560897</v>
      </c>
      <c r="N37">
        <f t="shared" si="21"/>
        <v>1.6441580985268453E-3</v>
      </c>
      <c r="O37" s="10">
        <v>0.15</v>
      </c>
      <c r="P37" s="3">
        <f t="shared" si="22"/>
        <v>815.84800000000018</v>
      </c>
      <c r="Q37" s="3">
        <f t="shared" si="23"/>
        <v>799.53104000000008</v>
      </c>
      <c r="R37" s="3">
        <f t="shared" si="24"/>
        <v>803.6102800000001</v>
      </c>
      <c r="S37" s="3">
        <f t="shared" si="25"/>
        <v>57.109360000000002</v>
      </c>
      <c r="T37" s="3">
        <f t="shared" si="26"/>
        <v>77.505560000000003</v>
      </c>
      <c r="U37" s="3">
        <f t="shared" si="27"/>
        <v>159.09036000000003</v>
      </c>
      <c r="V37" s="13">
        <f t="shared" si="28"/>
        <v>3.9235455568732702E-2</v>
      </c>
      <c r="X37">
        <f t="shared" si="29"/>
        <v>0.26156970379155131</v>
      </c>
    </row>
    <row r="38" spans="1:24" x14ac:dyDescent="0.25">
      <c r="A38" s="18">
        <v>8177</v>
      </c>
      <c r="B38" t="s">
        <v>7</v>
      </c>
      <c r="C38" t="s">
        <v>10</v>
      </c>
      <c r="D38">
        <v>25</v>
      </c>
      <c r="E38">
        <v>17.100000000000001</v>
      </c>
      <c r="F38">
        <v>16.8</v>
      </c>
      <c r="G38">
        <v>16.899999999999999</v>
      </c>
      <c r="H38">
        <v>2.8</v>
      </c>
      <c r="I38">
        <v>3.5</v>
      </c>
      <c r="J38">
        <v>4.7</v>
      </c>
      <c r="K38">
        <v>3.4</v>
      </c>
      <c r="L38">
        <v>139</v>
      </c>
      <c r="M38" s="41">
        <f t="shared" si="20"/>
        <v>2.2876892692560897</v>
      </c>
      <c r="N38">
        <f t="shared" si="21"/>
        <v>1.6441580985268453E-3</v>
      </c>
      <c r="O38" s="10">
        <v>0.15</v>
      </c>
      <c r="P38" s="3">
        <f t="shared" si="22"/>
        <v>697.55004000000008</v>
      </c>
      <c r="Q38" s="3">
        <f t="shared" si="23"/>
        <v>685.31232000000023</v>
      </c>
      <c r="R38" s="3">
        <f t="shared" si="24"/>
        <v>689.39156000000003</v>
      </c>
      <c r="S38" s="3">
        <f t="shared" si="25"/>
        <v>114.21872</v>
      </c>
      <c r="T38" s="3">
        <f t="shared" si="26"/>
        <v>142.77340000000001</v>
      </c>
      <c r="U38" s="3">
        <f t="shared" si="27"/>
        <v>191.72427999999999</v>
      </c>
      <c r="V38" s="13">
        <f t="shared" si="28"/>
        <v>4.7283754146934268E-2</v>
      </c>
      <c r="X38">
        <f t="shared" si="29"/>
        <v>0.31522502764622845</v>
      </c>
    </row>
    <row r="39" spans="1:24" x14ac:dyDescent="0.25">
      <c r="A39" s="18">
        <v>8178</v>
      </c>
      <c r="B39" t="s">
        <v>7</v>
      </c>
      <c r="C39" t="s">
        <v>10</v>
      </c>
      <c r="D39">
        <v>25.3</v>
      </c>
      <c r="E39">
        <v>20.9</v>
      </c>
      <c r="F39">
        <v>20.399999999999999</v>
      </c>
      <c r="G39">
        <v>20.6</v>
      </c>
      <c r="H39">
        <v>1.6</v>
      </c>
      <c r="I39">
        <v>2.2000000000000002</v>
      </c>
      <c r="J39">
        <v>4.0999999999999996</v>
      </c>
      <c r="K39">
        <v>4.3</v>
      </c>
      <c r="L39">
        <v>139</v>
      </c>
      <c r="M39" s="41">
        <f t="shared" si="20"/>
        <v>2.2876892692560897</v>
      </c>
      <c r="N39">
        <f t="shared" si="21"/>
        <v>1.6441580985268453E-3</v>
      </c>
      <c r="O39" s="10">
        <v>0.15</v>
      </c>
      <c r="P39" s="3">
        <f t="shared" si="22"/>
        <v>852.56116000000009</v>
      </c>
      <c r="Q39" s="3">
        <f t="shared" si="23"/>
        <v>832.16495999999995</v>
      </c>
      <c r="R39" s="3">
        <f t="shared" si="24"/>
        <v>840.32344000000012</v>
      </c>
      <c r="S39" s="3">
        <f t="shared" si="25"/>
        <v>65.267840000000007</v>
      </c>
      <c r="T39" s="3">
        <f t="shared" si="26"/>
        <v>89.743280000000013</v>
      </c>
      <c r="U39" s="3">
        <f t="shared" si="27"/>
        <v>167.24884000000003</v>
      </c>
      <c r="V39" s="13">
        <f t="shared" si="28"/>
        <v>4.1247530213283097E-2</v>
      </c>
      <c r="X39">
        <f t="shared" si="29"/>
        <v>0.27498353475522064</v>
      </c>
    </row>
    <row r="40" spans="1:24" x14ac:dyDescent="0.25">
      <c r="A40" s="18">
        <v>8179</v>
      </c>
      <c r="B40" t="s">
        <v>7</v>
      </c>
      <c r="C40" t="s">
        <v>10</v>
      </c>
      <c r="D40">
        <v>25.2</v>
      </c>
      <c r="E40">
        <v>20.9</v>
      </c>
      <c r="F40">
        <v>20.399999999999999</v>
      </c>
      <c r="G40">
        <v>20.5</v>
      </c>
      <c r="H40">
        <v>2.6</v>
      </c>
      <c r="I40">
        <v>2.2000000000000002</v>
      </c>
      <c r="J40">
        <v>4.2</v>
      </c>
      <c r="K40">
        <v>4</v>
      </c>
      <c r="L40">
        <v>139</v>
      </c>
      <c r="M40" s="41">
        <f t="shared" si="20"/>
        <v>2.2876892692560897</v>
      </c>
      <c r="N40">
        <f t="shared" si="21"/>
        <v>1.6441580985268453E-3</v>
      </c>
      <c r="O40" s="10">
        <v>0.15</v>
      </c>
      <c r="P40" s="3">
        <f t="shared" si="22"/>
        <v>852.56116000000009</v>
      </c>
      <c r="Q40" s="3">
        <f t="shared" si="23"/>
        <v>832.16495999999995</v>
      </c>
      <c r="R40" s="3">
        <f t="shared" si="24"/>
        <v>836.24419999999998</v>
      </c>
      <c r="S40" s="3">
        <f t="shared" si="25"/>
        <v>106.06024000000002</v>
      </c>
      <c r="T40" s="3">
        <f t="shared" si="26"/>
        <v>89.743280000000013</v>
      </c>
      <c r="U40" s="3">
        <f t="shared" si="27"/>
        <v>171.32808000000006</v>
      </c>
      <c r="V40" s="13">
        <f t="shared" si="28"/>
        <v>4.2253567535558298E-2</v>
      </c>
      <c r="X40">
        <f t="shared" si="29"/>
        <v>0.2816904502370553</v>
      </c>
    </row>
    <row r="41" spans="1:24" x14ac:dyDescent="0.25">
      <c r="A41" s="18">
        <v>8180</v>
      </c>
      <c r="B41" t="s">
        <v>7</v>
      </c>
      <c r="C41" t="s">
        <v>19</v>
      </c>
      <c r="M41" s="41">
        <f t="shared" si="20"/>
        <v>0</v>
      </c>
      <c r="N41">
        <f t="shared" si="21"/>
        <v>0</v>
      </c>
      <c r="O41" s="10">
        <v>0.15</v>
      </c>
      <c r="P41" s="3">
        <f t="shared" si="22"/>
        <v>0</v>
      </c>
      <c r="Q41" s="3">
        <f t="shared" si="23"/>
        <v>0</v>
      </c>
      <c r="R41" s="3">
        <f t="shared" si="24"/>
        <v>0</v>
      </c>
      <c r="S41" s="3">
        <f t="shared" si="25"/>
        <v>0</v>
      </c>
      <c r="T41" s="3">
        <f t="shared" si="26"/>
        <v>0</v>
      </c>
      <c r="U41" s="3">
        <f t="shared" si="27"/>
        <v>0</v>
      </c>
      <c r="V41" s="13">
        <f t="shared" si="28"/>
        <v>0</v>
      </c>
      <c r="X41">
        <f t="shared" si="29"/>
        <v>0</v>
      </c>
    </row>
    <row r="42" spans="1:24" x14ac:dyDescent="0.25">
      <c r="A42" s="18">
        <v>8181</v>
      </c>
      <c r="B42" t="s">
        <v>7</v>
      </c>
      <c r="C42" t="s">
        <v>19</v>
      </c>
      <c r="D42">
        <v>25.3</v>
      </c>
      <c r="M42" s="41">
        <f t="shared" si="20"/>
        <v>0</v>
      </c>
      <c r="N42">
        <f t="shared" si="21"/>
        <v>0</v>
      </c>
      <c r="O42" s="10">
        <v>0.15</v>
      </c>
      <c r="P42" s="3">
        <f t="shared" si="22"/>
        <v>0</v>
      </c>
      <c r="Q42" s="3">
        <f t="shared" si="23"/>
        <v>0</v>
      </c>
      <c r="R42" s="3">
        <f t="shared" si="24"/>
        <v>0</v>
      </c>
      <c r="S42" s="3">
        <f t="shared" si="25"/>
        <v>0</v>
      </c>
      <c r="T42" s="3">
        <f t="shared" si="26"/>
        <v>0</v>
      </c>
      <c r="U42" s="3">
        <f t="shared" si="27"/>
        <v>0</v>
      </c>
      <c r="V42" s="13">
        <f t="shared" si="28"/>
        <v>0</v>
      </c>
      <c r="X42">
        <f t="shared" si="29"/>
        <v>0</v>
      </c>
    </row>
    <row r="43" spans="1:24" x14ac:dyDescent="0.25">
      <c r="A43" s="18">
        <v>8182</v>
      </c>
      <c r="B43" t="s">
        <v>7</v>
      </c>
      <c r="C43" t="s">
        <v>19</v>
      </c>
      <c r="D43">
        <v>25.4</v>
      </c>
      <c r="M43" s="41">
        <f t="shared" si="20"/>
        <v>0</v>
      </c>
      <c r="N43">
        <f t="shared" si="21"/>
        <v>0</v>
      </c>
      <c r="O43" s="10">
        <v>0.15</v>
      </c>
      <c r="P43" s="3">
        <f t="shared" si="22"/>
        <v>0</v>
      </c>
      <c r="Q43" s="3">
        <f t="shared" si="23"/>
        <v>0</v>
      </c>
      <c r="R43" s="3">
        <f t="shared" si="24"/>
        <v>0</v>
      </c>
      <c r="S43" s="3">
        <f t="shared" si="25"/>
        <v>0</v>
      </c>
      <c r="T43" s="3">
        <f t="shared" si="26"/>
        <v>0</v>
      </c>
      <c r="U43" s="3">
        <f t="shared" si="27"/>
        <v>0</v>
      </c>
      <c r="V43" s="13">
        <f t="shared" si="28"/>
        <v>0</v>
      </c>
      <c r="X43">
        <f t="shared" si="29"/>
        <v>0</v>
      </c>
    </row>
    <row r="44" spans="1:24" x14ac:dyDescent="0.25">
      <c r="A44" s="18">
        <v>8183</v>
      </c>
      <c r="B44" t="s">
        <v>7</v>
      </c>
      <c r="C44" t="s">
        <v>167</v>
      </c>
      <c r="D44">
        <v>25.6</v>
      </c>
      <c r="E44" t="s">
        <v>161</v>
      </c>
      <c r="M44" s="41">
        <f t="shared" si="20"/>
        <v>0</v>
      </c>
      <c r="N44">
        <f t="shared" si="21"/>
        <v>0</v>
      </c>
      <c r="O44" s="10">
        <v>0.15</v>
      </c>
      <c r="P44" s="3" t="e">
        <f t="shared" si="22"/>
        <v>#VALUE!</v>
      </c>
      <c r="Q44" s="3">
        <f t="shared" si="23"/>
        <v>0</v>
      </c>
      <c r="R44" s="3">
        <f t="shared" si="24"/>
        <v>0</v>
      </c>
      <c r="S44" s="3">
        <f t="shared" si="25"/>
        <v>0</v>
      </c>
      <c r="T44" s="3">
        <f t="shared" si="26"/>
        <v>0</v>
      </c>
      <c r="U44" s="3">
        <f t="shared" si="27"/>
        <v>0</v>
      </c>
      <c r="V44" s="13">
        <f t="shared" si="28"/>
        <v>0</v>
      </c>
      <c r="X44">
        <f t="shared" si="29"/>
        <v>0</v>
      </c>
    </row>
    <row r="45" spans="1:24" x14ac:dyDescent="0.25">
      <c r="A45" s="18">
        <v>8184</v>
      </c>
      <c r="B45" t="s">
        <v>7</v>
      </c>
      <c r="C45" t="s">
        <v>167</v>
      </c>
      <c r="D45">
        <v>25.4</v>
      </c>
      <c r="E45" t="s">
        <v>161</v>
      </c>
      <c r="M45" s="41">
        <f t="shared" si="20"/>
        <v>0</v>
      </c>
      <c r="N45">
        <f t="shared" si="21"/>
        <v>0</v>
      </c>
      <c r="O45" s="10">
        <v>0.15</v>
      </c>
      <c r="P45" s="3" t="e">
        <f t="shared" si="22"/>
        <v>#VALUE!</v>
      </c>
      <c r="Q45" s="3">
        <f t="shared" si="23"/>
        <v>0</v>
      </c>
      <c r="R45" s="3">
        <f t="shared" si="24"/>
        <v>0</v>
      </c>
      <c r="S45" s="3">
        <f t="shared" si="25"/>
        <v>0</v>
      </c>
      <c r="T45" s="3">
        <f t="shared" si="26"/>
        <v>0</v>
      </c>
      <c r="U45" s="3">
        <f t="shared" si="27"/>
        <v>0</v>
      </c>
      <c r="V45" s="13">
        <f t="shared" si="28"/>
        <v>0</v>
      </c>
      <c r="X45">
        <f t="shared" si="29"/>
        <v>0</v>
      </c>
    </row>
    <row r="46" spans="1:24" x14ac:dyDescent="0.25">
      <c r="A46" s="18">
        <v>8185</v>
      </c>
      <c r="B46" t="s">
        <v>7</v>
      </c>
      <c r="C46" t="s">
        <v>167</v>
      </c>
      <c r="D46">
        <v>25.5</v>
      </c>
      <c r="E46" t="s">
        <v>161</v>
      </c>
      <c r="M46" s="41">
        <f t="shared" si="20"/>
        <v>0</v>
      </c>
      <c r="N46">
        <f t="shared" si="21"/>
        <v>0</v>
      </c>
      <c r="O46" s="10">
        <v>0.15</v>
      </c>
      <c r="P46" s="3" t="e">
        <f t="shared" si="22"/>
        <v>#VALUE!</v>
      </c>
      <c r="Q46" s="3">
        <f t="shared" si="23"/>
        <v>0</v>
      </c>
      <c r="R46" s="3">
        <f t="shared" si="24"/>
        <v>0</v>
      </c>
      <c r="S46" s="3">
        <f t="shared" si="25"/>
        <v>0</v>
      </c>
      <c r="T46" s="3">
        <f t="shared" si="26"/>
        <v>0</v>
      </c>
      <c r="U46" s="3">
        <f t="shared" si="27"/>
        <v>0</v>
      </c>
      <c r="V46" s="13">
        <f t="shared" si="28"/>
        <v>0</v>
      </c>
      <c r="X46">
        <f t="shared" si="29"/>
        <v>0</v>
      </c>
    </row>
    <row r="47" spans="1:24" x14ac:dyDescent="0.25">
      <c r="A47" s="18">
        <v>8186</v>
      </c>
      <c r="B47" t="s">
        <v>7</v>
      </c>
      <c r="C47" t="s">
        <v>10</v>
      </c>
      <c r="E47">
        <v>17.2</v>
      </c>
      <c r="F47">
        <v>16.2</v>
      </c>
      <c r="G47">
        <v>16.7</v>
      </c>
      <c r="H47">
        <v>1.6</v>
      </c>
      <c r="I47">
        <v>1.9</v>
      </c>
      <c r="J47">
        <v>3</v>
      </c>
      <c r="K47">
        <v>1.5</v>
      </c>
      <c r="L47">
        <v>139</v>
      </c>
      <c r="M47" s="41">
        <f t="shared" si="20"/>
        <v>2.2876892692560897</v>
      </c>
      <c r="N47">
        <f t="shared" si="21"/>
        <v>1.6441580985268453E-3</v>
      </c>
      <c r="O47" s="10">
        <v>0.15</v>
      </c>
      <c r="P47" s="3">
        <f t="shared" si="22"/>
        <v>701.62928000000011</v>
      </c>
      <c r="Q47" s="3">
        <f t="shared" si="23"/>
        <v>660.83687999999995</v>
      </c>
      <c r="R47" s="3">
        <f t="shared" si="24"/>
        <v>681.23308000000009</v>
      </c>
      <c r="S47" s="3">
        <f t="shared" si="25"/>
        <v>65.267840000000007</v>
      </c>
      <c r="T47" s="3">
        <f t="shared" si="26"/>
        <v>77.505560000000003</v>
      </c>
      <c r="U47" s="3">
        <f t="shared" si="27"/>
        <v>122.37720000000002</v>
      </c>
      <c r="V47" s="13">
        <f t="shared" si="28"/>
        <v>3.0181119668255919E-2</v>
      </c>
      <c r="X47">
        <f t="shared" si="29"/>
        <v>0.20120746445503948</v>
      </c>
    </row>
    <row r="48" spans="1:24" x14ac:dyDescent="0.25">
      <c r="A48" s="18">
        <v>8187</v>
      </c>
      <c r="B48" t="s">
        <v>7</v>
      </c>
      <c r="C48" t="s">
        <v>10</v>
      </c>
      <c r="D48">
        <v>26.2</v>
      </c>
      <c r="E48">
        <v>7.3</v>
      </c>
      <c r="F48">
        <v>6.9</v>
      </c>
      <c r="G48">
        <v>7.4</v>
      </c>
      <c r="H48">
        <v>0.35</v>
      </c>
      <c r="I48">
        <v>0.1</v>
      </c>
      <c r="J48">
        <v>0.6</v>
      </c>
      <c r="K48">
        <v>0.05</v>
      </c>
      <c r="L48">
        <v>139</v>
      </c>
      <c r="M48" s="41">
        <f t="shared" si="20"/>
        <v>2.2876892692560897</v>
      </c>
      <c r="N48">
        <f t="shared" si="21"/>
        <v>1.6441580985268453E-3</v>
      </c>
      <c r="O48" s="10">
        <v>0.15</v>
      </c>
      <c r="P48" s="3">
        <f t="shared" si="22"/>
        <v>297.78452000000004</v>
      </c>
      <c r="Q48" s="3">
        <f t="shared" si="23"/>
        <v>281.46756000000005</v>
      </c>
      <c r="R48" s="3">
        <f t="shared" si="24"/>
        <v>301.86376000000007</v>
      </c>
      <c r="S48" s="3">
        <f t="shared" si="25"/>
        <v>14.277340000000001</v>
      </c>
      <c r="T48" s="3">
        <f t="shared" si="26"/>
        <v>4.0792400000000004</v>
      </c>
      <c r="U48" s="3">
        <f t="shared" si="27"/>
        <v>24.475440000000003</v>
      </c>
      <c r="V48" s="13">
        <f t="shared" si="28"/>
        <v>6.0362239336511836E-3</v>
      </c>
      <c r="X48">
        <f t="shared" si="29"/>
        <v>4.0241492891007896E-2</v>
      </c>
    </row>
    <row r="49" spans="1:24" x14ac:dyDescent="0.25">
      <c r="A49" s="18">
        <v>8188</v>
      </c>
      <c r="B49" t="s">
        <v>7</v>
      </c>
      <c r="C49" t="s">
        <v>19</v>
      </c>
      <c r="D49">
        <v>26</v>
      </c>
      <c r="M49" s="41">
        <f t="shared" si="20"/>
        <v>0</v>
      </c>
      <c r="N49">
        <f t="shared" si="21"/>
        <v>0</v>
      </c>
      <c r="O49" s="10">
        <v>0.15</v>
      </c>
      <c r="P49" s="3">
        <f t="shared" si="22"/>
        <v>0</v>
      </c>
      <c r="Q49" s="3">
        <f t="shared" si="23"/>
        <v>0</v>
      </c>
      <c r="R49" s="3">
        <f t="shared" si="24"/>
        <v>0</v>
      </c>
      <c r="S49" s="3">
        <f t="shared" si="25"/>
        <v>0</v>
      </c>
      <c r="T49" s="3">
        <f t="shared" si="26"/>
        <v>0</v>
      </c>
      <c r="U49" s="3">
        <f t="shared" si="27"/>
        <v>0</v>
      </c>
      <c r="V49" s="13">
        <f t="shared" si="28"/>
        <v>0</v>
      </c>
      <c r="X49">
        <f t="shared" si="29"/>
        <v>0</v>
      </c>
    </row>
    <row r="50" spans="1:24" x14ac:dyDescent="0.25">
      <c r="A50" s="18">
        <v>8189</v>
      </c>
      <c r="B50" t="s">
        <v>7</v>
      </c>
      <c r="C50" t="s">
        <v>10</v>
      </c>
      <c r="D50">
        <v>25.7</v>
      </c>
      <c r="E50">
        <v>18.3</v>
      </c>
      <c r="F50">
        <v>19</v>
      </c>
      <c r="G50">
        <v>19.399999999999999</v>
      </c>
      <c r="H50">
        <v>1.8</v>
      </c>
      <c r="I50">
        <v>1.7</v>
      </c>
      <c r="J50">
        <v>3.3</v>
      </c>
      <c r="K50">
        <v>2.5</v>
      </c>
      <c r="L50">
        <v>139</v>
      </c>
      <c r="M50" s="41">
        <f t="shared" si="20"/>
        <v>2.2876892692560897</v>
      </c>
      <c r="N50">
        <f t="shared" si="21"/>
        <v>1.6441580985268453E-3</v>
      </c>
      <c r="O50" s="10">
        <v>0.15</v>
      </c>
      <c r="P50" s="3">
        <f t="shared" si="22"/>
        <v>746.50092000000018</v>
      </c>
      <c r="Q50" s="3">
        <f t="shared" si="23"/>
        <v>775.05560000000014</v>
      </c>
      <c r="R50" s="3">
        <f t="shared" si="24"/>
        <v>791.37255999999991</v>
      </c>
      <c r="S50" s="3">
        <f t="shared" si="25"/>
        <v>73.426320000000004</v>
      </c>
      <c r="T50" s="3">
        <f t="shared" si="26"/>
        <v>69.347080000000005</v>
      </c>
      <c r="U50" s="3">
        <f t="shared" si="27"/>
        <v>134.61492000000001</v>
      </c>
      <c r="V50" s="13">
        <f t="shared" si="28"/>
        <v>3.3199231635081511E-2</v>
      </c>
      <c r="X50">
        <f t="shared" si="29"/>
        <v>0.22132821090054342</v>
      </c>
    </row>
    <row r="51" spans="1:24" x14ac:dyDescent="0.25">
      <c r="A51" s="18">
        <v>8190</v>
      </c>
      <c r="B51" t="s">
        <v>7</v>
      </c>
      <c r="C51" t="s">
        <v>10</v>
      </c>
      <c r="D51">
        <v>26.1</v>
      </c>
      <c r="E51">
        <v>18.3</v>
      </c>
      <c r="F51">
        <v>18.899999999999999</v>
      </c>
      <c r="G51">
        <v>19.3</v>
      </c>
      <c r="H51">
        <v>1.7</v>
      </c>
      <c r="I51">
        <v>1.8</v>
      </c>
      <c r="J51">
        <v>3.3</v>
      </c>
      <c r="K51">
        <v>2.4</v>
      </c>
      <c r="L51">
        <v>139</v>
      </c>
      <c r="M51" s="41">
        <f t="shared" si="20"/>
        <v>2.2876892692560897</v>
      </c>
      <c r="N51">
        <f t="shared" si="21"/>
        <v>1.6441580985268453E-3</v>
      </c>
      <c r="O51" s="10">
        <v>0.15</v>
      </c>
      <c r="P51" s="3">
        <f t="shared" si="22"/>
        <v>746.50092000000018</v>
      </c>
      <c r="Q51" s="3">
        <f t="shared" si="23"/>
        <v>770.97636000000011</v>
      </c>
      <c r="R51" s="3">
        <f t="shared" si="24"/>
        <v>787.29332000000011</v>
      </c>
      <c r="S51" s="3">
        <f t="shared" si="25"/>
        <v>69.347080000000005</v>
      </c>
      <c r="T51" s="3">
        <f t="shared" si="26"/>
        <v>73.426320000000004</v>
      </c>
      <c r="U51" s="3">
        <f t="shared" si="27"/>
        <v>134.61492000000001</v>
      </c>
      <c r="V51" s="13">
        <f t="shared" si="28"/>
        <v>3.3199231635081511E-2</v>
      </c>
      <c r="X51">
        <f t="shared" si="29"/>
        <v>0.22132821090054342</v>
      </c>
    </row>
    <row r="52" spans="1:24" x14ac:dyDescent="0.25">
      <c r="A52" s="18">
        <v>8191</v>
      </c>
      <c r="B52" t="s">
        <v>7</v>
      </c>
      <c r="C52" t="s">
        <v>10</v>
      </c>
      <c r="D52">
        <v>26.4</v>
      </c>
      <c r="E52">
        <v>14</v>
      </c>
      <c r="F52">
        <v>13.3</v>
      </c>
      <c r="G52">
        <v>13.9</v>
      </c>
      <c r="H52">
        <v>1</v>
      </c>
      <c r="I52">
        <v>1</v>
      </c>
      <c r="J52">
        <v>1.9</v>
      </c>
      <c r="K52">
        <v>0.7</v>
      </c>
      <c r="L52">
        <v>139</v>
      </c>
      <c r="M52" s="41">
        <f t="shared" si="20"/>
        <v>2.2876892692560897</v>
      </c>
      <c r="N52">
        <f t="shared" si="21"/>
        <v>1.6441580985268453E-3</v>
      </c>
      <c r="O52" s="10">
        <v>0.15</v>
      </c>
      <c r="P52" s="3">
        <f t="shared" si="22"/>
        <v>571.09360000000004</v>
      </c>
      <c r="Q52" s="3">
        <f t="shared" si="23"/>
        <v>542.53892000000008</v>
      </c>
      <c r="R52" s="3">
        <f t="shared" si="24"/>
        <v>567.01436000000012</v>
      </c>
      <c r="S52" s="3">
        <f t="shared" si="25"/>
        <v>40.792400000000001</v>
      </c>
      <c r="T52" s="3">
        <f t="shared" si="26"/>
        <v>40.792400000000001</v>
      </c>
      <c r="U52" s="3">
        <f t="shared" si="27"/>
        <v>77.505560000000003</v>
      </c>
      <c r="V52" s="13">
        <f t="shared" si="28"/>
        <v>1.9114709123228747E-2</v>
      </c>
      <c r="X52">
        <f t="shared" si="29"/>
        <v>0.12743139415485832</v>
      </c>
    </row>
    <row r="53" spans="1:24" x14ac:dyDescent="0.25">
      <c r="A53" s="18">
        <v>8192</v>
      </c>
      <c r="B53" t="s">
        <v>7</v>
      </c>
      <c r="C53" t="s">
        <v>167</v>
      </c>
      <c r="D53">
        <v>26.5</v>
      </c>
      <c r="E53" t="s">
        <v>161</v>
      </c>
      <c r="M53" s="41">
        <f t="shared" si="20"/>
        <v>0</v>
      </c>
      <c r="N53">
        <f t="shared" si="21"/>
        <v>0</v>
      </c>
      <c r="O53" s="10">
        <v>0.15</v>
      </c>
      <c r="P53" s="3" t="e">
        <f t="shared" si="22"/>
        <v>#VALUE!</v>
      </c>
      <c r="Q53" s="3">
        <f t="shared" si="23"/>
        <v>0</v>
      </c>
      <c r="R53" s="3">
        <f t="shared" si="24"/>
        <v>0</v>
      </c>
      <c r="S53" s="3">
        <f t="shared" si="25"/>
        <v>0</v>
      </c>
      <c r="T53" s="3">
        <f t="shared" si="26"/>
        <v>0</v>
      </c>
      <c r="U53" s="3">
        <f t="shared" si="27"/>
        <v>0</v>
      </c>
      <c r="V53" s="13">
        <f t="shared" si="28"/>
        <v>0</v>
      </c>
      <c r="X53">
        <f t="shared" si="29"/>
        <v>0</v>
      </c>
    </row>
    <row r="54" spans="1:24" x14ac:dyDescent="0.25">
      <c r="A54" s="18">
        <v>8193</v>
      </c>
      <c r="B54" t="s">
        <v>7</v>
      </c>
      <c r="C54" t="s">
        <v>10</v>
      </c>
      <c r="D54">
        <v>26.2</v>
      </c>
      <c r="E54">
        <v>4.5999999999999996</v>
      </c>
      <c r="F54">
        <v>4.4000000000000004</v>
      </c>
      <c r="G54">
        <v>4.9000000000000004</v>
      </c>
      <c r="H54">
        <v>0</v>
      </c>
      <c r="I54">
        <v>0</v>
      </c>
      <c r="J54">
        <v>0.3</v>
      </c>
      <c r="K54">
        <v>0</v>
      </c>
      <c r="L54">
        <v>139</v>
      </c>
      <c r="M54" s="41">
        <f t="shared" si="20"/>
        <v>2.2876892692560897</v>
      </c>
      <c r="N54">
        <f t="shared" si="21"/>
        <v>1.6441580985268453E-3</v>
      </c>
      <c r="O54" s="10">
        <v>0.15</v>
      </c>
      <c r="P54" s="3">
        <f t="shared" si="22"/>
        <v>187.64504000000002</v>
      </c>
      <c r="Q54" s="3">
        <f t="shared" si="23"/>
        <v>179.48656000000003</v>
      </c>
      <c r="R54" s="3">
        <f t="shared" si="24"/>
        <v>199.88276000000002</v>
      </c>
      <c r="S54" s="3">
        <f t="shared" si="25"/>
        <v>0</v>
      </c>
      <c r="T54" s="3">
        <f t="shared" si="26"/>
        <v>0</v>
      </c>
      <c r="U54" s="3">
        <f t="shared" si="27"/>
        <v>12.237720000000001</v>
      </c>
      <c r="V54" s="13">
        <f t="shared" si="28"/>
        <v>3.0181119668255918E-3</v>
      </c>
      <c r="X54">
        <f t="shared" si="29"/>
        <v>2.0120746445503948E-2</v>
      </c>
    </row>
    <row r="55" spans="1:24" x14ac:dyDescent="0.25">
      <c r="A55" s="18">
        <v>8194</v>
      </c>
      <c r="B55" t="s">
        <v>7</v>
      </c>
      <c r="C55" t="s">
        <v>10</v>
      </c>
      <c r="D55">
        <v>26.3</v>
      </c>
      <c r="E55">
        <v>10.1</v>
      </c>
      <c r="F55">
        <v>10.4</v>
      </c>
      <c r="G55">
        <v>10.7</v>
      </c>
      <c r="H55">
        <v>0.3</v>
      </c>
      <c r="I55">
        <v>0.4</v>
      </c>
      <c r="J55">
        <v>0.9</v>
      </c>
      <c r="K55">
        <v>0.1</v>
      </c>
      <c r="L55">
        <v>139</v>
      </c>
      <c r="M55" s="41">
        <f t="shared" ref="M55:M79" si="30">L55*0.5/30.38</f>
        <v>2.2876892692560897</v>
      </c>
      <c r="N55">
        <f t="shared" ref="N55:N79" si="31">3.14159*(M55^2)/10000</f>
        <v>1.6441580985268453E-3</v>
      </c>
      <c r="O55" s="10">
        <v>0.15</v>
      </c>
      <c r="P55" s="3">
        <f t="shared" ref="P55:P79" si="32">0.611886*E55/O55*10</f>
        <v>412.00324000000001</v>
      </c>
      <c r="Q55" s="3">
        <f t="shared" ref="Q55:Q79" si="33">0.611886*F55/O55*10</f>
        <v>424.24096000000009</v>
      </c>
      <c r="R55" s="3">
        <f t="shared" ref="R55:R79" si="34">0.611886*G55/O55*10</f>
        <v>436.47868000000005</v>
      </c>
      <c r="S55" s="3">
        <f t="shared" ref="S55:S79" si="35">0.611886*H55/O55*10</f>
        <v>12.237720000000001</v>
      </c>
      <c r="T55" s="3">
        <f t="shared" ref="T55:T79" si="36">0.611886*I55/O55*10</f>
        <v>16.316960000000002</v>
      </c>
      <c r="U55" s="3">
        <f t="shared" ref="U55:U79" si="37">0.611886*J55/O55*10</f>
        <v>36.713160000000002</v>
      </c>
      <c r="V55" s="13">
        <f t="shared" ref="V55:V79" si="38">U55*O55*N55</f>
        <v>9.0543359004767766E-3</v>
      </c>
      <c r="X55">
        <f t="shared" ref="X55:X79" si="39">U55*N55</f>
        <v>6.0362239336511837E-2</v>
      </c>
    </row>
    <row r="56" spans="1:24" x14ac:dyDescent="0.25">
      <c r="A56" s="18">
        <v>8195</v>
      </c>
      <c r="B56" t="s">
        <v>7</v>
      </c>
      <c r="C56" t="s">
        <v>19</v>
      </c>
      <c r="M56" s="41">
        <f t="shared" si="30"/>
        <v>0</v>
      </c>
      <c r="N56">
        <f t="shared" si="31"/>
        <v>0</v>
      </c>
      <c r="O56" s="10">
        <v>0.15</v>
      </c>
      <c r="P56" s="3">
        <f t="shared" si="32"/>
        <v>0</v>
      </c>
      <c r="Q56" s="3">
        <f t="shared" si="33"/>
        <v>0</v>
      </c>
      <c r="R56" s="3">
        <f t="shared" si="34"/>
        <v>0</v>
      </c>
      <c r="S56" s="3">
        <f t="shared" si="35"/>
        <v>0</v>
      </c>
      <c r="T56" s="3">
        <f t="shared" si="36"/>
        <v>0</v>
      </c>
      <c r="U56" s="3">
        <f t="shared" si="37"/>
        <v>0</v>
      </c>
      <c r="V56" s="13">
        <f t="shared" si="38"/>
        <v>0</v>
      </c>
      <c r="X56">
        <f t="shared" si="39"/>
        <v>0</v>
      </c>
    </row>
    <row r="57" spans="1:24" x14ac:dyDescent="0.25">
      <c r="A57" s="18">
        <v>8196</v>
      </c>
      <c r="B57" t="s">
        <v>7</v>
      </c>
      <c r="C57" s="50" t="s">
        <v>10</v>
      </c>
      <c r="E57">
        <v>13.9</v>
      </c>
      <c r="F57">
        <v>13.3</v>
      </c>
      <c r="G57">
        <v>13.3</v>
      </c>
      <c r="H57">
        <v>0.9</v>
      </c>
      <c r="I57">
        <v>0.65</v>
      </c>
      <c r="J57">
        <v>1.8</v>
      </c>
      <c r="K57">
        <v>0.55000000000000004</v>
      </c>
      <c r="L57">
        <v>139</v>
      </c>
      <c r="M57" s="41">
        <f t="shared" si="30"/>
        <v>2.2876892692560897</v>
      </c>
      <c r="N57">
        <f t="shared" si="31"/>
        <v>1.6441580985268453E-3</v>
      </c>
      <c r="O57" s="10">
        <v>0.15</v>
      </c>
      <c r="P57" s="3">
        <f t="shared" si="32"/>
        <v>567.01436000000012</v>
      </c>
      <c r="Q57" s="3">
        <f t="shared" si="33"/>
        <v>542.53892000000008</v>
      </c>
      <c r="R57" s="3">
        <f t="shared" si="34"/>
        <v>542.53892000000008</v>
      </c>
      <c r="S57" s="3">
        <f t="shared" si="35"/>
        <v>36.713160000000002</v>
      </c>
      <c r="T57" s="3">
        <f t="shared" si="36"/>
        <v>26.515060000000005</v>
      </c>
      <c r="U57" s="3">
        <f t="shared" si="37"/>
        <v>73.426320000000004</v>
      </c>
      <c r="V57" s="13">
        <f t="shared" si="38"/>
        <v>1.8108671800953553E-2</v>
      </c>
      <c r="X57">
        <f t="shared" si="39"/>
        <v>0.12072447867302367</v>
      </c>
    </row>
    <row r="58" spans="1:24" x14ac:dyDescent="0.25">
      <c r="A58" s="18">
        <v>8197</v>
      </c>
      <c r="B58" t="s">
        <v>7</v>
      </c>
      <c r="C58" s="50" t="s">
        <v>10</v>
      </c>
      <c r="D58">
        <v>25</v>
      </c>
      <c r="E58">
        <v>14.7</v>
      </c>
      <c r="F58">
        <v>14.1</v>
      </c>
      <c r="G58">
        <v>14.7</v>
      </c>
      <c r="H58">
        <v>1</v>
      </c>
      <c r="I58">
        <v>0.8</v>
      </c>
      <c r="J58">
        <v>2</v>
      </c>
      <c r="K58">
        <v>0.7</v>
      </c>
      <c r="L58">
        <v>139</v>
      </c>
      <c r="M58" s="41">
        <f t="shared" si="30"/>
        <v>2.2876892692560897</v>
      </c>
      <c r="N58">
        <f t="shared" si="31"/>
        <v>1.6441580985268453E-3</v>
      </c>
      <c r="O58" s="10">
        <v>0.15</v>
      </c>
      <c r="P58" s="3">
        <f t="shared" si="32"/>
        <v>599.64828</v>
      </c>
      <c r="Q58" s="3">
        <f t="shared" si="33"/>
        <v>575.17284000000006</v>
      </c>
      <c r="R58" s="3">
        <f t="shared" si="34"/>
        <v>599.64828</v>
      </c>
      <c r="S58" s="3">
        <f t="shared" si="35"/>
        <v>40.792400000000001</v>
      </c>
      <c r="T58" s="3">
        <f t="shared" si="36"/>
        <v>32.633920000000003</v>
      </c>
      <c r="U58" s="3">
        <f t="shared" si="37"/>
        <v>81.584800000000001</v>
      </c>
      <c r="V58" s="13">
        <f t="shared" si="38"/>
        <v>2.0120746445503945E-2</v>
      </c>
      <c r="X58">
        <f t="shared" si="39"/>
        <v>0.13413830963669296</v>
      </c>
    </row>
    <row r="59" spans="1:24" x14ac:dyDescent="0.25">
      <c r="A59" s="18">
        <v>8198</v>
      </c>
      <c r="B59" t="s">
        <v>7</v>
      </c>
      <c r="C59" s="50" t="s">
        <v>10</v>
      </c>
      <c r="D59">
        <v>25.1</v>
      </c>
      <c r="E59">
        <v>14.9</v>
      </c>
      <c r="F59">
        <v>14.2</v>
      </c>
      <c r="G59">
        <v>14.6</v>
      </c>
      <c r="H59">
        <v>1.8</v>
      </c>
      <c r="I59">
        <v>1.6</v>
      </c>
      <c r="J59">
        <v>2.7</v>
      </c>
      <c r="K59">
        <v>1.3</v>
      </c>
      <c r="L59">
        <v>139</v>
      </c>
      <c r="M59" s="41">
        <f t="shared" si="30"/>
        <v>2.2876892692560897</v>
      </c>
      <c r="N59">
        <f t="shared" si="31"/>
        <v>1.6441580985268453E-3</v>
      </c>
      <c r="O59" s="10">
        <v>0.15</v>
      </c>
      <c r="P59" s="3">
        <f t="shared" si="32"/>
        <v>607.80676000000005</v>
      </c>
      <c r="Q59" s="3">
        <f t="shared" si="33"/>
        <v>579.25207999999998</v>
      </c>
      <c r="R59" s="3">
        <f t="shared" si="34"/>
        <v>595.56904000000009</v>
      </c>
      <c r="S59" s="3">
        <f t="shared" si="35"/>
        <v>73.426320000000004</v>
      </c>
      <c r="T59" s="3">
        <f t="shared" si="36"/>
        <v>65.267840000000007</v>
      </c>
      <c r="U59" s="3">
        <f t="shared" si="37"/>
        <v>110.13948000000002</v>
      </c>
      <c r="V59" s="13">
        <f t="shared" si="38"/>
        <v>2.716300770143033E-2</v>
      </c>
      <c r="X59">
        <f t="shared" si="39"/>
        <v>0.18108671800953555</v>
      </c>
    </row>
    <row r="60" spans="1:24" x14ac:dyDescent="0.25">
      <c r="A60" s="18">
        <v>8199</v>
      </c>
      <c r="B60" t="s">
        <v>7</v>
      </c>
      <c r="C60" s="50" t="s">
        <v>10</v>
      </c>
      <c r="D60">
        <v>25.2</v>
      </c>
      <c r="E60">
        <v>16.100000000000001</v>
      </c>
      <c r="F60">
        <v>15.3</v>
      </c>
      <c r="G60">
        <v>16</v>
      </c>
      <c r="H60">
        <v>1.1000000000000001</v>
      </c>
      <c r="I60">
        <v>1</v>
      </c>
      <c r="J60">
        <v>2.2000000000000002</v>
      </c>
      <c r="K60">
        <v>0.7</v>
      </c>
      <c r="L60">
        <v>139</v>
      </c>
      <c r="M60" s="41">
        <f t="shared" si="30"/>
        <v>2.2876892692560897</v>
      </c>
      <c r="N60">
        <f t="shared" si="31"/>
        <v>1.6441580985268453E-3</v>
      </c>
      <c r="O60" s="10">
        <v>0.15</v>
      </c>
      <c r="P60" s="3">
        <f t="shared" si="32"/>
        <v>656.75764000000015</v>
      </c>
      <c r="Q60" s="3">
        <f t="shared" si="33"/>
        <v>624.12372000000005</v>
      </c>
      <c r="R60" s="3">
        <f t="shared" si="34"/>
        <v>652.67840000000001</v>
      </c>
      <c r="S60" s="3">
        <f t="shared" si="35"/>
        <v>44.871640000000006</v>
      </c>
      <c r="T60" s="3">
        <f t="shared" si="36"/>
        <v>40.792400000000001</v>
      </c>
      <c r="U60" s="3">
        <f t="shared" si="37"/>
        <v>89.743280000000013</v>
      </c>
      <c r="V60" s="13">
        <f t="shared" si="38"/>
        <v>2.2132821090054343E-2</v>
      </c>
      <c r="X60">
        <f t="shared" si="39"/>
        <v>0.14755214060036229</v>
      </c>
    </row>
    <row r="61" spans="1:24" x14ac:dyDescent="0.25">
      <c r="A61" s="18">
        <v>8200</v>
      </c>
      <c r="B61" t="s">
        <v>7</v>
      </c>
      <c r="C61" s="50" t="s">
        <v>10</v>
      </c>
      <c r="D61">
        <v>26</v>
      </c>
      <c r="E61">
        <v>15.1</v>
      </c>
      <c r="F61">
        <v>14.6</v>
      </c>
      <c r="G61">
        <v>15.5</v>
      </c>
      <c r="H61">
        <v>1</v>
      </c>
      <c r="I61">
        <v>0.8</v>
      </c>
      <c r="J61">
        <v>2</v>
      </c>
      <c r="K61">
        <v>0.65</v>
      </c>
      <c r="L61">
        <v>139</v>
      </c>
      <c r="M61" s="41">
        <f t="shared" si="30"/>
        <v>2.2876892692560897</v>
      </c>
      <c r="N61">
        <f t="shared" si="31"/>
        <v>1.6441580985268453E-3</v>
      </c>
      <c r="O61" s="10">
        <v>0.15</v>
      </c>
      <c r="P61" s="3">
        <f t="shared" si="32"/>
        <v>615.96523999999999</v>
      </c>
      <c r="Q61" s="3">
        <f t="shared" si="33"/>
        <v>595.56904000000009</v>
      </c>
      <c r="R61" s="3">
        <f t="shared" si="34"/>
        <v>632.2822000000001</v>
      </c>
      <c r="S61" s="3">
        <f t="shared" si="35"/>
        <v>40.792400000000001</v>
      </c>
      <c r="T61" s="3">
        <f t="shared" si="36"/>
        <v>32.633920000000003</v>
      </c>
      <c r="U61" s="3">
        <f t="shared" si="37"/>
        <v>81.584800000000001</v>
      </c>
      <c r="V61" s="13">
        <f t="shared" si="38"/>
        <v>2.0120746445503945E-2</v>
      </c>
      <c r="X61">
        <f t="shared" si="39"/>
        <v>0.13413830963669296</v>
      </c>
    </row>
    <row r="62" spans="1:24" x14ac:dyDescent="0.25">
      <c r="A62" s="18">
        <v>8201</v>
      </c>
      <c r="B62" t="s">
        <v>7</v>
      </c>
      <c r="C62" s="50" t="s">
        <v>10</v>
      </c>
      <c r="D62">
        <v>25.2</v>
      </c>
      <c r="E62">
        <v>20.3</v>
      </c>
      <c r="F62">
        <v>20.100000000000001</v>
      </c>
      <c r="G62">
        <v>20.399999999999999</v>
      </c>
      <c r="H62">
        <v>2.4</v>
      </c>
      <c r="I62">
        <v>2.1</v>
      </c>
      <c r="J62">
        <v>4.0999999999999996</v>
      </c>
      <c r="K62">
        <v>3.8</v>
      </c>
      <c r="L62">
        <v>139</v>
      </c>
      <c r="M62" s="41">
        <f t="shared" si="30"/>
        <v>2.2876892692560897</v>
      </c>
      <c r="N62">
        <f t="shared" si="31"/>
        <v>1.6441580985268453E-3</v>
      </c>
      <c r="O62" s="10">
        <v>0.15</v>
      </c>
      <c r="P62" s="3">
        <f t="shared" si="32"/>
        <v>828.08572000000015</v>
      </c>
      <c r="Q62" s="3">
        <f t="shared" si="33"/>
        <v>819.92724000000021</v>
      </c>
      <c r="R62" s="3">
        <f t="shared" si="34"/>
        <v>832.16495999999995</v>
      </c>
      <c r="S62" s="3">
        <f t="shared" si="35"/>
        <v>97.90176000000001</v>
      </c>
      <c r="T62" s="3">
        <f t="shared" si="36"/>
        <v>85.664040000000028</v>
      </c>
      <c r="U62" s="3">
        <f t="shared" si="37"/>
        <v>167.24884000000003</v>
      </c>
      <c r="V62" s="13">
        <f t="shared" si="38"/>
        <v>4.1247530213283097E-2</v>
      </c>
      <c r="X62">
        <f t="shared" si="39"/>
        <v>0.27498353475522064</v>
      </c>
    </row>
    <row r="63" spans="1:24" x14ac:dyDescent="0.25">
      <c r="A63" s="18">
        <v>8202</v>
      </c>
      <c r="B63" t="s">
        <v>7</v>
      </c>
      <c r="C63" s="50" t="s">
        <v>10</v>
      </c>
      <c r="E63">
        <v>21.3</v>
      </c>
      <c r="F63">
        <v>21.1</v>
      </c>
      <c r="G63">
        <v>21.4</v>
      </c>
      <c r="H63">
        <v>2.2000000000000002</v>
      </c>
      <c r="I63">
        <v>2.2999999999999998</v>
      </c>
      <c r="J63">
        <v>4.4000000000000004</v>
      </c>
      <c r="K63">
        <v>4.5999999999999996</v>
      </c>
      <c r="L63">
        <v>139</v>
      </c>
      <c r="M63" s="41">
        <f t="shared" si="30"/>
        <v>2.2876892692560897</v>
      </c>
      <c r="N63">
        <f t="shared" si="31"/>
        <v>1.6441580985268453E-3</v>
      </c>
      <c r="O63" s="10">
        <v>0.15</v>
      </c>
      <c r="P63" s="3">
        <f t="shared" si="32"/>
        <v>868.87812000000008</v>
      </c>
      <c r="Q63" s="3">
        <f t="shared" si="33"/>
        <v>860.71964000000003</v>
      </c>
      <c r="R63" s="3">
        <f t="shared" si="34"/>
        <v>872.95736000000011</v>
      </c>
      <c r="S63" s="3">
        <f t="shared" si="35"/>
        <v>89.743280000000013</v>
      </c>
      <c r="T63" s="3">
        <f t="shared" si="36"/>
        <v>93.822520000000011</v>
      </c>
      <c r="U63" s="3">
        <f t="shared" si="37"/>
        <v>179.48656000000003</v>
      </c>
      <c r="V63" s="13">
        <f t="shared" si="38"/>
        <v>4.4265642180108686E-2</v>
      </c>
      <c r="X63">
        <f t="shared" si="39"/>
        <v>0.29510428120072457</v>
      </c>
    </row>
    <row r="64" spans="1:24" x14ac:dyDescent="0.25">
      <c r="A64" s="18">
        <v>8203</v>
      </c>
      <c r="B64" t="s">
        <v>7</v>
      </c>
      <c r="C64" s="50" t="s">
        <v>10</v>
      </c>
      <c r="D64">
        <v>25.5</v>
      </c>
      <c r="E64">
        <v>21.6</v>
      </c>
      <c r="F64">
        <v>21.4</v>
      </c>
      <c r="G64">
        <v>21.6</v>
      </c>
      <c r="H64">
        <v>2.5</v>
      </c>
      <c r="I64">
        <v>2.7</v>
      </c>
      <c r="J64">
        <v>4.5999999999999996</v>
      </c>
      <c r="K64">
        <v>5.0999999999999996</v>
      </c>
      <c r="L64">
        <v>139</v>
      </c>
      <c r="M64" s="41">
        <f t="shared" si="30"/>
        <v>2.2876892692560897</v>
      </c>
      <c r="N64">
        <f t="shared" si="31"/>
        <v>1.6441580985268453E-3</v>
      </c>
      <c r="O64" s="10">
        <v>0.15</v>
      </c>
      <c r="P64" s="3">
        <f t="shared" si="32"/>
        <v>881.11584000000016</v>
      </c>
      <c r="Q64" s="3">
        <f t="shared" si="33"/>
        <v>872.95736000000011</v>
      </c>
      <c r="R64" s="3">
        <f t="shared" si="34"/>
        <v>881.11584000000016</v>
      </c>
      <c r="S64" s="3">
        <f t="shared" si="35"/>
        <v>101.98100000000002</v>
      </c>
      <c r="T64" s="3">
        <f t="shared" si="36"/>
        <v>110.13948000000002</v>
      </c>
      <c r="U64" s="3">
        <f t="shared" si="37"/>
        <v>187.64504000000002</v>
      </c>
      <c r="V64" s="13">
        <f t="shared" si="38"/>
        <v>4.6277716824659081E-2</v>
      </c>
      <c r="X64">
        <f t="shared" si="39"/>
        <v>0.30851811216439384</v>
      </c>
    </row>
    <row r="65" spans="1:24" x14ac:dyDescent="0.25">
      <c r="A65" s="18">
        <v>8204</v>
      </c>
      <c r="B65" t="s">
        <v>7</v>
      </c>
      <c r="C65" s="50" t="s">
        <v>10</v>
      </c>
      <c r="D65">
        <v>26</v>
      </c>
      <c r="E65">
        <v>21.9</v>
      </c>
      <c r="F65">
        <v>21.5</v>
      </c>
      <c r="G65">
        <v>21.8</v>
      </c>
      <c r="H65">
        <v>2.5</v>
      </c>
      <c r="I65">
        <v>2.6</v>
      </c>
      <c r="J65">
        <v>4.9000000000000004</v>
      </c>
      <c r="K65">
        <v>5.8</v>
      </c>
      <c r="L65">
        <v>139</v>
      </c>
      <c r="M65" s="41">
        <f t="shared" si="30"/>
        <v>2.2876892692560897</v>
      </c>
      <c r="N65">
        <f t="shared" si="31"/>
        <v>1.6441580985268453E-3</v>
      </c>
      <c r="O65" s="10">
        <v>0.15</v>
      </c>
      <c r="P65" s="3">
        <f t="shared" si="32"/>
        <v>893.35356000000002</v>
      </c>
      <c r="Q65" s="3">
        <f t="shared" si="33"/>
        <v>877.03660000000013</v>
      </c>
      <c r="R65" s="3">
        <f t="shared" si="34"/>
        <v>889.2743200000001</v>
      </c>
      <c r="S65" s="3">
        <f t="shared" si="35"/>
        <v>101.98100000000002</v>
      </c>
      <c r="T65" s="3">
        <f t="shared" si="36"/>
        <v>106.06024000000002</v>
      </c>
      <c r="U65" s="3">
        <f t="shared" si="37"/>
        <v>199.88276000000002</v>
      </c>
      <c r="V65" s="13">
        <f t="shared" si="38"/>
        <v>4.9295828791484669E-2</v>
      </c>
      <c r="X65">
        <f t="shared" si="39"/>
        <v>0.32863885860989778</v>
      </c>
    </row>
    <row r="66" spans="1:24" x14ac:dyDescent="0.25">
      <c r="A66" s="18">
        <v>8205</v>
      </c>
      <c r="B66" t="s">
        <v>7</v>
      </c>
      <c r="C66" s="50" t="s">
        <v>19</v>
      </c>
      <c r="L66">
        <v>139</v>
      </c>
      <c r="M66" s="41">
        <f t="shared" si="30"/>
        <v>2.2876892692560897</v>
      </c>
      <c r="N66">
        <f t="shared" si="31"/>
        <v>1.6441580985268453E-3</v>
      </c>
      <c r="O66" s="10">
        <v>0.15</v>
      </c>
      <c r="P66" s="3">
        <f t="shared" si="32"/>
        <v>0</v>
      </c>
      <c r="Q66" s="3">
        <f t="shared" si="33"/>
        <v>0</v>
      </c>
      <c r="R66" s="3">
        <f t="shared" si="34"/>
        <v>0</v>
      </c>
      <c r="S66" s="3">
        <f t="shared" si="35"/>
        <v>0</v>
      </c>
      <c r="T66" s="3">
        <f t="shared" si="36"/>
        <v>0</v>
      </c>
      <c r="U66" s="3">
        <f t="shared" si="37"/>
        <v>0</v>
      </c>
      <c r="V66" s="13">
        <f t="shared" si="38"/>
        <v>0</v>
      </c>
      <c r="X66">
        <f t="shared" si="39"/>
        <v>0</v>
      </c>
    </row>
    <row r="67" spans="1:24" x14ac:dyDescent="0.25">
      <c r="A67" s="18">
        <v>8206</v>
      </c>
      <c r="B67" t="s">
        <v>7</v>
      </c>
      <c r="C67" s="50" t="s">
        <v>19</v>
      </c>
      <c r="D67">
        <v>25.6</v>
      </c>
      <c r="L67">
        <v>139</v>
      </c>
      <c r="M67" s="41">
        <f t="shared" si="30"/>
        <v>2.2876892692560897</v>
      </c>
      <c r="N67">
        <f t="shared" si="31"/>
        <v>1.6441580985268453E-3</v>
      </c>
      <c r="O67" s="10">
        <v>0.15</v>
      </c>
      <c r="P67" s="3">
        <f t="shared" si="32"/>
        <v>0</v>
      </c>
      <c r="Q67" s="3">
        <f t="shared" si="33"/>
        <v>0</v>
      </c>
      <c r="R67" s="3">
        <f t="shared" si="34"/>
        <v>0</v>
      </c>
      <c r="S67" s="3">
        <f t="shared" si="35"/>
        <v>0</v>
      </c>
      <c r="T67" s="3">
        <f t="shared" si="36"/>
        <v>0</v>
      </c>
      <c r="U67" s="3">
        <f t="shared" si="37"/>
        <v>0</v>
      </c>
      <c r="V67" s="13">
        <f t="shared" si="38"/>
        <v>0</v>
      </c>
      <c r="X67">
        <f t="shared" si="39"/>
        <v>0</v>
      </c>
    </row>
    <row r="68" spans="1:24" x14ac:dyDescent="0.25">
      <c r="A68" s="18">
        <v>8207</v>
      </c>
      <c r="B68" t="s">
        <v>7</v>
      </c>
      <c r="C68" s="50" t="s">
        <v>10</v>
      </c>
      <c r="D68">
        <v>25.3</v>
      </c>
      <c r="E68">
        <v>20.5</v>
      </c>
      <c r="F68">
        <v>20.5</v>
      </c>
      <c r="G68">
        <v>20.9</v>
      </c>
      <c r="H68">
        <v>2.4</v>
      </c>
      <c r="I68">
        <v>2.4</v>
      </c>
      <c r="J68">
        <v>4.8</v>
      </c>
      <c r="K68">
        <v>5.0999999999999996</v>
      </c>
      <c r="L68">
        <v>139</v>
      </c>
      <c r="M68" s="41">
        <f t="shared" si="30"/>
        <v>2.2876892692560897</v>
      </c>
      <c r="N68">
        <f t="shared" si="31"/>
        <v>1.6441580985268453E-3</v>
      </c>
      <c r="O68" s="10">
        <v>0.15</v>
      </c>
      <c r="P68" s="3">
        <f t="shared" si="32"/>
        <v>836.24419999999998</v>
      </c>
      <c r="Q68" s="3">
        <f t="shared" si="33"/>
        <v>836.24419999999998</v>
      </c>
      <c r="R68" s="3">
        <f t="shared" si="34"/>
        <v>852.56116000000009</v>
      </c>
      <c r="S68" s="3">
        <f t="shared" si="35"/>
        <v>97.90176000000001</v>
      </c>
      <c r="T68" s="3">
        <f t="shared" si="36"/>
        <v>97.90176000000001</v>
      </c>
      <c r="U68" s="3">
        <f t="shared" si="37"/>
        <v>195.80352000000002</v>
      </c>
      <c r="V68" s="13">
        <f t="shared" si="38"/>
        <v>4.8289791469209468E-2</v>
      </c>
      <c r="X68">
        <f t="shared" si="39"/>
        <v>0.32193194312806317</v>
      </c>
    </row>
    <row r="69" spans="1:24" x14ac:dyDescent="0.25">
      <c r="A69" s="18">
        <v>8208</v>
      </c>
      <c r="B69" t="s">
        <v>7</v>
      </c>
      <c r="C69" s="50" t="s">
        <v>10</v>
      </c>
      <c r="D69">
        <v>25.5</v>
      </c>
      <c r="E69">
        <v>21.5</v>
      </c>
      <c r="F69">
        <v>21.2</v>
      </c>
      <c r="G69">
        <v>21.9</v>
      </c>
      <c r="H69">
        <v>2.7</v>
      </c>
      <c r="I69">
        <v>2.5</v>
      </c>
      <c r="J69">
        <v>5</v>
      </c>
      <c r="K69">
        <v>5.9</v>
      </c>
      <c r="L69">
        <v>139</v>
      </c>
      <c r="M69" s="41">
        <f t="shared" si="30"/>
        <v>2.2876892692560897</v>
      </c>
      <c r="N69">
        <f t="shared" si="31"/>
        <v>1.6441580985268453E-3</v>
      </c>
      <c r="O69" s="10">
        <v>0.15</v>
      </c>
      <c r="P69" s="3">
        <f t="shared" si="32"/>
        <v>877.03660000000013</v>
      </c>
      <c r="Q69" s="3">
        <f t="shared" si="33"/>
        <v>864.79888000000005</v>
      </c>
      <c r="R69" s="3">
        <f t="shared" si="34"/>
        <v>893.35356000000002</v>
      </c>
      <c r="S69" s="3">
        <f t="shared" si="35"/>
        <v>110.13948000000002</v>
      </c>
      <c r="T69" s="3">
        <f t="shared" si="36"/>
        <v>101.98100000000002</v>
      </c>
      <c r="U69" s="3">
        <f t="shared" si="37"/>
        <v>203.96200000000005</v>
      </c>
      <c r="V69" s="13">
        <f t="shared" si="38"/>
        <v>5.030186611375987E-2</v>
      </c>
      <c r="X69">
        <f t="shared" si="39"/>
        <v>0.3353457740917325</v>
      </c>
    </row>
    <row r="70" spans="1:24" x14ac:dyDescent="0.25">
      <c r="A70" s="18">
        <v>8209</v>
      </c>
      <c r="B70" t="s">
        <v>7</v>
      </c>
      <c r="C70" s="50" t="s">
        <v>10</v>
      </c>
      <c r="D70">
        <v>25.8</v>
      </c>
      <c r="E70">
        <v>21.8</v>
      </c>
      <c r="F70">
        <v>21.2</v>
      </c>
      <c r="G70">
        <v>21.7</v>
      </c>
      <c r="H70">
        <v>3</v>
      </c>
      <c r="I70">
        <v>2.7</v>
      </c>
      <c r="J70">
        <v>5.3</v>
      </c>
      <c r="K70">
        <v>6.4</v>
      </c>
      <c r="L70">
        <v>139</v>
      </c>
      <c r="M70" s="41">
        <f t="shared" si="30"/>
        <v>2.2876892692560897</v>
      </c>
      <c r="N70">
        <f t="shared" si="31"/>
        <v>1.6441580985268453E-3</v>
      </c>
      <c r="O70" s="10">
        <v>0.15</v>
      </c>
      <c r="P70" s="3">
        <f t="shared" si="32"/>
        <v>889.2743200000001</v>
      </c>
      <c r="Q70" s="3">
        <f t="shared" si="33"/>
        <v>864.79888000000005</v>
      </c>
      <c r="R70" s="3">
        <f t="shared" si="34"/>
        <v>885.19507999999996</v>
      </c>
      <c r="S70" s="3">
        <f t="shared" si="35"/>
        <v>122.37720000000002</v>
      </c>
      <c r="T70" s="3">
        <f t="shared" si="36"/>
        <v>110.13948000000002</v>
      </c>
      <c r="U70" s="3">
        <f t="shared" si="37"/>
        <v>216.19972000000001</v>
      </c>
      <c r="V70" s="13">
        <f t="shared" si="38"/>
        <v>5.3319978080585452E-2</v>
      </c>
      <c r="X70">
        <f t="shared" si="39"/>
        <v>0.35546652053723637</v>
      </c>
    </row>
    <row r="71" spans="1:24" x14ac:dyDescent="0.25">
      <c r="A71" s="18">
        <v>8210</v>
      </c>
      <c r="B71" t="s">
        <v>7</v>
      </c>
      <c r="C71" s="50" t="s">
        <v>10</v>
      </c>
      <c r="D71">
        <v>26</v>
      </c>
      <c r="E71">
        <v>21.8</v>
      </c>
      <c r="F71">
        <v>21.5</v>
      </c>
      <c r="G71">
        <v>21.7</v>
      </c>
      <c r="H71">
        <v>2.8</v>
      </c>
      <c r="I71">
        <v>2.8</v>
      </c>
      <c r="J71">
        <v>5.3</v>
      </c>
      <c r="K71">
        <v>6.4</v>
      </c>
      <c r="L71">
        <v>139</v>
      </c>
      <c r="M71" s="41">
        <f t="shared" si="30"/>
        <v>2.2876892692560897</v>
      </c>
      <c r="N71">
        <f t="shared" si="31"/>
        <v>1.6441580985268453E-3</v>
      </c>
      <c r="O71" s="10">
        <v>0.15</v>
      </c>
      <c r="P71" s="3">
        <f t="shared" si="32"/>
        <v>889.2743200000001</v>
      </c>
      <c r="Q71" s="3">
        <f t="shared" si="33"/>
        <v>877.03660000000013</v>
      </c>
      <c r="R71" s="3">
        <f t="shared" si="34"/>
        <v>885.19507999999996</v>
      </c>
      <c r="S71" s="3">
        <f t="shared" si="35"/>
        <v>114.21872</v>
      </c>
      <c r="T71" s="3">
        <f t="shared" si="36"/>
        <v>114.21872</v>
      </c>
      <c r="U71" s="3">
        <f t="shared" si="37"/>
        <v>216.19972000000001</v>
      </c>
      <c r="V71" s="13">
        <f t="shared" si="38"/>
        <v>5.3319978080585452E-2</v>
      </c>
      <c r="X71">
        <f t="shared" si="39"/>
        <v>0.35546652053723637</v>
      </c>
    </row>
    <row r="72" spans="1:24" x14ac:dyDescent="0.25">
      <c r="A72" s="18">
        <v>8211</v>
      </c>
      <c r="B72" t="s">
        <v>7</v>
      </c>
      <c r="C72" s="50" t="s">
        <v>10</v>
      </c>
      <c r="D72">
        <v>26</v>
      </c>
      <c r="E72">
        <v>21.6</v>
      </c>
      <c r="F72">
        <v>21.5</v>
      </c>
      <c r="G72">
        <v>22</v>
      </c>
      <c r="H72">
        <v>3</v>
      </c>
      <c r="I72" s="52">
        <v>2.9</v>
      </c>
      <c r="J72" s="52">
        <v>5.4</v>
      </c>
      <c r="K72" s="52">
        <v>6.3</v>
      </c>
      <c r="L72">
        <v>139</v>
      </c>
      <c r="M72" s="41">
        <f t="shared" si="30"/>
        <v>2.2876892692560897</v>
      </c>
      <c r="N72">
        <f t="shared" si="31"/>
        <v>1.6441580985268453E-3</v>
      </c>
      <c r="O72" s="10">
        <v>0.15</v>
      </c>
      <c r="P72" s="3">
        <f t="shared" si="32"/>
        <v>881.11584000000016</v>
      </c>
      <c r="Q72" s="3">
        <f t="shared" si="33"/>
        <v>877.03660000000013</v>
      </c>
      <c r="R72" s="3">
        <f t="shared" si="34"/>
        <v>897.43280000000016</v>
      </c>
      <c r="S72" s="3">
        <f t="shared" si="35"/>
        <v>122.37720000000002</v>
      </c>
      <c r="T72" s="3">
        <f t="shared" si="36"/>
        <v>118.29796000000002</v>
      </c>
      <c r="U72" s="3">
        <f t="shared" si="37"/>
        <v>220.27896000000004</v>
      </c>
      <c r="V72" s="13">
        <f t="shared" si="38"/>
        <v>5.432601540286066E-2</v>
      </c>
      <c r="X72">
        <f t="shared" si="39"/>
        <v>0.36217343601907109</v>
      </c>
    </row>
    <row r="73" spans="1:24" x14ac:dyDescent="0.25">
      <c r="A73" s="18">
        <v>8212</v>
      </c>
      <c r="B73" t="s">
        <v>7</v>
      </c>
      <c r="C73" s="50" t="s">
        <v>10</v>
      </c>
      <c r="E73">
        <v>21.1</v>
      </c>
      <c r="F73">
        <v>21.1</v>
      </c>
      <c r="G73">
        <v>21.5</v>
      </c>
      <c r="H73">
        <v>2.6</v>
      </c>
      <c r="I73" s="52">
        <v>2.4</v>
      </c>
      <c r="J73" s="52">
        <v>4.3</v>
      </c>
      <c r="K73" s="52">
        <v>4.0999999999999996</v>
      </c>
      <c r="L73">
        <v>139</v>
      </c>
      <c r="M73" s="41">
        <f t="shared" si="30"/>
        <v>2.2876892692560897</v>
      </c>
      <c r="N73">
        <f t="shared" si="31"/>
        <v>1.6441580985268453E-3</v>
      </c>
      <c r="O73" s="10">
        <v>0.15</v>
      </c>
      <c r="P73" s="3">
        <f t="shared" si="32"/>
        <v>860.71964000000003</v>
      </c>
      <c r="Q73" s="3">
        <f t="shared" si="33"/>
        <v>860.71964000000003</v>
      </c>
      <c r="R73" s="3">
        <f t="shared" si="34"/>
        <v>877.03660000000013</v>
      </c>
      <c r="S73" s="3">
        <f t="shared" si="35"/>
        <v>106.06024000000002</v>
      </c>
      <c r="T73" s="3">
        <f t="shared" si="36"/>
        <v>97.90176000000001</v>
      </c>
      <c r="U73" s="3">
        <f t="shared" si="37"/>
        <v>175.40732000000003</v>
      </c>
      <c r="V73" s="13">
        <f t="shared" si="38"/>
        <v>4.3259604857833492E-2</v>
      </c>
      <c r="X73">
        <f t="shared" si="39"/>
        <v>0.28839736571888991</v>
      </c>
    </row>
    <row r="74" spans="1:24" x14ac:dyDescent="0.25">
      <c r="A74" s="18">
        <v>8213</v>
      </c>
      <c r="B74" t="s">
        <v>7</v>
      </c>
      <c r="C74" s="50" t="s">
        <v>10</v>
      </c>
      <c r="D74">
        <v>26.5</v>
      </c>
      <c r="E74">
        <v>21</v>
      </c>
      <c r="F74">
        <v>20.8</v>
      </c>
      <c r="G74">
        <v>21.1</v>
      </c>
      <c r="H74">
        <v>2.2999999999999998</v>
      </c>
      <c r="I74" s="52">
        <v>2.4</v>
      </c>
      <c r="J74" s="52">
        <v>4.0999999999999996</v>
      </c>
      <c r="K74" s="52">
        <v>3.9</v>
      </c>
      <c r="L74">
        <v>139</v>
      </c>
      <c r="M74" s="41">
        <f t="shared" si="30"/>
        <v>2.2876892692560897</v>
      </c>
      <c r="N74">
        <f t="shared" si="31"/>
        <v>1.6441580985268453E-3</v>
      </c>
      <c r="O74" s="10">
        <v>0.15</v>
      </c>
      <c r="P74" s="3">
        <f t="shared" si="32"/>
        <v>856.64040000000011</v>
      </c>
      <c r="Q74" s="3">
        <f t="shared" si="33"/>
        <v>848.48192000000017</v>
      </c>
      <c r="R74" s="3">
        <f t="shared" si="34"/>
        <v>860.71964000000003</v>
      </c>
      <c r="S74" s="3">
        <f t="shared" si="35"/>
        <v>93.822520000000011</v>
      </c>
      <c r="T74" s="3">
        <f t="shared" si="36"/>
        <v>97.90176000000001</v>
      </c>
      <c r="U74" s="3">
        <f t="shared" si="37"/>
        <v>167.24884000000003</v>
      </c>
      <c r="V74" s="13">
        <f t="shared" si="38"/>
        <v>4.1247530213283097E-2</v>
      </c>
      <c r="X74">
        <f t="shared" si="39"/>
        <v>0.27498353475522064</v>
      </c>
    </row>
    <row r="75" spans="1:24" x14ac:dyDescent="0.25">
      <c r="A75" s="18">
        <v>8214</v>
      </c>
      <c r="B75" t="s">
        <v>7</v>
      </c>
      <c r="C75" s="50" t="s">
        <v>10</v>
      </c>
      <c r="D75">
        <v>26.2</v>
      </c>
      <c r="E75">
        <v>21.4</v>
      </c>
      <c r="F75">
        <v>20.8</v>
      </c>
      <c r="G75">
        <v>21.2</v>
      </c>
      <c r="H75">
        <v>2.5</v>
      </c>
      <c r="I75" s="52">
        <v>2.5</v>
      </c>
      <c r="J75" s="52">
        <v>4.3</v>
      </c>
      <c r="K75" s="52">
        <v>4.2</v>
      </c>
      <c r="L75">
        <v>139</v>
      </c>
      <c r="M75" s="41">
        <f t="shared" si="30"/>
        <v>2.2876892692560897</v>
      </c>
      <c r="N75">
        <f t="shared" si="31"/>
        <v>1.6441580985268453E-3</v>
      </c>
      <c r="O75" s="10">
        <v>0.15</v>
      </c>
      <c r="P75" s="3">
        <f t="shared" si="32"/>
        <v>872.95736000000011</v>
      </c>
      <c r="Q75" s="3">
        <f t="shared" si="33"/>
        <v>848.48192000000017</v>
      </c>
      <c r="R75" s="3">
        <f t="shared" si="34"/>
        <v>864.79888000000005</v>
      </c>
      <c r="S75" s="3">
        <f t="shared" si="35"/>
        <v>101.98100000000002</v>
      </c>
      <c r="T75" s="3">
        <f t="shared" si="36"/>
        <v>101.98100000000002</v>
      </c>
      <c r="U75" s="3">
        <f t="shared" si="37"/>
        <v>175.40732000000003</v>
      </c>
      <c r="V75" s="13">
        <f t="shared" si="38"/>
        <v>4.3259604857833492E-2</v>
      </c>
      <c r="X75">
        <f t="shared" si="39"/>
        <v>0.28839736571888991</v>
      </c>
    </row>
    <row r="76" spans="1:24" x14ac:dyDescent="0.25">
      <c r="A76" s="18">
        <v>8215</v>
      </c>
      <c r="B76" t="s">
        <v>7</v>
      </c>
      <c r="C76" s="50" t="s">
        <v>10</v>
      </c>
      <c r="D76">
        <v>26.1</v>
      </c>
      <c r="E76">
        <v>21.5</v>
      </c>
      <c r="F76">
        <v>21</v>
      </c>
      <c r="G76">
        <v>21.5</v>
      </c>
      <c r="H76">
        <v>2.5</v>
      </c>
      <c r="I76" s="52">
        <v>2.6</v>
      </c>
      <c r="J76" s="52">
        <v>4.5</v>
      </c>
      <c r="K76" s="52">
        <v>4.8</v>
      </c>
      <c r="L76">
        <v>139</v>
      </c>
      <c r="M76" s="41">
        <f t="shared" si="30"/>
        <v>2.2876892692560897</v>
      </c>
      <c r="N76">
        <f t="shared" si="31"/>
        <v>1.6441580985268453E-3</v>
      </c>
      <c r="O76" s="10">
        <v>0.15</v>
      </c>
      <c r="P76" s="3">
        <f t="shared" si="32"/>
        <v>877.03660000000013</v>
      </c>
      <c r="Q76" s="3">
        <f t="shared" si="33"/>
        <v>856.64040000000011</v>
      </c>
      <c r="R76" s="3">
        <f t="shared" si="34"/>
        <v>877.03660000000013</v>
      </c>
      <c r="S76" s="3">
        <f t="shared" si="35"/>
        <v>101.98100000000002</v>
      </c>
      <c r="T76" s="3">
        <f t="shared" si="36"/>
        <v>106.06024000000002</v>
      </c>
      <c r="U76" s="3">
        <f t="shared" si="37"/>
        <v>183.56580000000002</v>
      </c>
      <c r="V76" s="13">
        <f t="shared" si="38"/>
        <v>4.527167950238388E-2</v>
      </c>
      <c r="X76">
        <f t="shared" si="39"/>
        <v>0.30181119668255924</v>
      </c>
    </row>
    <row r="77" spans="1:24" x14ac:dyDescent="0.25">
      <c r="A77" s="18">
        <v>8216</v>
      </c>
      <c r="B77" t="s">
        <v>7</v>
      </c>
      <c r="C77" s="50" t="s">
        <v>10</v>
      </c>
      <c r="D77">
        <v>26.4</v>
      </c>
      <c r="E77">
        <v>21.3</v>
      </c>
      <c r="F77">
        <v>21</v>
      </c>
      <c r="G77">
        <v>21.3</v>
      </c>
      <c r="H77">
        <v>2.6</v>
      </c>
      <c r="I77" s="52">
        <v>2.4</v>
      </c>
      <c r="J77" s="52">
        <v>4.3</v>
      </c>
      <c r="K77" s="52">
        <v>4.3</v>
      </c>
      <c r="L77">
        <v>139</v>
      </c>
      <c r="M77" s="41">
        <f t="shared" si="30"/>
        <v>2.2876892692560897</v>
      </c>
      <c r="N77">
        <f t="shared" si="31"/>
        <v>1.6441580985268453E-3</v>
      </c>
      <c r="O77" s="10">
        <v>0.15</v>
      </c>
      <c r="P77" s="3">
        <f t="shared" si="32"/>
        <v>868.87812000000008</v>
      </c>
      <c r="Q77" s="3">
        <f t="shared" si="33"/>
        <v>856.64040000000011</v>
      </c>
      <c r="R77" s="3">
        <f t="shared" si="34"/>
        <v>868.87812000000008</v>
      </c>
      <c r="S77" s="3">
        <f t="shared" si="35"/>
        <v>106.06024000000002</v>
      </c>
      <c r="T77" s="3">
        <f t="shared" si="36"/>
        <v>97.90176000000001</v>
      </c>
      <c r="U77" s="3">
        <f t="shared" si="37"/>
        <v>175.40732000000003</v>
      </c>
      <c r="V77" s="13">
        <f t="shared" si="38"/>
        <v>4.3259604857833492E-2</v>
      </c>
      <c r="X77">
        <f t="shared" si="39"/>
        <v>0.28839736571888991</v>
      </c>
    </row>
    <row r="78" spans="1:24" x14ac:dyDescent="0.25">
      <c r="A78" s="18">
        <v>8217</v>
      </c>
      <c r="B78" t="s">
        <v>7</v>
      </c>
      <c r="C78" s="50" t="s">
        <v>19</v>
      </c>
      <c r="L78">
        <v>139</v>
      </c>
      <c r="M78" s="41">
        <f t="shared" si="30"/>
        <v>2.2876892692560897</v>
      </c>
      <c r="N78">
        <f t="shared" si="31"/>
        <v>1.6441580985268453E-3</v>
      </c>
      <c r="O78" s="10">
        <v>0.15</v>
      </c>
      <c r="P78" s="3">
        <f t="shared" si="32"/>
        <v>0</v>
      </c>
      <c r="Q78" s="3">
        <f t="shared" si="33"/>
        <v>0</v>
      </c>
      <c r="R78" s="3">
        <f t="shared" si="34"/>
        <v>0</v>
      </c>
      <c r="S78" s="3">
        <f t="shared" si="35"/>
        <v>0</v>
      </c>
      <c r="T78" s="3">
        <f t="shared" si="36"/>
        <v>0</v>
      </c>
      <c r="U78" s="3">
        <f t="shared" si="37"/>
        <v>0</v>
      </c>
      <c r="V78" s="13">
        <f t="shared" si="38"/>
        <v>0</v>
      </c>
      <c r="X78">
        <f t="shared" si="39"/>
        <v>0</v>
      </c>
    </row>
    <row r="79" spans="1:24" x14ac:dyDescent="0.25">
      <c r="A79" s="18">
        <v>8218</v>
      </c>
      <c r="B79" t="s">
        <v>7</v>
      </c>
      <c r="C79" s="50" t="s">
        <v>10</v>
      </c>
      <c r="E79">
        <v>21</v>
      </c>
      <c r="F79">
        <v>20.2</v>
      </c>
      <c r="G79">
        <v>21</v>
      </c>
      <c r="H79">
        <v>2.2000000000000002</v>
      </c>
      <c r="I79">
        <v>2.2000000000000002</v>
      </c>
      <c r="J79">
        <v>4</v>
      </c>
      <c r="K79">
        <v>4.4000000000000004</v>
      </c>
      <c r="L79">
        <v>139</v>
      </c>
      <c r="M79" s="41">
        <f t="shared" si="30"/>
        <v>2.2876892692560897</v>
      </c>
      <c r="N79">
        <f t="shared" si="31"/>
        <v>1.6441580985268453E-3</v>
      </c>
      <c r="O79" s="10">
        <v>0.15</v>
      </c>
      <c r="P79" s="3">
        <f t="shared" si="32"/>
        <v>856.64040000000011</v>
      </c>
      <c r="Q79" s="3">
        <f t="shared" si="33"/>
        <v>824.00648000000001</v>
      </c>
      <c r="R79" s="3">
        <f t="shared" si="34"/>
        <v>856.64040000000011</v>
      </c>
      <c r="S79" s="3">
        <f t="shared" si="35"/>
        <v>89.743280000000013</v>
      </c>
      <c r="T79" s="3">
        <f t="shared" si="36"/>
        <v>89.743280000000013</v>
      </c>
      <c r="U79" s="3">
        <f t="shared" si="37"/>
        <v>163.1696</v>
      </c>
      <c r="V79" s="13">
        <f t="shared" si="38"/>
        <v>4.0241492891007889E-2</v>
      </c>
      <c r="X79">
        <f t="shared" si="39"/>
        <v>0.26827661927338592</v>
      </c>
    </row>
    <row r="80" spans="1:24" x14ac:dyDescent="0.25">
      <c r="A80" s="18">
        <v>8219</v>
      </c>
      <c r="B80" t="s">
        <v>7</v>
      </c>
      <c r="C80" s="50" t="s">
        <v>10</v>
      </c>
      <c r="D80">
        <v>26.3</v>
      </c>
      <c r="E80">
        <v>21.8</v>
      </c>
      <c r="F80">
        <v>20.9</v>
      </c>
      <c r="G80">
        <v>21.9</v>
      </c>
      <c r="H80">
        <v>2.5</v>
      </c>
      <c r="I80">
        <v>2.5</v>
      </c>
      <c r="J80">
        <v>4.3</v>
      </c>
      <c r="K80">
        <v>4.4000000000000004</v>
      </c>
      <c r="L80">
        <v>139</v>
      </c>
      <c r="M80" s="41">
        <f t="shared" ref="M80" si="40">L80*0.5/30.38</f>
        <v>2.2876892692560897</v>
      </c>
      <c r="N80">
        <f t="shared" ref="N80" si="41">3.14159*(M80^2)/10000</f>
        <v>1.6441580985268453E-3</v>
      </c>
      <c r="O80" s="10">
        <v>0.15</v>
      </c>
      <c r="P80" s="3">
        <f t="shared" ref="P80" si="42">0.611886*E80/O80*10</f>
        <v>889.2743200000001</v>
      </c>
      <c r="Q80" s="3">
        <f t="shared" ref="Q80" si="43">0.611886*F80/O80*10</f>
        <v>852.56116000000009</v>
      </c>
      <c r="R80" s="3">
        <f t="shared" ref="R80" si="44">0.611886*G80/O80*10</f>
        <v>893.35356000000002</v>
      </c>
      <c r="S80" s="3">
        <f t="shared" ref="S80" si="45">0.611886*H80/O80*10</f>
        <v>101.98100000000002</v>
      </c>
      <c r="T80" s="3">
        <f t="shared" ref="T80" si="46">0.611886*I80/O80*10</f>
        <v>101.98100000000002</v>
      </c>
      <c r="U80" s="3">
        <f t="shared" ref="U80" si="47">0.611886*J80/O80*10</f>
        <v>175.40732000000003</v>
      </c>
      <c r="V80" s="13">
        <f t="shared" ref="V80" si="48">U80*O80*N80</f>
        <v>4.3259604857833492E-2</v>
      </c>
      <c r="X80">
        <f t="shared" ref="X80" si="49">U80*N80</f>
        <v>0.28839736571888991</v>
      </c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9"/>
  <sheetViews>
    <sheetView workbookViewId="0">
      <selection activeCell="C21" sqref="C21"/>
    </sheetView>
  </sheetViews>
  <sheetFormatPr defaultRowHeight="15" x14ac:dyDescent="0.25"/>
  <sheetData>
    <row r="1" spans="1:24" x14ac:dyDescent="0.25">
      <c r="A1" t="s">
        <v>143</v>
      </c>
      <c r="B1" t="s">
        <v>1</v>
      </c>
      <c r="C1" t="s">
        <v>8</v>
      </c>
      <c r="D1" s="8" t="s">
        <v>136</v>
      </c>
      <c r="E1" t="s">
        <v>2</v>
      </c>
      <c r="F1" t="s">
        <v>3</v>
      </c>
      <c r="G1" t="s">
        <v>93</v>
      </c>
      <c r="H1" t="s">
        <v>4</v>
      </c>
      <c r="I1" t="s">
        <v>5</v>
      </c>
      <c r="J1" t="s">
        <v>6</v>
      </c>
      <c r="K1" t="s">
        <v>123</v>
      </c>
      <c r="M1" s="41"/>
      <c r="O1" s="8" t="s">
        <v>86</v>
      </c>
      <c r="P1" s="8" t="s">
        <v>87</v>
      </c>
      <c r="V1" s="8" t="s">
        <v>100</v>
      </c>
      <c r="X1" s="8" t="s">
        <v>103</v>
      </c>
    </row>
    <row r="2" spans="1:24" x14ac:dyDescent="0.25">
      <c r="A2" s="63"/>
      <c r="B2" s="63"/>
      <c r="C2" s="63"/>
      <c r="D2" s="47" t="s">
        <v>67</v>
      </c>
      <c r="E2" t="s">
        <v>64</v>
      </c>
      <c r="F2" t="s">
        <v>63</v>
      </c>
      <c r="G2" t="s">
        <v>94</v>
      </c>
      <c r="H2" t="s">
        <v>65</v>
      </c>
      <c r="I2" t="s">
        <v>66</v>
      </c>
      <c r="J2" t="s">
        <v>67</v>
      </c>
      <c r="K2" t="s">
        <v>122</v>
      </c>
      <c r="L2" s="8" t="s">
        <v>97</v>
      </c>
      <c r="M2" s="42" t="s">
        <v>111</v>
      </c>
      <c r="N2" t="s">
        <v>99</v>
      </c>
      <c r="O2" s="8"/>
      <c r="P2" s="8" t="s">
        <v>88</v>
      </c>
      <c r="Q2" t="s">
        <v>90</v>
      </c>
      <c r="R2" t="s">
        <v>95</v>
      </c>
      <c r="S2" t="s">
        <v>89</v>
      </c>
      <c r="T2" t="s">
        <v>91</v>
      </c>
      <c r="U2" t="s">
        <v>92</v>
      </c>
      <c r="V2" s="13" t="s">
        <v>92</v>
      </c>
      <c r="X2" t="s">
        <v>92</v>
      </c>
    </row>
    <row r="3" spans="1:24" x14ac:dyDescent="0.25">
      <c r="A3" s="18">
        <v>8220</v>
      </c>
      <c r="B3" t="s">
        <v>7</v>
      </c>
      <c r="C3" t="s">
        <v>17</v>
      </c>
      <c r="M3" s="41">
        <f>L3*0.5/30.38</f>
        <v>0</v>
      </c>
      <c r="N3">
        <f>3.14159*(M3^2)/10000</f>
        <v>0</v>
      </c>
      <c r="O3" s="10">
        <v>0.15</v>
      </c>
      <c r="P3" s="3">
        <f t="shared" ref="P3:P5" si="0">0.611886*E3/O3*10</f>
        <v>0</v>
      </c>
      <c r="Q3" s="3">
        <f t="shared" ref="Q3:Q5" si="1">0.611886*F3/O3*10</f>
        <v>0</v>
      </c>
      <c r="R3" s="3">
        <f t="shared" ref="R3:R5" si="2">0.611886*G3/O3*10</f>
        <v>0</v>
      </c>
      <c r="S3" s="3">
        <f t="shared" ref="S3:S5" si="3">0.611886*H3/O3*10</f>
        <v>0</v>
      </c>
      <c r="T3" s="3">
        <f t="shared" ref="T3:T5" si="4">0.611886*I3/O3*10</f>
        <v>0</v>
      </c>
      <c r="U3" s="3">
        <f t="shared" ref="U3:U5" si="5">0.611886*J3/O3*10</f>
        <v>0</v>
      </c>
      <c r="V3" s="13">
        <f>U3*O3*N3</f>
        <v>0</v>
      </c>
      <c r="X3">
        <f>U3*N3</f>
        <v>0</v>
      </c>
    </row>
    <row r="4" spans="1:24" x14ac:dyDescent="0.25">
      <c r="A4" s="18">
        <v>8221</v>
      </c>
      <c r="B4" t="s">
        <v>7</v>
      </c>
      <c r="C4" t="s">
        <v>10</v>
      </c>
      <c r="D4">
        <v>21.1</v>
      </c>
      <c r="E4" s="49">
        <v>65</v>
      </c>
      <c r="F4" s="49">
        <v>71.599999999999994</v>
      </c>
      <c r="G4" s="49">
        <v>75.400000000000006</v>
      </c>
      <c r="H4" s="32">
        <v>4</v>
      </c>
      <c r="I4" s="32">
        <v>21.8</v>
      </c>
      <c r="J4" s="32">
        <v>13.6</v>
      </c>
      <c r="K4" s="32">
        <v>7.9</v>
      </c>
      <c r="L4">
        <v>95</v>
      </c>
      <c r="M4" s="41">
        <f t="shared" ref="M4:M5" si="6">L4*0.5/30.38</f>
        <v>1.5635286372613562</v>
      </c>
      <c r="N4">
        <f t="shared" ref="N4:N5" si="7">3.14159*(M4^2)/10000</f>
        <v>7.6799993992054114E-4</v>
      </c>
      <c r="O4" s="10">
        <v>0.15</v>
      </c>
      <c r="P4" s="3">
        <f t="shared" si="0"/>
        <v>2651.5059999999999</v>
      </c>
      <c r="Q4" s="3">
        <f t="shared" si="1"/>
        <v>2920.7358399999998</v>
      </c>
      <c r="R4" s="3">
        <f t="shared" si="2"/>
        <v>3075.7469600000004</v>
      </c>
      <c r="S4" s="3">
        <f t="shared" si="3"/>
        <v>163.1696</v>
      </c>
      <c r="T4" s="3">
        <f t="shared" si="4"/>
        <v>889.2743200000001</v>
      </c>
      <c r="U4" s="3">
        <f t="shared" si="5"/>
        <v>554.77664000000004</v>
      </c>
      <c r="V4" s="13">
        <f t="shared" ref="V4:V5" si="8">U4*O4*N4</f>
        <v>6.3910263928397951E-2</v>
      </c>
      <c r="X4">
        <f t="shared" ref="X4:X5" si="9">U4*N4</f>
        <v>0.42606842618931973</v>
      </c>
    </row>
    <row r="5" spans="1:24" x14ac:dyDescent="0.25">
      <c r="A5" s="18">
        <v>8222</v>
      </c>
      <c r="B5" t="s">
        <v>7</v>
      </c>
      <c r="C5" t="s">
        <v>10</v>
      </c>
      <c r="D5">
        <v>22.3</v>
      </c>
      <c r="E5">
        <v>70.599999999999994</v>
      </c>
      <c r="F5">
        <v>71.099999999999994</v>
      </c>
      <c r="G5">
        <v>76.900000000000006</v>
      </c>
      <c r="H5">
        <v>5.7</v>
      </c>
      <c r="I5">
        <v>23.3</v>
      </c>
      <c r="J5">
        <v>15.4</v>
      </c>
      <c r="K5">
        <v>9.9</v>
      </c>
      <c r="L5">
        <v>95</v>
      </c>
      <c r="M5" s="41">
        <f t="shared" si="6"/>
        <v>1.5635286372613562</v>
      </c>
      <c r="N5">
        <f t="shared" si="7"/>
        <v>7.6799993992054114E-4</v>
      </c>
      <c r="O5" s="10">
        <v>0.15</v>
      </c>
      <c r="P5" s="3">
        <f t="shared" si="0"/>
        <v>2879.94344</v>
      </c>
      <c r="Q5" s="3">
        <f t="shared" si="1"/>
        <v>2900.3396400000001</v>
      </c>
      <c r="R5" s="3">
        <f t="shared" si="2"/>
        <v>3136.9355600000008</v>
      </c>
      <c r="S5" s="3">
        <f t="shared" si="3"/>
        <v>232.51668000000001</v>
      </c>
      <c r="T5" s="3">
        <f t="shared" si="4"/>
        <v>950.46292000000017</v>
      </c>
      <c r="U5" s="3">
        <f t="shared" si="5"/>
        <v>628.20296000000008</v>
      </c>
      <c r="V5" s="13">
        <f t="shared" si="8"/>
        <v>7.2368975330685925E-2</v>
      </c>
      <c r="X5">
        <f t="shared" si="9"/>
        <v>0.48245983553790617</v>
      </c>
    </row>
    <row r="6" spans="1:24" x14ac:dyDescent="0.25">
      <c r="A6" s="18">
        <v>8223</v>
      </c>
      <c r="B6" t="s">
        <v>7</v>
      </c>
      <c r="C6" t="s">
        <v>10</v>
      </c>
      <c r="D6">
        <v>23.7</v>
      </c>
      <c r="E6">
        <v>70</v>
      </c>
      <c r="F6">
        <v>69.099999999999994</v>
      </c>
      <c r="G6">
        <v>74.599999999999994</v>
      </c>
      <c r="H6">
        <v>5.0999999999999996</v>
      </c>
      <c r="I6">
        <v>22.2</v>
      </c>
      <c r="J6">
        <v>15.6</v>
      </c>
      <c r="K6">
        <v>10.5</v>
      </c>
      <c r="L6">
        <v>95</v>
      </c>
      <c r="M6" s="41">
        <f t="shared" ref="M6:M33" si="10">L6*0.5/30.38</f>
        <v>1.5635286372613562</v>
      </c>
      <c r="N6">
        <f t="shared" ref="N6:N33" si="11">3.14159*(M6^2)/10000</f>
        <v>7.6799993992054114E-4</v>
      </c>
      <c r="O6" s="10">
        <v>0.15</v>
      </c>
      <c r="P6" s="3">
        <f t="shared" ref="P6:P33" si="12">0.611886*E6/O6*10</f>
        <v>2855.4680000000003</v>
      </c>
      <c r="Q6" s="3">
        <f t="shared" ref="Q6:Q33" si="13">0.611886*F6/O6*10</f>
        <v>2818.7548400000005</v>
      </c>
      <c r="R6" s="3">
        <f t="shared" ref="R6:R33" si="14">0.611886*G6/O6*10</f>
        <v>3043.1130400000002</v>
      </c>
      <c r="S6" s="3">
        <f t="shared" ref="S6:S33" si="15">0.611886*H6/O6*10</f>
        <v>208.04123999999999</v>
      </c>
      <c r="T6" s="3">
        <f t="shared" ref="T6:T33" si="16">0.611886*I6/O6*10</f>
        <v>905.59127999999998</v>
      </c>
      <c r="U6" s="3">
        <f t="shared" ref="U6:U33" si="17">0.611886*J6/O6*10</f>
        <v>636.36144000000013</v>
      </c>
      <c r="V6" s="13">
        <f t="shared" ref="V6:V33" si="18">U6*O6*N6</f>
        <v>7.3308832153162376E-2</v>
      </c>
      <c r="X6">
        <f t="shared" ref="X6:X33" si="19">U6*N6</f>
        <v>0.48872554768774917</v>
      </c>
    </row>
    <row r="7" spans="1:24" x14ac:dyDescent="0.25">
      <c r="A7" s="18">
        <v>8224</v>
      </c>
      <c r="B7" t="s">
        <v>7</v>
      </c>
      <c r="C7" t="s">
        <v>10</v>
      </c>
      <c r="D7">
        <v>22.5</v>
      </c>
      <c r="E7" s="25">
        <v>138.30000000000001</v>
      </c>
      <c r="F7" s="25">
        <v>138.30000000000001</v>
      </c>
      <c r="G7" s="25">
        <v>138.30000000000001</v>
      </c>
      <c r="H7" s="32">
        <v>12</v>
      </c>
      <c r="I7" s="32">
        <v>49.6</v>
      </c>
      <c r="J7" s="32">
        <v>34.6</v>
      </c>
      <c r="K7" s="32">
        <v>20.100000000000001</v>
      </c>
      <c r="L7" s="32">
        <v>95</v>
      </c>
      <c r="M7" s="41">
        <f t="shared" si="10"/>
        <v>1.5635286372613562</v>
      </c>
      <c r="N7">
        <f t="shared" si="11"/>
        <v>7.6799993992054114E-4</v>
      </c>
      <c r="O7" s="10">
        <v>0.15</v>
      </c>
      <c r="P7" s="3">
        <f t="shared" si="12"/>
        <v>5641.588920000002</v>
      </c>
      <c r="Q7" s="3">
        <f t="shared" si="13"/>
        <v>5641.588920000002</v>
      </c>
      <c r="R7" s="3">
        <f t="shared" si="14"/>
        <v>5641.588920000002</v>
      </c>
      <c r="S7" s="3">
        <f t="shared" si="15"/>
        <v>489.50880000000006</v>
      </c>
      <c r="T7" s="3">
        <f t="shared" si="16"/>
        <v>2023.3030400000002</v>
      </c>
      <c r="U7" s="3">
        <f t="shared" si="17"/>
        <v>1411.4170400000003</v>
      </c>
      <c r="V7" s="13">
        <f t="shared" si="18"/>
        <v>0.16259523028842424</v>
      </c>
      <c r="X7">
        <f t="shared" si="19"/>
        <v>1.0839682019228283</v>
      </c>
    </row>
    <row r="8" spans="1:24" x14ac:dyDescent="0.25">
      <c r="A8" s="18">
        <v>8225</v>
      </c>
      <c r="B8" t="s">
        <v>7</v>
      </c>
      <c r="C8" t="s">
        <v>10</v>
      </c>
      <c r="D8" s="50">
        <v>22.7</v>
      </c>
      <c r="E8">
        <v>281.39999999999998</v>
      </c>
      <c r="F8">
        <v>275.2</v>
      </c>
      <c r="G8">
        <v>300.3</v>
      </c>
      <c r="H8">
        <v>47.6</v>
      </c>
      <c r="I8">
        <v>56.3</v>
      </c>
      <c r="J8">
        <v>49.3</v>
      </c>
      <c r="K8">
        <v>20.8</v>
      </c>
      <c r="L8">
        <v>95</v>
      </c>
      <c r="M8" s="41">
        <f t="shared" si="10"/>
        <v>1.5635286372613562</v>
      </c>
      <c r="N8">
        <f t="shared" si="11"/>
        <v>7.6799993992054114E-4</v>
      </c>
      <c r="O8" s="10">
        <v>0.15</v>
      </c>
      <c r="P8" s="3">
        <f t="shared" si="12"/>
        <v>11478.98136</v>
      </c>
      <c r="Q8" s="3">
        <f t="shared" si="13"/>
        <v>11226.068480000002</v>
      </c>
      <c r="R8" s="3">
        <f t="shared" si="14"/>
        <v>12249.957720000002</v>
      </c>
      <c r="S8" s="3">
        <f t="shared" si="15"/>
        <v>1941.7182400000002</v>
      </c>
      <c r="T8" s="3">
        <f t="shared" si="16"/>
        <v>2296.6121200000002</v>
      </c>
      <c r="U8" s="3">
        <f t="shared" si="17"/>
        <v>2011.0653199999999</v>
      </c>
      <c r="V8" s="13">
        <f t="shared" si="18"/>
        <v>0.23167470674044255</v>
      </c>
      <c r="X8">
        <f t="shared" si="19"/>
        <v>1.5444980449362837</v>
      </c>
    </row>
    <row r="9" spans="1:24" x14ac:dyDescent="0.25">
      <c r="A9" s="18">
        <v>8226</v>
      </c>
      <c r="B9" t="s">
        <v>7</v>
      </c>
      <c r="C9" t="s">
        <v>10</v>
      </c>
      <c r="D9" s="50"/>
      <c r="E9" s="25">
        <v>137.19999999999999</v>
      </c>
      <c r="F9" s="25">
        <v>137.19999999999999</v>
      </c>
      <c r="G9" s="25">
        <v>137.19999999999999</v>
      </c>
      <c r="H9">
        <v>6.8</v>
      </c>
      <c r="I9">
        <v>28.6</v>
      </c>
      <c r="J9">
        <v>25.7</v>
      </c>
      <c r="K9">
        <v>13.7</v>
      </c>
      <c r="L9">
        <v>95</v>
      </c>
      <c r="M9" s="41">
        <f t="shared" si="10"/>
        <v>1.5635286372613562</v>
      </c>
      <c r="N9">
        <f t="shared" si="11"/>
        <v>7.6799993992054114E-4</v>
      </c>
      <c r="O9" s="10">
        <v>0.15</v>
      </c>
      <c r="P9" s="3">
        <f t="shared" si="12"/>
        <v>5596.7172800000008</v>
      </c>
      <c r="Q9" s="3">
        <f t="shared" si="13"/>
        <v>5596.7172800000008</v>
      </c>
      <c r="R9" s="3">
        <f t="shared" si="14"/>
        <v>5596.7172800000008</v>
      </c>
      <c r="S9" s="3">
        <f t="shared" si="15"/>
        <v>277.38832000000002</v>
      </c>
      <c r="T9" s="3">
        <f t="shared" si="16"/>
        <v>1166.66264</v>
      </c>
      <c r="U9" s="3">
        <f t="shared" si="17"/>
        <v>1048.3646800000001</v>
      </c>
      <c r="V9" s="13">
        <f t="shared" si="18"/>
        <v>0.12077160168822261</v>
      </c>
      <c r="X9">
        <f t="shared" si="19"/>
        <v>0.80514401125481749</v>
      </c>
    </row>
    <row r="10" spans="1:24" x14ac:dyDescent="0.25">
      <c r="A10" s="18">
        <v>8227</v>
      </c>
      <c r="B10" t="s">
        <v>7</v>
      </c>
      <c r="C10" t="s">
        <v>10</v>
      </c>
      <c r="D10" s="50">
        <v>22.3</v>
      </c>
      <c r="E10">
        <v>133</v>
      </c>
      <c r="F10">
        <v>137.5</v>
      </c>
      <c r="G10">
        <v>146</v>
      </c>
      <c r="H10">
        <v>9.3000000000000007</v>
      </c>
      <c r="I10">
        <v>26.8</v>
      </c>
      <c r="J10">
        <v>23.9</v>
      </c>
      <c r="K10">
        <v>13.5</v>
      </c>
      <c r="L10">
        <v>95</v>
      </c>
      <c r="M10" s="41">
        <f t="shared" si="10"/>
        <v>1.5635286372613562</v>
      </c>
      <c r="N10">
        <f t="shared" si="11"/>
        <v>7.6799993992054114E-4</v>
      </c>
      <c r="O10" s="10">
        <v>0.15</v>
      </c>
      <c r="P10" s="3">
        <f t="shared" si="12"/>
        <v>5425.3892000000005</v>
      </c>
      <c r="Q10" s="3">
        <f t="shared" si="13"/>
        <v>5608.9550000000008</v>
      </c>
      <c r="R10" s="3">
        <f t="shared" si="14"/>
        <v>5955.6904000000013</v>
      </c>
      <c r="S10" s="3">
        <f t="shared" si="15"/>
        <v>379.36932000000007</v>
      </c>
      <c r="T10" s="3">
        <f t="shared" si="16"/>
        <v>1093.23632</v>
      </c>
      <c r="U10" s="3">
        <f t="shared" si="17"/>
        <v>974.93835999999999</v>
      </c>
      <c r="V10" s="13">
        <f t="shared" si="18"/>
        <v>0.11231289028593462</v>
      </c>
      <c r="X10">
        <f t="shared" si="19"/>
        <v>0.74875260190623094</v>
      </c>
    </row>
    <row r="11" spans="1:24" x14ac:dyDescent="0.25">
      <c r="A11" s="18">
        <v>8228</v>
      </c>
      <c r="B11" t="s">
        <v>7</v>
      </c>
      <c r="C11" t="s">
        <v>10</v>
      </c>
      <c r="D11" s="50">
        <v>24.4</v>
      </c>
      <c r="E11" s="32">
        <v>75.3</v>
      </c>
      <c r="F11" s="32">
        <v>73.400000000000006</v>
      </c>
      <c r="G11" s="32">
        <v>81.3</v>
      </c>
      <c r="H11" s="32">
        <v>3.6</v>
      </c>
      <c r="I11" s="32">
        <v>15.1</v>
      </c>
      <c r="J11" s="32">
        <v>13.5</v>
      </c>
      <c r="K11" s="32">
        <v>7.9</v>
      </c>
      <c r="L11" s="32">
        <v>94</v>
      </c>
      <c r="M11" s="41">
        <f t="shared" si="10"/>
        <v>1.5470704410796576</v>
      </c>
      <c r="N11">
        <f t="shared" si="11"/>
        <v>7.519166170789919E-4</v>
      </c>
      <c r="O11" s="10">
        <v>0.15</v>
      </c>
      <c r="P11" s="3">
        <f t="shared" si="12"/>
        <v>3071.6677200000004</v>
      </c>
      <c r="Q11" s="3">
        <f t="shared" si="13"/>
        <v>2994.1621600000008</v>
      </c>
      <c r="R11" s="3">
        <f t="shared" si="14"/>
        <v>3316.4221200000002</v>
      </c>
      <c r="S11" s="3">
        <f t="shared" si="15"/>
        <v>146.85264000000001</v>
      </c>
      <c r="T11" s="3">
        <f t="shared" si="16"/>
        <v>615.96523999999999</v>
      </c>
      <c r="U11" s="3">
        <f t="shared" si="17"/>
        <v>550.69740000000013</v>
      </c>
      <c r="V11" s="13">
        <f t="shared" si="18"/>
        <v>6.2111778906329483E-2</v>
      </c>
      <c r="X11">
        <f t="shared" si="19"/>
        <v>0.41407852604219653</v>
      </c>
    </row>
    <row r="12" spans="1:24" x14ac:dyDescent="0.25">
      <c r="A12" s="18">
        <v>8229</v>
      </c>
      <c r="B12" t="s">
        <v>7</v>
      </c>
      <c r="C12" t="s">
        <v>10</v>
      </c>
      <c r="D12" s="50">
        <v>24.5</v>
      </c>
      <c r="E12">
        <v>6.4</v>
      </c>
      <c r="F12">
        <v>66.599999999999994</v>
      </c>
      <c r="G12">
        <v>73.2</v>
      </c>
      <c r="H12">
        <v>3.5</v>
      </c>
      <c r="I12">
        <v>13.8</v>
      </c>
      <c r="J12">
        <v>12.5</v>
      </c>
      <c r="K12">
        <v>7.5</v>
      </c>
      <c r="L12">
        <v>94</v>
      </c>
      <c r="M12" s="41">
        <f t="shared" si="10"/>
        <v>1.5470704410796576</v>
      </c>
      <c r="N12">
        <f t="shared" si="11"/>
        <v>7.519166170789919E-4</v>
      </c>
      <c r="O12" s="10">
        <v>0.15</v>
      </c>
      <c r="P12" s="3">
        <f t="shared" si="12"/>
        <v>261.07136000000003</v>
      </c>
      <c r="Q12" s="3">
        <f t="shared" si="13"/>
        <v>2716.7738400000003</v>
      </c>
      <c r="R12" s="3">
        <f t="shared" si="14"/>
        <v>2986.0036800000007</v>
      </c>
      <c r="S12" s="3">
        <f t="shared" si="15"/>
        <v>142.77340000000001</v>
      </c>
      <c r="T12" s="3">
        <f t="shared" si="16"/>
        <v>562.9351200000001</v>
      </c>
      <c r="U12" s="3">
        <f t="shared" si="17"/>
        <v>509.90500000000003</v>
      </c>
      <c r="V12" s="13">
        <f t="shared" si="18"/>
        <v>5.7510906394749504E-2</v>
      </c>
      <c r="X12">
        <f t="shared" si="19"/>
        <v>0.38340604263166339</v>
      </c>
    </row>
    <row r="13" spans="1:24" x14ac:dyDescent="0.25">
      <c r="A13" s="18">
        <v>8230</v>
      </c>
      <c r="B13" t="s">
        <v>7</v>
      </c>
      <c r="C13" t="s">
        <v>17</v>
      </c>
      <c r="D13" s="50"/>
      <c r="M13" s="41">
        <f t="shared" si="10"/>
        <v>0</v>
      </c>
      <c r="N13">
        <f t="shared" si="11"/>
        <v>0</v>
      </c>
      <c r="O13" s="10">
        <v>0.15</v>
      </c>
      <c r="P13" s="3">
        <f t="shared" si="12"/>
        <v>0</v>
      </c>
      <c r="Q13" s="3">
        <f t="shared" si="13"/>
        <v>0</v>
      </c>
      <c r="R13" s="3">
        <f t="shared" si="14"/>
        <v>0</v>
      </c>
      <c r="S13" s="3">
        <f t="shared" si="15"/>
        <v>0</v>
      </c>
      <c r="T13" s="3">
        <f t="shared" si="16"/>
        <v>0</v>
      </c>
      <c r="U13" s="3">
        <f t="shared" si="17"/>
        <v>0</v>
      </c>
      <c r="V13" s="13">
        <f t="shared" si="18"/>
        <v>0</v>
      </c>
      <c r="X13">
        <f t="shared" si="19"/>
        <v>0</v>
      </c>
    </row>
    <row r="14" spans="1:24" x14ac:dyDescent="0.25">
      <c r="A14" s="18">
        <v>8231</v>
      </c>
      <c r="B14" t="s">
        <v>7</v>
      </c>
      <c r="C14" t="s">
        <v>10</v>
      </c>
      <c r="D14" s="50">
        <v>24.4</v>
      </c>
      <c r="E14">
        <v>47.6</v>
      </c>
      <c r="F14">
        <v>45.2</v>
      </c>
      <c r="G14">
        <v>49.8</v>
      </c>
      <c r="H14">
        <v>3</v>
      </c>
      <c r="I14">
        <v>10.4</v>
      </c>
      <c r="J14">
        <v>9.5</v>
      </c>
      <c r="K14">
        <v>7.1</v>
      </c>
      <c r="L14">
        <v>94</v>
      </c>
      <c r="M14" s="41">
        <f t="shared" si="10"/>
        <v>1.5470704410796576</v>
      </c>
      <c r="N14">
        <f t="shared" si="11"/>
        <v>7.519166170789919E-4</v>
      </c>
      <c r="O14" s="10">
        <v>0.15</v>
      </c>
      <c r="P14" s="3">
        <f t="shared" si="12"/>
        <v>1941.7182400000002</v>
      </c>
      <c r="Q14" s="3">
        <f t="shared" si="13"/>
        <v>1843.8164800000004</v>
      </c>
      <c r="R14" s="3">
        <f t="shared" si="14"/>
        <v>2031.4615200000003</v>
      </c>
      <c r="S14" s="3">
        <f t="shared" si="15"/>
        <v>122.37720000000002</v>
      </c>
      <c r="T14" s="3">
        <f t="shared" si="16"/>
        <v>424.24096000000009</v>
      </c>
      <c r="U14" s="3">
        <f t="shared" si="17"/>
        <v>387.52780000000007</v>
      </c>
      <c r="V14" s="13">
        <f t="shared" si="18"/>
        <v>4.3708288860009631E-2</v>
      </c>
      <c r="X14">
        <f t="shared" si="19"/>
        <v>0.29138859240006421</v>
      </c>
    </row>
    <row r="15" spans="1:24" x14ac:dyDescent="0.25">
      <c r="A15" s="18">
        <v>8232</v>
      </c>
      <c r="B15" t="s">
        <v>7</v>
      </c>
      <c r="C15" t="s">
        <v>10</v>
      </c>
      <c r="D15" s="50">
        <v>24.6</v>
      </c>
      <c r="E15">
        <v>64.599999999999994</v>
      </c>
      <c r="F15">
        <v>63.1</v>
      </c>
      <c r="G15">
        <v>69</v>
      </c>
      <c r="H15">
        <v>3.5</v>
      </c>
      <c r="I15">
        <v>13.1</v>
      </c>
      <c r="J15">
        <v>12</v>
      </c>
      <c r="K15">
        <v>7.5</v>
      </c>
      <c r="L15">
        <v>94</v>
      </c>
      <c r="M15" s="41">
        <f t="shared" si="10"/>
        <v>1.5470704410796576</v>
      </c>
      <c r="N15">
        <f t="shared" si="11"/>
        <v>7.519166170789919E-4</v>
      </c>
      <c r="O15" s="10">
        <v>0.15</v>
      </c>
      <c r="P15" s="3">
        <f t="shared" si="12"/>
        <v>2635.1890399999997</v>
      </c>
      <c r="Q15" s="3">
        <f t="shared" si="13"/>
        <v>2574.0004400000003</v>
      </c>
      <c r="R15" s="3">
        <f t="shared" si="14"/>
        <v>2814.6756000000005</v>
      </c>
      <c r="S15" s="3">
        <f t="shared" si="15"/>
        <v>142.77340000000001</v>
      </c>
      <c r="T15" s="3">
        <f t="shared" si="16"/>
        <v>534.38044000000002</v>
      </c>
      <c r="U15" s="3">
        <f t="shared" si="17"/>
        <v>489.50880000000006</v>
      </c>
      <c r="V15" s="13">
        <f t="shared" si="18"/>
        <v>5.5210470138959529E-2</v>
      </c>
      <c r="X15">
        <f t="shared" si="19"/>
        <v>0.36806980092639685</v>
      </c>
    </row>
    <row r="16" spans="1:24" x14ac:dyDescent="0.25">
      <c r="A16" s="18">
        <v>8233</v>
      </c>
      <c r="B16" t="s">
        <v>7</v>
      </c>
      <c r="C16" t="s">
        <v>10</v>
      </c>
      <c r="D16" s="50">
        <v>25.5</v>
      </c>
      <c r="E16">
        <v>61</v>
      </c>
      <c r="F16">
        <v>59.3</v>
      </c>
      <c r="G16">
        <v>64.7</v>
      </c>
      <c r="H16">
        <v>3.3</v>
      </c>
      <c r="I16">
        <v>12.4</v>
      </c>
      <c r="J16">
        <v>11.5</v>
      </c>
      <c r="K16">
        <v>7.3</v>
      </c>
      <c r="L16">
        <v>94</v>
      </c>
      <c r="M16" s="41">
        <f t="shared" si="10"/>
        <v>1.5470704410796576</v>
      </c>
      <c r="N16">
        <f t="shared" si="11"/>
        <v>7.519166170789919E-4</v>
      </c>
      <c r="O16" s="10">
        <v>0.15</v>
      </c>
      <c r="P16" s="3">
        <f t="shared" si="12"/>
        <v>2488.3364000000001</v>
      </c>
      <c r="Q16" s="3">
        <f t="shared" si="13"/>
        <v>2418.9893200000001</v>
      </c>
      <c r="R16" s="3">
        <f t="shared" si="14"/>
        <v>2639.2682800000007</v>
      </c>
      <c r="S16" s="3">
        <f t="shared" si="15"/>
        <v>134.61492000000001</v>
      </c>
      <c r="T16" s="3">
        <f t="shared" si="16"/>
        <v>505.82576000000006</v>
      </c>
      <c r="U16" s="3">
        <f t="shared" si="17"/>
        <v>469.11260000000004</v>
      </c>
      <c r="V16" s="13">
        <f t="shared" si="18"/>
        <v>5.291003388316954E-2</v>
      </c>
      <c r="X16">
        <f t="shared" si="19"/>
        <v>0.35273355922113031</v>
      </c>
    </row>
    <row r="17" spans="1:24" x14ac:dyDescent="0.25">
      <c r="A17" s="18">
        <v>8234</v>
      </c>
      <c r="B17" t="s">
        <v>7</v>
      </c>
      <c r="C17" t="s">
        <v>10</v>
      </c>
      <c r="D17" s="50">
        <v>22.5</v>
      </c>
      <c r="E17">
        <v>65</v>
      </c>
      <c r="F17">
        <v>63</v>
      </c>
      <c r="G17">
        <v>68.900000000000006</v>
      </c>
      <c r="H17">
        <v>3.7</v>
      </c>
      <c r="I17">
        <v>13.2</v>
      </c>
      <c r="J17">
        <v>12</v>
      </c>
      <c r="K17">
        <v>7.7</v>
      </c>
      <c r="L17">
        <v>94</v>
      </c>
      <c r="M17" s="41">
        <f t="shared" si="10"/>
        <v>1.5470704410796576</v>
      </c>
      <c r="N17">
        <f t="shared" si="11"/>
        <v>7.519166170789919E-4</v>
      </c>
      <c r="O17" s="10">
        <v>0.15</v>
      </c>
      <c r="P17" s="3">
        <f t="shared" si="12"/>
        <v>2651.5059999999999</v>
      </c>
      <c r="Q17" s="3">
        <f t="shared" si="13"/>
        <v>2569.9212000000007</v>
      </c>
      <c r="R17" s="3">
        <f t="shared" si="14"/>
        <v>2810.5963600000005</v>
      </c>
      <c r="S17" s="3">
        <f t="shared" si="15"/>
        <v>150.93188000000004</v>
      </c>
      <c r="T17" s="3">
        <f t="shared" si="16"/>
        <v>538.45968000000005</v>
      </c>
      <c r="U17" s="3">
        <f t="shared" si="17"/>
        <v>489.50880000000006</v>
      </c>
      <c r="V17" s="13">
        <f t="shared" si="18"/>
        <v>5.5210470138959529E-2</v>
      </c>
      <c r="X17">
        <f t="shared" si="19"/>
        <v>0.36806980092639685</v>
      </c>
    </row>
    <row r="18" spans="1:24" x14ac:dyDescent="0.25">
      <c r="A18" s="18">
        <v>8235</v>
      </c>
      <c r="B18" t="s">
        <v>183</v>
      </c>
      <c r="C18" t="s">
        <v>10</v>
      </c>
      <c r="D18" s="50">
        <v>22.6</v>
      </c>
      <c r="E18">
        <v>49.4</v>
      </c>
      <c r="F18">
        <v>49.2</v>
      </c>
      <c r="G18">
        <v>53</v>
      </c>
      <c r="H18">
        <v>3.3</v>
      </c>
      <c r="I18">
        <v>10.7</v>
      </c>
      <c r="J18">
        <v>9.8000000000000007</v>
      </c>
      <c r="K18">
        <v>6.6</v>
      </c>
      <c r="L18">
        <v>94</v>
      </c>
      <c r="M18" s="41">
        <f t="shared" si="10"/>
        <v>1.5470704410796576</v>
      </c>
      <c r="N18">
        <f t="shared" si="11"/>
        <v>7.519166170789919E-4</v>
      </c>
      <c r="O18" s="10">
        <v>0.15</v>
      </c>
      <c r="P18" s="3">
        <f t="shared" si="12"/>
        <v>2015.14456</v>
      </c>
      <c r="Q18" s="3">
        <f t="shared" si="13"/>
        <v>2006.9860800000004</v>
      </c>
      <c r="R18" s="3">
        <f t="shared" si="14"/>
        <v>2161.9972000000002</v>
      </c>
      <c r="S18" s="3">
        <f t="shared" si="15"/>
        <v>134.61492000000001</v>
      </c>
      <c r="T18" s="3">
        <f t="shared" si="16"/>
        <v>436.47868000000005</v>
      </c>
      <c r="U18" s="3">
        <f t="shared" si="17"/>
        <v>399.76552000000004</v>
      </c>
      <c r="V18" s="13">
        <f t="shared" si="18"/>
        <v>4.5088550613483616E-2</v>
      </c>
      <c r="X18">
        <f t="shared" si="19"/>
        <v>0.30059033742322411</v>
      </c>
    </row>
    <row r="19" spans="1:24" x14ac:dyDescent="0.25">
      <c r="A19" s="18">
        <v>8236</v>
      </c>
      <c r="B19" t="s">
        <v>183</v>
      </c>
      <c r="C19" t="s">
        <v>10</v>
      </c>
      <c r="D19" s="50">
        <v>22.8</v>
      </c>
      <c r="E19">
        <v>42.8</v>
      </c>
      <c r="F19">
        <v>43</v>
      </c>
      <c r="G19">
        <v>46.3</v>
      </c>
      <c r="H19">
        <v>3.2</v>
      </c>
      <c r="I19">
        <v>9.6</v>
      </c>
      <c r="J19">
        <v>8.6999999999999993</v>
      </c>
      <c r="K19">
        <v>5.9</v>
      </c>
      <c r="L19">
        <v>94</v>
      </c>
      <c r="M19" s="41">
        <f t="shared" si="10"/>
        <v>1.5470704410796576</v>
      </c>
      <c r="N19">
        <f t="shared" si="11"/>
        <v>7.519166170789919E-4</v>
      </c>
      <c r="O19" s="10">
        <v>0.15</v>
      </c>
      <c r="P19" s="3">
        <f t="shared" si="12"/>
        <v>1745.9147200000002</v>
      </c>
      <c r="Q19" s="3">
        <f t="shared" si="13"/>
        <v>1754.0732000000003</v>
      </c>
      <c r="R19" s="3">
        <f t="shared" si="14"/>
        <v>1888.6881200000003</v>
      </c>
      <c r="S19" s="3">
        <f t="shared" si="15"/>
        <v>130.53568000000001</v>
      </c>
      <c r="T19" s="3">
        <f t="shared" si="16"/>
        <v>391.60704000000004</v>
      </c>
      <c r="U19" s="3">
        <f t="shared" si="17"/>
        <v>354.89388000000008</v>
      </c>
      <c r="V19" s="13">
        <f t="shared" si="18"/>
        <v>4.0027590850745663E-2</v>
      </c>
      <c r="X19">
        <f t="shared" si="19"/>
        <v>0.26685060567163776</v>
      </c>
    </row>
    <row r="20" spans="1:24" x14ac:dyDescent="0.25">
      <c r="A20" s="18">
        <v>8237</v>
      </c>
      <c r="B20" t="s">
        <v>7</v>
      </c>
      <c r="C20" t="s">
        <v>10</v>
      </c>
      <c r="D20" s="50">
        <v>22.9</v>
      </c>
      <c r="E20">
        <v>59.7</v>
      </c>
      <c r="F20">
        <v>57.9</v>
      </c>
      <c r="G20">
        <v>63.7</v>
      </c>
      <c r="H20">
        <v>4.3</v>
      </c>
      <c r="I20">
        <v>13.1</v>
      </c>
      <c r="J20">
        <v>12.4</v>
      </c>
      <c r="K20">
        <v>8.6</v>
      </c>
      <c r="L20">
        <v>94</v>
      </c>
      <c r="M20" s="41">
        <f t="shared" si="10"/>
        <v>1.5470704410796576</v>
      </c>
      <c r="N20">
        <f t="shared" si="11"/>
        <v>7.519166170789919E-4</v>
      </c>
      <c r="O20" s="10">
        <v>0.15</v>
      </c>
      <c r="P20" s="3">
        <f t="shared" si="12"/>
        <v>2435.3062800000002</v>
      </c>
      <c r="Q20" s="3">
        <f t="shared" si="13"/>
        <v>2361.8799600000002</v>
      </c>
      <c r="R20" s="3">
        <f t="shared" si="14"/>
        <v>2598.4758800000004</v>
      </c>
      <c r="S20" s="3">
        <f t="shared" si="15"/>
        <v>175.40732000000003</v>
      </c>
      <c r="T20" s="3">
        <f t="shared" si="16"/>
        <v>534.38044000000002</v>
      </c>
      <c r="U20" s="3">
        <f t="shared" si="17"/>
        <v>505.82576000000006</v>
      </c>
      <c r="V20" s="13">
        <f t="shared" si="18"/>
        <v>5.7050819143591516E-2</v>
      </c>
      <c r="X20">
        <f t="shared" si="19"/>
        <v>0.38033879429061013</v>
      </c>
    </row>
    <row r="21" spans="1:24" x14ac:dyDescent="0.25">
      <c r="A21" s="18">
        <v>8238</v>
      </c>
      <c r="B21" t="s">
        <v>7</v>
      </c>
      <c r="C21" t="s">
        <v>10</v>
      </c>
      <c r="D21" s="50">
        <v>22.9</v>
      </c>
      <c r="E21">
        <v>57.9</v>
      </c>
      <c r="F21">
        <v>56.2</v>
      </c>
      <c r="G21">
        <v>61.9</v>
      </c>
      <c r="H21">
        <v>4.3</v>
      </c>
      <c r="I21">
        <v>13</v>
      </c>
      <c r="J21">
        <v>12.2</v>
      </c>
      <c r="K21">
        <v>8.6999999999999993</v>
      </c>
      <c r="L21">
        <v>94</v>
      </c>
      <c r="M21" s="41">
        <f t="shared" si="10"/>
        <v>1.5470704410796576</v>
      </c>
      <c r="N21">
        <f t="shared" si="11"/>
        <v>7.519166170789919E-4</v>
      </c>
      <c r="O21" s="10">
        <v>0.15</v>
      </c>
      <c r="P21" s="3">
        <f t="shared" si="12"/>
        <v>2361.8799600000002</v>
      </c>
      <c r="Q21" s="3">
        <f t="shared" si="13"/>
        <v>2292.5328800000002</v>
      </c>
      <c r="R21" s="3">
        <f t="shared" si="14"/>
        <v>2525.0495600000004</v>
      </c>
      <c r="S21" s="3">
        <f t="shared" si="15"/>
        <v>175.40732000000003</v>
      </c>
      <c r="T21" s="3">
        <f t="shared" si="16"/>
        <v>530.30119999999999</v>
      </c>
      <c r="U21" s="3">
        <f t="shared" si="17"/>
        <v>497.66728000000001</v>
      </c>
      <c r="V21" s="13">
        <f t="shared" si="18"/>
        <v>5.6130644641275519E-2</v>
      </c>
      <c r="X21">
        <f t="shared" si="19"/>
        <v>0.37420429760850343</v>
      </c>
    </row>
    <row r="22" spans="1:24" x14ac:dyDescent="0.25">
      <c r="A22" s="18">
        <v>8239</v>
      </c>
      <c r="B22" t="s">
        <v>7</v>
      </c>
      <c r="C22" t="s">
        <v>10</v>
      </c>
      <c r="D22" s="50">
        <v>22.9</v>
      </c>
      <c r="E22">
        <v>56.4</v>
      </c>
      <c r="F22">
        <v>54.3</v>
      </c>
      <c r="G22">
        <v>59.7</v>
      </c>
      <c r="H22">
        <v>4.3</v>
      </c>
      <c r="I22">
        <v>12.8</v>
      </c>
      <c r="J22">
        <v>11.9</v>
      </c>
      <c r="K22">
        <v>8.6</v>
      </c>
      <c r="L22">
        <v>94</v>
      </c>
      <c r="M22" s="41">
        <f t="shared" si="10"/>
        <v>1.5470704410796576</v>
      </c>
      <c r="N22">
        <f t="shared" si="11"/>
        <v>7.519166170789919E-4</v>
      </c>
      <c r="O22" s="10">
        <v>0.15</v>
      </c>
      <c r="P22" s="3">
        <f t="shared" si="12"/>
        <v>2300.6913600000003</v>
      </c>
      <c r="Q22" s="3">
        <f t="shared" si="13"/>
        <v>2215.0273200000001</v>
      </c>
      <c r="R22" s="3">
        <f t="shared" si="14"/>
        <v>2435.3062800000002</v>
      </c>
      <c r="S22" s="3">
        <f t="shared" si="15"/>
        <v>175.40732000000003</v>
      </c>
      <c r="T22" s="3">
        <f t="shared" si="16"/>
        <v>522.14272000000005</v>
      </c>
      <c r="U22" s="3">
        <f t="shared" si="17"/>
        <v>485.42956000000004</v>
      </c>
      <c r="V22" s="13">
        <f t="shared" si="18"/>
        <v>5.4750382887801534E-2</v>
      </c>
      <c r="X22">
        <f t="shared" si="19"/>
        <v>0.36500255258534353</v>
      </c>
    </row>
    <row r="23" spans="1:24" x14ac:dyDescent="0.25">
      <c r="A23" s="18">
        <v>8240</v>
      </c>
      <c r="B23" t="s">
        <v>7</v>
      </c>
      <c r="C23" t="s">
        <v>10</v>
      </c>
      <c r="D23" s="50">
        <v>23.1</v>
      </c>
      <c r="E23">
        <v>57.4</v>
      </c>
      <c r="F23">
        <v>55.6</v>
      </c>
      <c r="G23">
        <v>61.1</v>
      </c>
      <c r="H23">
        <v>4.0999999999999996</v>
      </c>
      <c r="I23">
        <v>13.1</v>
      </c>
      <c r="J23">
        <v>12.1</v>
      </c>
      <c r="K23">
        <v>8.9</v>
      </c>
      <c r="L23">
        <v>94</v>
      </c>
      <c r="M23" s="41">
        <f t="shared" si="10"/>
        <v>1.5470704410796576</v>
      </c>
      <c r="N23">
        <f t="shared" si="11"/>
        <v>7.519166170789919E-4</v>
      </c>
      <c r="O23" s="10">
        <v>0.15</v>
      </c>
      <c r="P23" s="3">
        <f t="shared" si="12"/>
        <v>2341.4837600000005</v>
      </c>
      <c r="Q23" s="3">
        <f t="shared" si="13"/>
        <v>2268.0574400000005</v>
      </c>
      <c r="R23" s="3">
        <f t="shared" si="14"/>
        <v>2492.4156400000002</v>
      </c>
      <c r="S23" s="3">
        <f t="shared" si="15"/>
        <v>167.24884000000003</v>
      </c>
      <c r="T23" s="3">
        <f t="shared" si="16"/>
        <v>534.38044000000002</v>
      </c>
      <c r="U23" s="3">
        <f t="shared" si="17"/>
        <v>493.58804000000009</v>
      </c>
      <c r="V23" s="13">
        <f t="shared" si="18"/>
        <v>5.5670557390117531E-2</v>
      </c>
      <c r="X23">
        <f t="shared" si="19"/>
        <v>0.37113704926745023</v>
      </c>
    </row>
    <row r="24" spans="1:24" x14ac:dyDescent="0.25">
      <c r="A24" s="18">
        <v>8241</v>
      </c>
      <c r="B24" t="s">
        <v>7</v>
      </c>
      <c r="C24" t="s">
        <v>10</v>
      </c>
      <c r="D24" s="50">
        <v>23.2</v>
      </c>
      <c r="E24">
        <v>59.4</v>
      </c>
      <c r="F24">
        <v>57.4</v>
      </c>
      <c r="G24">
        <v>63.1</v>
      </c>
      <c r="H24">
        <v>4.2</v>
      </c>
      <c r="I24">
        <v>13.2</v>
      </c>
      <c r="J24">
        <v>12.3</v>
      </c>
      <c r="K24">
        <v>8.9</v>
      </c>
      <c r="L24">
        <v>94</v>
      </c>
      <c r="M24" s="41">
        <f t="shared" si="10"/>
        <v>1.5470704410796576</v>
      </c>
      <c r="N24">
        <f t="shared" si="11"/>
        <v>7.519166170789919E-4</v>
      </c>
      <c r="O24" s="10">
        <v>0.15</v>
      </c>
      <c r="P24" s="3">
        <f t="shared" si="12"/>
        <v>2423.0685600000002</v>
      </c>
      <c r="Q24" s="3">
        <f t="shared" si="13"/>
        <v>2341.4837600000005</v>
      </c>
      <c r="R24" s="3">
        <f t="shared" si="14"/>
        <v>2574.0004400000003</v>
      </c>
      <c r="S24" s="3">
        <f t="shared" si="15"/>
        <v>171.32808000000006</v>
      </c>
      <c r="T24" s="3">
        <f t="shared" si="16"/>
        <v>538.45968000000005</v>
      </c>
      <c r="U24" s="3">
        <f t="shared" si="17"/>
        <v>501.74652000000009</v>
      </c>
      <c r="V24" s="13">
        <f t="shared" si="18"/>
        <v>5.6590731892433521E-2</v>
      </c>
      <c r="X24">
        <f t="shared" si="19"/>
        <v>0.37727154594955681</v>
      </c>
    </row>
    <row r="25" spans="1:24" x14ac:dyDescent="0.25">
      <c r="A25" s="18">
        <v>8242</v>
      </c>
      <c r="B25" t="s">
        <v>7</v>
      </c>
      <c r="C25" t="s">
        <v>10</v>
      </c>
      <c r="D25" s="50">
        <v>23.2</v>
      </c>
      <c r="E25">
        <v>59.8</v>
      </c>
      <c r="F25">
        <v>57.4</v>
      </c>
      <c r="G25">
        <v>63.3</v>
      </c>
      <c r="H25">
        <v>4.0999999999999996</v>
      </c>
      <c r="I25">
        <v>13.1</v>
      </c>
      <c r="J25">
        <v>12.2</v>
      </c>
      <c r="K25">
        <v>8.6999999999999993</v>
      </c>
      <c r="L25">
        <v>94</v>
      </c>
      <c r="M25" s="41">
        <f t="shared" si="10"/>
        <v>1.5470704410796576</v>
      </c>
      <c r="N25">
        <f t="shared" si="11"/>
        <v>7.519166170789919E-4</v>
      </c>
      <c r="O25" s="10">
        <v>0.15</v>
      </c>
      <c r="P25" s="3">
        <f t="shared" si="12"/>
        <v>2439.3855200000003</v>
      </c>
      <c r="Q25" s="3">
        <f t="shared" si="13"/>
        <v>2341.4837600000005</v>
      </c>
      <c r="R25" s="3">
        <f t="shared" si="14"/>
        <v>2582.1589199999999</v>
      </c>
      <c r="S25" s="3">
        <f t="shared" si="15"/>
        <v>167.24884000000003</v>
      </c>
      <c r="T25" s="3">
        <f t="shared" si="16"/>
        <v>534.38044000000002</v>
      </c>
      <c r="U25" s="3">
        <f t="shared" si="17"/>
        <v>497.66728000000001</v>
      </c>
      <c r="V25" s="13">
        <f t="shared" si="18"/>
        <v>5.6130644641275519E-2</v>
      </c>
      <c r="X25">
        <f t="shared" si="19"/>
        <v>0.37420429760850343</v>
      </c>
    </row>
    <row r="26" spans="1:24" x14ac:dyDescent="0.25">
      <c r="A26" s="18">
        <v>8243</v>
      </c>
      <c r="B26" t="s">
        <v>7</v>
      </c>
      <c r="C26" t="s">
        <v>10</v>
      </c>
      <c r="D26" s="50">
        <v>23.2</v>
      </c>
      <c r="E26">
        <v>57.8</v>
      </c>
      <c r="F26">
        <v>56</v>
      </c>
      <c r="G26">
        <v>61.5</v>
      </c>
      <c r="H26">
        <v>4.0999999999999996</v>
      </c>
      <c r="I26">
        <v>12.7</v>
      </c>
      <c r="J26">
        <v>11.8</v>
      </c>
      <c r="K26">
        <v>8.4</v>
      </c>
      <c r="L26">
        <v>94</v>
      </c>
      <c r="M26" s="41">
        <f t="shared" si="10"/>
        <v>1.5470704410796576</v>
      </c>
      <c r="N26">
        <f t="shared" si="11"/>
        <v>7.519166170789919E-4</v>
      </c>
      <c r="O26" s="10">
        <v>0.15</v>
      </c>
      <c r="P26" s="3">
        <f t="shared" si="12"/>
        <v>2357.8007200000002</v>
      </c>
      <c r="Q26" s="3">
        <f t="shared" si="13"/>
        <v>2284.3744000000002</v>
      </c>
      <c r="R26" s="3">
        <f t="shared" si="14"/>
        <v>2508.7326000000003</v>
      </c>
      <c r="S26" s="3">
        <f t="shared" si="15"/>
        <v>167.24884000000003</v>
      </c>
      <c r="T26" s="3">
        <f t="shared" si="16"/>
        <v>518.06348000000003</v>
      </c>
      <c r="U26" s="3">
        <f t="shared" si="17"/>
        <v>481.35032000000012</v>
      </c>
      <c r="V26" s="13">
        <f t="shared" si="18"/>
        <v>5.4290295636643546E-2</v>
      </c>
      <c r="X26">
        <f t="shared" si="19"/>
        <v>0.36193530424429032</v>
      </c>
    </row>
    <row r="27" spans="1:24" x14ac:dyDescent="0.25">
      <c r="A27" s="18">
        <v>8244</v>
      </c>
      <c r="B27" t="s">
        <v>7</v>
      </c>
      <c r="C27" t="s">
        <v>10</v>
      </c>
      <c r="D27" s="50">
        <v>23.6</v>
      </c>
      <c r="E27">
        <v>59.6</v>
      </c>
      <c r="F27">
        <v>57.3</v>
      </c>
      <c r="G27">
        <v>63.2</v>
      </c>
      <c r="H27">
        <v>4</v>
      </c>
      <c r="I27">
        <v>12.9</v>
      </c>
      <c r="J27">
        <v>11.8</v>
      </c>
      <c r="K27">
        <v>8.3000000000000007</v>
      </c>
      <c r="L27">
        <v>94</v>
      </c>
      <c r="M27" s="41">
        <f t="shared" si="10"/>
        <v>1.5470704410796576</v>
      </c>
      <c r="N27">
        <f t="shared" si="11"/>
        <v>7.519166170789919E-4</v>
      </c>
      <c r="O27" s="10">
        <v>0.15</v>
      </c>
      <c r="P27" s="3">
        <f t="shared" si="12"/>
        <v>2431.2270400000002</v>
      </c>
      <c r="Q27" s="3">
        <f t="shared" si="13"/>
        <v>2337.4045200000005</v>
      </c>
      <c r="R27" s="3">
        <f t="shared" si="14"/>
        <v>2578.0796800000007</v>
      </c>
      <c r="S27" s="3">
        <f t="shared" si="15"/>
        <v>163.1696</v>
      </c>
      <c r="T27" s="3">
        <f t="shared" si="16"/>
        <v>526.22196000000008</v>
      </c>
      <c r="U27" s="3">
        <f t="shared" si="17"/>
        <v>481.35032000000012</v>
      </c>
      <c r="V27" s="13">
        <f t="shared" si="18"/>
        <v>5.4290295636643546E-2</v>
      </c>
      <c r="X27">
        <f t="shared" si="19"/>
        <v>0.36193530424429032</v>
      </c>
    </row>
    <row r="28" spans="1:24" x14ac:dyDescent="0.25">
      <c r="A28" s="18">
        <v>8245</v>
      </c>
      <c r="B28" t="s">
        <v>7</v>
      </c>
      <c r="C28" t="s">
        <v>10</v>
      </c>
      <c r="D28" s="50">
        <v>23.3</v>
      </c>
      <c r="E28">
        <v>58.1</v>
      </c>
      <c r="F28">
        <v>56.2</v>
      </c>
      <c r="G28">
        <v>61.5</v>
      </c>
      <c r="H28">
        <v>4.0999999999999996</v>
      </c>
      <c r="I28">
        <v>12.4</v>
      </c>
      <c r="J28">
        <v>11.5</v>
      </c>
      <c r="K28">
        <v>8</v>
      </c>
      <c r="L28">
        <v>94</v>
      </c>
      <c r="M28" s="41">
        <f t="shared" si="10"/>
        <v>1.5470704410796576</v>
      </c>
      <c r="N28">
        <f t="shared" si="11"/>
        <v>7.519166170789919E-4</v>
      </c>
      <c r="O28" s="10">
        <v>0.15</v>
      </c>
      <c r="P28" s="3">
        <f t="shared" si="12"/>
        <v>2370.0384400000003</v>
      </c>
      <c r="Q28" s="3">
        <f t="shared" si="13"/>
        <v>2292.5328800000002</v>
      </c>
      <c r="R28" s="3">
        <f t="shared" si="14"/>
        <v>2508.7326000000003</v>
      </c>
      <c r="S28" s="3">
        <f t="shared" si="15"/>
        <v>167.24884000000003</v>
      </c>
      <c r="T28" s="3">
        <f t="shared" si="16"/>
        <v>505.82576000000006</v>
      </c>
      <c r="U28" s="3">
        <f t="shared" si="17"/>
        <v>469.11260000000004</v>
      </c>
      <c r="V28" s="13">
        <f t="shared" si="18"/>
        <v>5.291003388316954E-2</v>
      </c>
      <c r="X28">
        <f t="shared" si="19"/>
        <v>0.35273355922113031</v>
      </c>
    </row>
    <row r="29" spans="1:24" x14ac:dyDescent="0.25">
      <c r="A29" s="18">
        <v>8246</v>
      </c>
      <c r="B29" t="s">
        <v>7</v>
      </c>
      <c r="C29" t="s">
        <v>10</v>
      </c>
      <c r="D29" s="50">
        <v>23.5</v>
      </c>
      <c r="E29">
        <v>56.8</v>
      </c>
      <c r="F29">
        <v>53</v>
      </c>
      <c r="G29">
        <v>59.6</v>
      </c>
      <c r="H29">
        <v>3.6</v>
      </c>
      <c r="I29">
        <v>11.5</v>
      </c>
      <c r="J29">
        <v>10.7</v>
      </c>
      <c r="K29">
        <v>6.9</v>
      </c>
      <c r="L29">
        <v>94</v>
      </c>
      <c r="M29" s="41">
        <f t="shared" si="10"/>
        <v>1.5470704410796576</v>
      </c>
      <c r="N29">
        <f t="shared" si="11"/>
        <v>7.519166170789919E-4</v>
      </c>
      <c r="O29" s="10">
        <v>0.15</v>
      </c>
      <c r="P29" s="3">
        <f t="shared" si="12"/>
        <v>2317.0083199999999</v>
      </c>
      <c r="Q29" s="3">
        <f t="shared" si="13"/>
        <v>2161.9972000000002</v>
      </c>
      <c r="R29" s="3">
        <f t="shared" si="14"/>
        <v>2431.2270400000002</v>
      </c>
      <c r="S29" s="3">
        <f t="shared" si="15"/>
        <v>146.85264000000001</v>
      </c>
      <c r="T29" s="3">
        <f t="shared" si="16"/>
        <v>469.11260000000004</v>
      </c>
      <c r="U29" s="3">
        <f t="shared" si="17"/>
        <v>436.47868000000005</v>
      </c>
      <c r="V29" s="13">
        <f t="shared" si="18"/>
        <v>4.9229335873905586E-2</v>
      </c>
      <c r="X29">
        <f t="shared" si="19"/>
        <v>0.32819557249270387</v>
      </c>
    </row>
    <row r="30" spans="1:24" x14ac:dyDescent="0.25">
      <c r="A30" s="18">
        <v>8247</v>
      </c>
      <c r="B30" t="s">
        <v>7</v>
      </c>
      <c r="C30" t="s">
        <v>10</v>
      </c>
      <c r="D30" s="50"/>
      <c r="E30">
        <v>56.9</v>
      </c>
      <c r="F30">
        <v>53.8</v>
      </c>
      <c r="G30">
        <v>60</v>
      </c>
      <c r="H30">
        <v>3.6</v>
      </c>
      <c r="I30">
        <v>11.2</v>
      </c>
      <c r="J30">
        <v>10.5</v>
      </c>
      <c r="K30">
        <v>6.7</v>
      </c>
      <c r="L30">
        <v>94</v>
      </c>
      <c r="M30" s="41">
        <f t="shared" si="10"/>
        <v>1.5470704410796576</v>
      </c>
      <c r="N30">
        <f t="shared" si="11"/>
        <v>7.519166170789919E-4</v>
      </c>
      <c r="O30" s="10">
        <v>0.15</v>
      </c>
      <c r="P30" s="3">
        <f t="shared" si="12"/>
        <v>2321.0875599999999</v>
      </c>
      <c r="Q30" s="3">
        <f t="shared" si="13"/>
        <v>2194.63112</v>
      </c>
      <c r="R30" s="3">
        <f t="shared" si="14"/>
        <v>2447.5440000000003</v>
      </c>
      <c r="S30" s="3">
        <f t="shared" si="15"/>
        <v>146.85264000000001</v>
      </c>
      <c r="T30" s="3">
        <f t="shared" si="16"/>
        <v>456.87488000000002</v>
      </c>
      <c r="U30" s="3">
        <f t="shared" si="17"/>
        <v>428.32020000000006</v>
      </c>
      <c r="V30" s="13">
        <f t="shared" si="18"/>
        <v>4.8309161371589582E-2</v>
      </c>
      <c r="X30">
        <f t="shared" si="19"/>
        <v>0.32206107581059729</v>
      </c>
    </row>
    <row r="31" spans="1:24" x14ac:dyDescent="0.25">
      <c r="A31" s="18">
        <v>8248</v>
      </c>
      <c r="B31" t="s">
        <v>7</v>
      </c>
      <c r="C31" t="s">
        <v>10</v>
      </c>
      <c r="D31" s="50">
        <v>23.3</v>
      </c>
      <c r="E31">
        <v>55.9</v>
      </c>
      <c r="F31">
        <v>52.6</v>
      </c>
      <c r="G31">
        <v>59.1</v>
      </c>
      <c r="H31">
        <v>3.6</v>
      </c>
      <c r="I31">
        <v>10.8</v>
      </c>
      <c r="J31">
        <v>10.3</v>
      </c>
      <c r="K31">
        <v>6.5</v>
      </c>
      <c r="L31">
        <v>94</v>
      </c>
      <c r="M31" s="41">
        <f t="shared" si="10"/>
        <v>1.5470704410796576</v>
      </c>
      <c r="N31">
        <f t="shared" si="11"/>
        <v>7.519166170789919E-4</v>
      </c>
      <c r="O31" s="10">
        <v>0.15</v>
      </c>
      <c r="P31" s="3">
        <f t="shared" si="12"/>
        <v>2280.2951600000001</v>
      </c>
      <c r="Q31" s="3">
        <f t="shared" si="13"/>
        <v>2145.6802400000001</v>
      </c>
      <c r="R31" s="3">
        <f t="shared" si="14"/>
        <v>2410.8308400000005</v>
      </c>
      <c r="S31" s="3">
        <f t="shared" si="15"/>
        <v>146.85264000000001</v>
      </c>
      <c r="T31" s="3">
        <f t="shared" si="16"/>
        <v>440.55792000000008</v>
      </c>
      <c r="U31" s="3">
        <f t="shared" si="17"/>
        <v>420.16172000000006</v>
      </c>
      <c r="V31" s="13">
        <f t="shared" si="18"/>
        <v>4.7388986869273592E-2</v>
      </c>
      <c r="X31">
        <f t="shared" si="19"/>
        <v>0.31592657912849065</v>
      </c>
    </row>
    <row r="32" spans="1:24" x14ac:dyDescent="0.25">
      <c r="A32" s="18">
        <v>8249</v>
      </c>
      <c r="B32" t="s">
        <v>7</v>
      </c>
      <c r="C32" t="s">
        <v>10</v>
      </c>
      <c r="D32" s="50">
        <v>23.4</v>
      </c>
      <c r="E32">
        <v>59.8</v>
      </c>
      <c r="F32">
        <v>57.6</v>
      </c>
      <c r="G32">
        <v>63.2</v>
      </c>
      <c r="H32">
        <v>3.4</v>
      </c>
      <c r="I32">
        <v>11.8</v>
      </c>
      <c r="J32">
        <v>10.9</v>
      </c>
      <c r="K32">
        <v>6.9</v>
      </c>
      <c r="L32">
        <v>94</v>
      </c>
      <c r="M32" s="41">
        <f t="shared" si="10"/>
        <v>1.5470704410796576</v>
      </c>
      <c r="N32">
        <f t="shared" si="11"/>
        <v>7.519166170789919E-4</v>
      </c>
      <c r="O32" s="10">
        <v>0.15</v>
      </c>
      <c r="P32" s="3">
        <f t="shared" si="12"/>
        <v>2439.3855200000003</v>
      </c>
      <c r="Q32" s="3">
        <f t="shared" si="13"/>
        <v>2349.6422400000001</v>
      </c>
      <c r="R32" s="3">
        <f t="shared" si="14"/>
        <v>2578.0796800000007</v>
      </c>
      <c r="S32" s="3">
        <f t="shared" si="15"/>
        <v>138.69416000000001</v>
      </c>
      <c r="T32" s="3">
        <f t="shared" si="16"/>
        <v>481.35032000000012</v>
      </c>
      <c r="U32" s="3">
        <f t="shared" si="17"/>
        <v>444.63716000000005</v>
      </c>
      <c r="V32" s="13">
        <f t="shared" si="18"/>
        <v>5.0149510376221576E-2</v>
      </c>
      <c r="X32">
        <f t="shared" si="19"/>
        <v>0.33433006917481051</v>
      </c>
    </row>
    <row r="33" spans="1:24" x14ac:dyDescent="0.25">
      <c r="A33" s="18">
        <v>8250</v>
      </c>
      <c r="B33" t="s">
        <v>7</v>
      </c>
      <c r="C33" t="s">
        <v>10</v>
      </c>
      <c r="D33" s="50">
        <v>23.7</v>
      </c>
      <c r="E33">
        <v>59.3</v>
      </c>
      <c r="F33">
        <v>56.9</v>
      </c>
      <c r="G33">
        <v>62.8</v>
      </c>
      <c r="H33">
        <v>3.3</v>
      </c>
      <c r="I33">
        <v>11.5</v>
      </c>
      <c r="J33">
        <v>10.9</v>
      </c>
      <c r="K33">
        <v>6.9</v>
      </c>
      <c r="L33">
        <v>94</v>
      </c>
      <c r="M33" s="41">
        <f t="shared" si="10"/>
        <v>1.5470704410796576</v>
      </c>
      <c r="N33">
        <f t="shared" si="11"/>
        <v>7.519166170789919E-4</v>
      </c>
      <c r="O33" s="10">
        <v>0.15</v>
      </c>
      <c r="P33" s="3">
        <f t="shared" si="12"/>
        <v>2418.9893200000001</v>
      </c>
      <c r="Q33" s="3">
        <f t="shared" si="13"/>
        <v>2321.0875599999999</v>
      </c>
      <c r="R33" s="3">
        <f t="shared" si="14"/>
        <v>2561.7627200000006</v>
      </c>
      <c r="S33" s="3">
        <f t="shared" si="15"/>
        <v>134.61492000000001</v>
      </c>
      <c r="T33" s="3">
        <f t="shared" si="16"/>
        <v>469.11260000000004</v>
      </c>
      <c r="U33" s="3">
        <f t="shared" si="17"/>
        <v>444.63716000000005</v>
      </c>
      <c r="V33" s="13">
        <f t="shared" si="18"/>
        <v>5.0149510376221576E-2</v>
      </c>
      <c r="X33">
        <f t="shared" si="19"/>
        <v>0.33433006917481051</v>
      </c>
    </row>
    <row r="34" spans="1:24" x14ac:dyDescent="0.25">
      <c r="A34" s="18">
        <v>8251</v>
      </c>
      <c r="B34" t="s">
        <v>7</v>
      </c>
      <c r="C34" t="s">
        <v>10</v>
      </c>
      <c r="D34" s="50">
        <v>23.8</v>
      </c>
      <c r="E34">
        <v>59.9</v>
      </c>
      <c r="F34">
        <v>58</v>
      </c>
      <c r="G34">
        <v>63.6</v>
      </c>
      <c r="H34">
        <v>3.4</v>
      </c>
      <c r="I34">
        <v>11.8</v>
      </c>
      <c r="J34">
        <v>11</v>
      </c>
      <c r="K34">
        <v>6.9</v>
      </c>
      <c r="L34">
        <v>94</v>
      </c>
      <c r="M34" s="41">
        <f t="shared" ref="M34:M50" si="20">L34*0.5/30.38</f>
        <v>1.5470704410796576</v>
      </c>
      <c r="N34">
        <f t="shared" ref="N34:N50" si="21">3.14159*(M34^2)/10000</f>
        <v>7.519166170789919E-4</v>
      </c>
      <c r="O34" s="10">
        <v>0.15</v>
      </c>
      <c r="P34" s="3">
        <f t="shared" ref="P34:P50" si="22">0.611886*E34/O34*10</f>
        <v>2443.4647600000003</v>
      </c>
      <c r="Q34" s="3">
        <f t="shared" ref="Q34:Q50" si="23">0.611886*F34/O34*10</f>
        <v>2365.9592000000002</v>
      </c>
      <c r="R34" s="3">
        <f t="shared" ref="R34:R50" si="24">0.611886*G34/O34*10</f>
        <v>2594.3966400000004</v>
      </c>
      <c r="S34" s="3">
        <f t="shared" ref="S34:S50" si="25">0.611886*H34/O34*10</f>
        <v>138.69416000000001</v>
      </c>
      <c r="T34" s="3">
        <f t="shared" ref="T34:T50" si="26">0.611886*I34/O34*10</f>
        <v>481.35032000000012</v>
      </c>
      <c r="U34" s="3">
        <f t="shared" ref="U34:U50" si="27">0.611886*J34/O34*10</f>
        <v>448.71640000000008</v>
      </c>
      <c r="V34" s="13">
        <f t="shared" ref="V34:V50" si="28">U34*O34*N34</f>
        <v>5.0609597627379571E-2</v>
      </c>
      <c r="X34">
        <f t="shared" ref="X34:X50" si="29">U34*N34</f>
        <v>0.33739731751586383</v>
      </c>
    </row>
    <row r="35" spans="1:24" x14ac:dyDescent="0.25">
      <c r="A35" s="18">
        <v>8252</v>
      </c>
      <c r="B35" t="s">
        <v>7</v>
      </c>
      <c r="C35" t="s">
        <v>10</v>
      </c>
      <c r="D35" s="50">
        <v>24</v>
      </c>
      <c r="E35">
        <v>56.2</v>
      </c>
      <c r="F35">
        <v>54</v>
      </c>
      <c r="G35">
        <v>60.5</v>
      </c>
      <c r="H35">
        <v>3.3</v>
      </c>
      <c r="I35">
        <v>11</v>
      </c>
      <c r="J35">
        <v>10.3</v>
      </c>
      <c r="K35">
        <v>6.4</v>
      </c>
      <c r="L35">
        <v>94</v>
      </c>
      <c r="M35" s="41">
        <f t="shared" si="20"/>
        <v>1.5470704410796576</v>
      </c>
      <c r="N35">
        <f t="shared" si="21"/>
        <v>7.519166170789919E-4</v>
      </c>
      <c r="O35" s="10">
        <v>0.15</v>
      </c>
      <c r="P35" s="3">
        <f t="shared" si="22"/>
        <v>2292.5328800000002</v>
      </c>
      <c r="Q35" s="3">
        <f t="shared" si="23"/>
        <v>2202.7896000000005</v>
      </c>
      <c r="R35" s="3">
        <f t="shared" si="24"/>
        <v>2467.9402</v>
      </c>
      <c r="S35" s="3">
        <f t="shared" si="25"/>
        <v>134.61492000000001</v>
      </c>
      <c r="T35" s="3">
        <f t="shared" si="26"/>
        <v>448.71640000000008</v>
      </c>
      <c r="U35" s="3">
        <f t="shared" si="27"/>
        <v>420.16172000000006</v>
      </c>
      <c r="V35" s="13">
        <f t="shared" si="28"/>
        <v>4.7388986869273592E-2</v>
      </c>
      <c r="X35">
        <f t="shared" si="29"/>
        <v>0.31592657912849065</v>
      </c>
    </row>
    <row r="36" spans="1:24" x14ac:dyDescent="0.25">
      <c r="A36" s="18">
        <v>8253</v>
      </c>
      <c r="B36" t="s">
        <v>7</v>
      </c>
      <c r="C36" t="s">
        <v>10</v>
      </c>
      <c r="D36" s="50">
        <v>23.9</v>
      </c>
      <c r="E36">
        <v>61.6</v>
      </c>
      <c r="F36">
        <v>59.7</v>
      </c>
      <c r="G36">
        <v>65.400000000000006</v>
      </c>
      <c r="H36">
        <v>3.5</v>
      </c>
      <c r="I36">
        <v>12.4</v>
      </c>
      <c r="J36">
        <v>11.4</v>
      </c>
      <c r="K36">
        <v>7.1</v>
      </c>
      <c r="L36">
        <v>94</v>
      </c>
      <c r="M36" s="41">
        <f t="shared" si="20"/>
        <v>1.5470704410796576</v>
      </c>
      <c r="N36">
        <f t="shared" si="21"/>
        <v>7.519166170789919E-4</v>
      </c>
      <c r="O36" s="10">
        <v>0.15</v>
      </c>
      <c r="P36" s="3">
        <f t="shared" si="22"/>
        <v>2512.8118400000003</v>
      </c>
      <c r="Q36" s="3">
        <f t="shared" si="23"/>
        <v>2435.3062800000002</v>
      </c>
      <c r="R36" s="3">
        <f t="shared" si="24"/>
        <v>2667.8229600000004</v>
      </c>
      <c r="S36" s="3">
        <f t="shared" si="25"/>
        <v>142.77340000000001</v>
      </c>
      <c r="T36" s="3">
        <f t="shared" si="26"/>
        <v>505.82576000000006</v>
      </c>
      <c r="U36" s="3">
        <f t="shared" si="27"/>
        <v>465.03336000000002</v>
      </c>
      <c r="V36" s="13">
        <f t="shared" si="28"/>
        <v>5.2449946632011545E-2</v>
      </c>
      <c r="X36">
        <f t="shared" si="29"/>
        <v>0.34966631088007699</v>
      </c>
    </row>
    <row r="37" spans="1:24" x14ac:dyDescent="0.25">
      <c r="A37" s="18">
        <v>8254</v>
      </c>
      <c r="B37" t="s">
        <v>7</v>
      </c>
      <c r="C37" t="s">
        <v>10</v>
      </c>
      <c r="D37" s="50">
        <v>23.9</v>
      </c>
      <c r="E37">
        <v>57.7</v>
      </c>
      <c r="F37">
        <v>55.3</v>
      </c>
      <c r="G37">
        <v>60.9</v>
      </c>
      <c r="H37">
        <v>4.5999999999999996</v>
      </c>
      <c r="I37">
        <v>13.5</v>
      </c>
      <c r="J37">
        <v>12.6</v>
      </c>
      <c r="K37">
        <v>9.6</v>
      </c>
      <c r="L37">
        <v>94</v>
      </c>
      <c r="M37" s="41">
        <f t="shared" si="20"/>
        <v>1.5470704410796576</v>
      </c>
      <c r="N37">
        <f t="shared" si="21"/>
        <v>7.519166170789919E-4</v>
      </c>
      <c r="O37" s="10">
        <v>0.15</v>
      </c>
      <c r="P37" s="3">
        <f t="shared" si="22"/>
        <v>2353.7214800000002</v>
      </c>
      <c r="Q37" s="3">
        <f t="shared" si="23"/>
        <v>2255.81972</v>
      </c>
      <c r="R37" s="3">
        <f t="shared" si="24"/>
        <v>2484.2571600000001</v>
      </c>
      <c r="S37" s="3">
        <f t="shared" si="25"/>
        <v>187.64504000000002</v>
      </c>
      <c r="T37" s="3">
        <f t="shared" si="26"/>
        <v>550.69740000000013</v>
      </c>
      <c r="U37" s="3">
        <f t="shared" si="27"/>
        <v>513.98424</v>
      </c>
      <c r="V37" s="13">
        <f t="shared" si="28"/>
        <v>5.79709936459075E-2</v>
      </c>
      <c r="X37">
        <f t="shared" si="29"/>
        <v>0.38647329097271665</v>
      </c>
    </row>
    <row r="38" spans="1:24" x14ac:dyDescent="0.25">
      <c r="A38" s="18">
        <v>8255</v>
      </c>
      <c r="B38" t="s">
        <v>7</v>
      </c>
      <c r="C38" t="s">
        <v>17</v>
      </c>
      <c r="D38" s="50"/>
      <c r="M38" s="41">
        <f t="shared" si="20"/>
        <v>0</v>
      </c>
      <c r="N38">
        <f t="shared" si="21"/>
        <v>0</v>
      </c>
      <c r="O38" s="10">
        <v>0.15</v>
      </c>
      <c r="P38" s="3">
        <f t="shared" si="22"/>
        <v>0</v>
      </c>
      <c r="Q38" s="3">
        <f t="shared" si="23"/>
        <v>0</v>
      </c>
      <c r="R38" s="3">
        <f t="shared" si="24"/>
        <v>0</v>
      </c>
      <c r="S38" s="3">
        <f t="shared" si="25"/>
        <v>0</v>
      </c>
      <c r="T38" s="3">
        <f t="shared" si="26"/>
        <v>0</v>
      </c>
      <c r="U38" s="3">
        <f t="shared" si="27"/>
        <v>0</v>
      </c>
      <c r="V38" s="13">
        <f t="shared" si="28"/>
        <v>0</v>
      </c>
      <c r="X38">
        <f t="shared" si="29"/>
        <v>0</v>
      </c>
    </row>
    <row r="39" spans="1:24" x14ac:dyDescent="0.25">
      <c r="A39" s="18">
        <v>8256</v>
      </c>
      <c r="B39" t="s">
        <v>7</v>
      </c>
      <c r="C39" t="s">
        <v>10</v>
      </c>
      <c r="D39" s="50">
        <v>23.9</v>
      </c>
      <c r="E39">
        <v>52.5</v>
      </c>
      <c r="F39">
        <v>51.7</v>
      </c>
      <c r="G39">
        <v>55.8</v>
      </c>
      <c r="H39">
        <v>4.5</v>
      </c>
      <c r="I39">
        <v>12.4</v>
      </c>
      <c r="J39">
        <v>11.8</v>
      </c>
      <c r="K39">
        <v>8.6</v>
      </c>
      <c r="L39">
        <v>94</v>
      </c>
      <c r="M39" s="41">
        <f t="shared" si="20"/>
        <v>1.5470704410796576</v>
      </c>
      <c r="N39">
        <f t="shared" si="21"/>
        <v>7.519166170789919E-4</v>
      </c>
      <c r="O39" s="10">
        <v>0.15</v>
      </c>
      <c r="P39" s="3">
        <f t="shared" si="22"/>
        <v>2141.6010000000001</v>
      </c>
      <c r="Q39" s="3">
        <f t="shared" si="23"/>
        <v>2108.9670800000004</v>
      </c>
      <c r="R39" s="3">
        <f t="shared" si="24"/>
        <v>2276.2159200000001</v>
      </c>
      <c r="S39" s="3">
        <f t="shared" si="25"/>
        <v>183.56580000000002</v>
      </c>
      <c r="T39" s="3">
        <f t="shared" si="26"/>
        <v>505.82576000000006</v>
      </c>
      <c r="U39" s="3">
        <f t="shared" si="27"/>
        <v>481.35032000000012</v>
      </c>
      <c r="V39" s="13">
        <f t="shared" si="28"/>
        <v>5.4290295636643546E-2</v>
      </c>
      <c r="X39">
        <f t="shared" si="29"/>
        <v>0.36193530424429032</v>
      </c>
    </row>
    <row r="40" spans="1:24" x14ac:dyDescent="0.25">
      <c r="A40" s="18">
        <v>8257</v>
      </c>
      <c r="B40" t="s">
        <v>7</v>
      </c>
      <c r="C40" t="s">
        <v>10</v>
      </c>
      <c r="D40" s="50"/>
      <c r="E40">
        <v>52.8</v>
      </c>
      <c r="F40">
        <v>51.5</v>
      </c>
      <c r="G40">
        <v>55.6</v>
      </c>
      <c r="H40">
        <v>4.4000000000000004</v>
      </c>
      <c r="I40">
        <v>12.3</v>
      </c>
      <c r="J40">
        <v>11.8</v>
      </c>
      <c r="K40">
        <v>8.6999999999999993</v>
      </c>
      <c r="L40">
        <v>94</v>
      </c>
      <c r="M40" s="41">
        <f t="shared" si="20"/>
        <v>1.5470704410796576</v>
      </c>
      <c r="N40">
        <f t="shared" si="21"/>
        <v>7.519166170789919E-4</v>
      </c>
      <c r="O40" s="10">
        <v>0.15</v>
      </c>
      <c r="P40" s="3">
        <f t="shared" si="22"/>
        <v>2153.8387200000002</v>
      </c>
      <c r="Q40" s="3">
        <f t="shared" si="23"/>
        <v>2100.8086000000003</v>
      </c>
      <c r="R40" s="3">
        <f t="shared" si="24"/>
        <v>2268.0574400000005</v>
      </c>
      <c r="S40" s="3">
        <f t="shared" si="25"/>
        <v>179.48656000000003</v>
      </c>
      <c r="T40" s="3">
        <f t="shared" si="26"/>
        <v>501.74652000000009</v>
      </c>
      <c r="U40" s="3">
        <f t="shared" si="27"/>
        <v>481.35032000000012</v>
      </c>
      <c r="V40" s="13">
        <f t="shared" si="28"/>
        <v>5.4290295636643546E-2</v>
      </c>
      <c r="X40">
        <f t="shared" si="29"/>
        <v>0.36193530424429032</v>
      </c>
    </row>
    <row r="41" spans="1:24" x14ac:dyDescent="0.25">
      <c r="A41" s="18">
        <v>8258</v>
      </c>
      <c r="B41" t="s">
        <v>7</v>
      </c>
      <c r="C41" t="s">
        <v>10</v>
      </c>
      <c r="D41" s="50">
        <v>24.4</v>
      </c>
      <c r="E41">
        <v>51.5</v>
      </c>
      <c r="F41">
        <v>50.4</v>
      </c>
      <c r="G41">
        <v>54.6</v>
      </c>
      <c r="H41">
        <v>4.3</v>
      </c>
      <c r="I41">
        <v>12.2</v>
      </c>
      <c r="J41">
        <v>11.6</v>
      </c>
      <c r="K41">
        <v>8.4</v>
      </c>
      <c r="L41">
        <v>94</v>
      </c>
      <c r="M41" s="41">
        <f t="shared" si="20"/>
        <v>1.5470704410796576</v>
      </c>
      <c r="N41">
        <f t="shared" si="21"/>
        <v>7.519166170789919E-4</v>
      </c>
      <c r="O41" s="10">
        <v>0.15</v>
      </c>
      <c r="P41" s="3">
        <f t="shared" si="22"/>
        <v>2100.8086000000003</v>
      </c>
      <c r="Q41" s="3">
        <f t="shared" si="23"/>
        <v>2055.93696</v>
      </c>
      <c r="R41" s="3">
        <f t="shared" si="24"/>
        <v>2227.2650400000002</v>
      </c>
      <c r="S41" s="3">
        <f t="shared" si="25"/>
        <v>175.40732000000003</v>
      </c>
      <c r="T41" s="3">
        <f t="shared" si="26"/>
        <v>497.66728000000001</v>
      </c>
      <c r="U41" s="3">
        <f t="shared" si="27"/>
        <v>473.19184000000007</v>
      </c>
      <c r="V41" s="13">
        <f t="shared" si="28"/>
        <v>5.3370121134327549E-2</v>
      </c>
      <c r="X41">
        <f t="shared" si="29"/>
        <v>0.35580080756218363</v>
      </c>
    </row>
    <row r="42" spans="1:24" x14ac:dyDescent="0.25">
      <c r="A42" s="18">
        <v>8259</v>
      </c>
      <c r="B42" t="s">
        <v>7</v>
      </c>
      <c r="C42" t="s">
        <v>10</v>
      </c>
      <c r="D42" s="50">
        <v>24.7</v>
      </c>
      <c r="E42">
        <v>51.5</v>
      </c>
      <c r="F42">
        <v>50.3</v>
      </c>
      <c r="G42">
        <v>54.6</v>
      </c>
      <c r="H42">
        <v>4.0999999999999996</v>
      </c>
      <c r="I42">
        <v>12.4</v>
      </c>
      <c r="J42">
        <v>11.5</v>
      </c>
      <c r="K42">
        <v>8.3000000000000007</v>
      </c>
      <c r="L42">
        <v>94</v>
      </c>
      <c r="M42" s="41">
        <f t="shared" si="20"/>
        <v>1.5470704410796576</v>
      </c>
      <c r="N42">
        <f t="shared" si="21"/>
        <v>7.519166170789919E-4</v>
      </c>
      <c r="O42" s="10">
        <v>0.15</v>
      </c>
      <c r="P42" s="3">
        <f t="shared" si="22"/>
        <v>2100.8086000000003</v>
      </c>
      <c r="Q42" s="3">
        <f t="shared" si="23"/>
        <v>2051.85772</v>
      </c>
      <c r="R42" s="3">
        <f t="shared" si="24"/>
        <v>2227.2650400000002</v>
      </c>
      <c r="S42" s="3">
        <f t="shared" si="25"/>
        <v>167.24884000000003</v>
      </c>
      <c r="T42" s="3">
        <f t="shared" si="26"/>
        <v>505.82576000000006</v>
      </c>
      <c r="U42" s="3">
        <f t="shared" si="27"/>
        <v>469.11260000000004</v>
      </c>
      <c r="V42" s="13">
        <f t="shared" si="28"/>
        <v>5.291003388316954E-2</v>
      </c>
      <c r="X42">
        <f t="shared" si="29"/>
        <v>0.35273355922113031</v>
      </c>
    </row>
    <row r="43" spans="1:24" x14ac:dyDescent="0.25">
      <c r="A43" s="18">
        <v>8260</v>
      </c>
      <c r="B43" t="s">
        <v>7</v>
      </c>
      <c r="C43" t="s">
        <v>10</v>
      </c>
      <c r="D43" s="50">
        <v>24.8</v>
      </c>
      <c r="E43">
        <v>54.4</v>
      </c>
      <c r="F43">
        <v>53.5</v>
      </c>
      <c r="G43">
        <v>57.4</v>
      </c>
      <c r="H43">
        <v>4.0999999999999996</v>
      </c>
      <c r="I43">
        <v>12.9</v>
      </c>
      <c r="J43">
        <v>11.8</v>
      </c>
      <c r="K43">
        <v>8.5</v>
      </c>
      <c r="L43">
        <v>94</v>
      </c>
      <c r="M43" s="41">
        <f t="shared" si="20"/>
        <v>1.5470704410796576</v>
      </c>
      <c r="N43">
        <f t="shared" si="21"/>
        <v>7.519166170789919E-4</v>
      </c>
      <c r="O43" s="10">
        <v>0.15</v>
      </c>
      <c r="P43" s="3">
        <f t="shared" si="22"/>
        <v>2219.1065600000002</v>
      </c>
      <c r="Q43" s="3">
        <f t="shared" si="23"/>
        <v>2182.3934000000004</v>
      </c>
      <c r="R43" s="3">
        <f t="shared" si="24"/>
        <v>2341.4837600000005</v>
      </c>
      <c r="S43" s="3">
        <f t="shared" si="25"/>
        <v>167.24884000000003</v>
      </c>
      <c r="T43" s="3">
        <f t="shared" si="26"/>
        <v>526.22196000000008</v>
      </c>
      <c r="U43" s="3">
        <f t="shared" si="27"/>
        <v>481.35032000000012</v>
      </c>
      <c r="V43" s="13">
        <f t="shared" si="28"/>
        <v>5.4290295636643546E-2</v>
      </c>
      <c r="X43">
        <f t="shared" si="29"/>
        <v>0.36193530424429032</v>
      </c>
    </row>
    <row r="44" spans="1:24" x14ac:dyDescent="0.25">
      <c r="A44" s="18">
        <v>8261</v>
      </c>
      <c r="B44" t="s">
        <v>7</v>
      </c>
      <c r="C44" t="s">
        <v>10</v>
      </c>
      <c r="D44" s="50">
        <v>24.9</v>
      </c>
      <c r="E44">
        <v>54.6</v>
      </c>
      <c r="F44">
        <v>54</v>
      </c>
      <c r="G44">
        <v>58</v>
      </c>
      <c r="H44">
        <v>4</v>
      </c>
      <c r="I44">
        <v>12.9</v>
      </c>
      <c r="J44">
        <v>11.7</v>
      </c>
      <c r="K44">
        <v>8.1</v>
      </c>
      <c r="L44">
        <v>94</v>
      </c>
      <c r="M44" s="41">
        <f t="shared" si="20"/>
        <v>1.5470704410796576</v>
      </c>
      <c r="N44">
        <f t="shared" si="21"/>
        <v>7.519166170789919E-4</v>
      </c>
      <c r="O44" s="10">
        <v>0.15</v>
      </c>
      <c r="P44" s="3">
        <f t="shared" si="22"/>
        <v>2227.2650400000002</v>
      </c>
      <c r="Q44" s="3">
        <f t="shared" si="23"/>
        <v>2202.7896000000005</v>
      </c>
      <c r="R44" s="3">
        <f t="shared" si="24"/>
        <v>2365.9592000000002</v>
      </c>
      <c r="S44" s="3">
        <f t="shared" si="25"/>
        <v>163.1696</v>
      </c>
      <c r="T44" s="3">
        <f t="shared" si="26"/>
        <v>526.22196000000008</v>
      </c>
      <c r="U44" s="3">
        <f t="shared" si="27"/>
        <v>477.27107999999998</v>
      </c>
      <c r="V44" s="13">
        <f t="shared" si="28"/>
        <v>5.383020838548553E-2</v>
      </c>
      <c r="X44">
        <f t="shared" si="29"/>
        <v>0.35886805590323689</v>
      </c>
    </row>
    <row r="45" spans="1:24" x14ac:dyDescent="0.25">
      <c r="A45" s="18">
        <v>8262</v>
      </c>
      <c r="B45" t="s">
        <v>7</v>
      </c>
      <c r="C45" t="s">
        <v>10</v>
      </c>
      <c r="D45" s="50">
        <v>24.8</v>
      </c>
      <c r="E45">
        <v>55</v>
      </c>
      <c r="F45">
        <v>53.9</v>
      </c>
      <c r="G45">
        <v>58.4</v>
      </c>
      <c r="H45">
        <v>3.8</v>
      </c>
      <c r="I45">
        <v>12.5</v>
      </c>
      <c r="J45">
        <v>11.6</v>
      </c>
      <c r="K45">
        <v>8.1</v>
      </c>
      <c r="L45">
        <v>94</v>
      </c>
      <c r="M45" s="41">
        <f t="shared" si="20"/>
        <v>1.5470704410796576</v>
      </c>
      <c r="N45">
        <f t="shared" si="21"/>
        <v>7.519166170789919E-4</v>
      </c>
      <c r="O45" s="10">
        <v>0.15</v>
      </c>
      <c r="P45" s="3">
        <f t="shared" si="22"/>
        <v>2243.5820000000003</v>
      </c>
      <c r="Q45" s="3">
        <f t="shared" si="23"/>
        <v>2198.7103600000005</v>
      </c>
      <c r="R45" s="3">
        <f t="shared" si="24"/>
        <v>2382.2761600000003</v>
      </c>
      <c r="S45" s="3">
        <f t="shared" si="25"/>
        <v>155.01112000000001</v>
      </c>
      <c r="T45" s="3">
        <f t="shared" si="26"/>
        <v>509.90500000000003</v>
      </c>
      <c r="U45" s="3">
        <f t="shared" si="27"/>
        <v>473.19184000000007</v>
      </c>
      <c r="V45" s="13">
        <f t="shared" si="28"/>
        <v>5.3370121134327549E-2</v>
      </c>
      <c r="X45">
        <f t="shared" si="29"/>
        <v>0.35580080756218363</v>
      </c>
    </row>
    <row r="46" spans="1:24" x14ac:dyDescent="0.25">
      <c r="A46" s="18">
        <v>8263</v>
      </c>
      <c r="B46" t="s">
        <v>7</v>
      </c>
      <c r="C46" t="s">
        <v>10</v>
      </c>
      <c r="D46" s="50">
        <v>24.1</v>
      </c>
      <c r="E46">
        <v>58.8</v>
      </c>
      <c r="F46">
        <v>57.6</v>
      </c>
      <c r="G46">
        <v>62.2</v>
      </c>
      <c r="H46">
        <v>4.2</v>
      </c>
      <c r="I46">
        <v>12.9</v>
      </c>
      <c r="J46">
        <v>12</v>
      </c>
      <c r="K46">
        <v>8.1</v>
      </c>
      <c r="L46">
        <v>94</v>
      </c>
      <c r="M46" s="41">
        <f t="shared" si="20"/>
        <v>1.5470704410796576</v>
      </c>
      <c r="N46">
        <f t="shared" si="21"/>
        <v>7.519166170789919E-4</v>
      </c>
      <c r="O46" s="10">
        <v>0.15</v>
      </c>
      <c r="P46" s="3">
        <f t="shared" si="22"/>
        <v>2398.59312</v>
      </c>
      <c r="Q46" s="3">
        <f t="shared" si="23"/>
        <v>2349.6422400000001</v>
      </c>
      <c r="R46" s="3">
        <f t="shared" si="24"/>
        <v>2537.28728</v>
      </c>
      <c r="S46" s="3">
        <f t="shared" si="25"/>
        <v>171.32808000000006</v>
      </c>
      <c r="T46" s="3">
        <f t="shared" si="26"/>
        <v>526.22196000000008</v>
      </c>
      <c r="U46" s="3">
        <f t="shared" si="27"/>
        <v>489.50880000000006</v>
      </c>
      <c r="V46" s="13">
        <f t="shared" si="28"/>
        <v>5.5210470138959529E-2</v>
      </c>
      <c r="X46">
        <f t="shared" si="29"/>
        <v>0.36806980092639685</v>
      </c>
    </row>
    <row r="47" spans="1:24" x14ac:dyDescent="0.25">
      <c r="A47" s="18">
        <v>8264</v>
      </c>
      <c r="B47" t="s">
        <v>7</v>
      </c>
      <c r="C47" t="s">
        <v>10</v>
      </c>
      <c r="D47" s="50">
        <v>23.9</v>
      </c>
      <c r="E47">
        <v>60</v>
      </c>
      <c r="F47">
        <v>58.6</v>
      </c>
      <c r="G47">
        <v>63.3</v>
      </c>
      <c r="H47">
        <v>4</v>
      </c>
      <c r="I47">
        <v>13.1</v>
      </c>
      <c r="J47">
        <v>12</v>
      </c>
      <c r="K47">
        <v>8.1999999999999993</v>
      </c>
      <c r="L47">
        <v>94</v>
      </c>
      <c r="M47" s="41">
        <f t="shared" si="20"/>
        <v>1.5470704410796576</v>
      </c>
      <c r="N47">
        <f t="shared" si="21"/>
        <v>7.519166170789919E-4</v>
      </c>
      <c r="O47" s="10">
        <v>0.15</v>
      </c>
      <c r="P47" s="3">
        <f t="shared" si="22"/>
        <v>2447.5440000000003</v>
      </c>
      <c r="Q47" s="3">
        <f t="shared" si="23"/>
        <v>2390.4346400000004</v>
      </c>
      <c r="R47" s="3">
        <f t="shared" si="24"/>
        <v>2582.1589199999999</v>
      </c>
      <c r="S47" s="3">
        <f t="shared" si="25"/>
        <v>163.1696</v>
      </c>
      <c r="T47" s="3">
        <f t="shared" si="26"/>
        <v>534.38044000000002</v>
      </c>
      <c r="U47" s="3">
        <f t="shared" si="27"/>
        <v>489.50880000000006</v>
      </c>
      <c r="V47" s="13">
        <f t="shared" si="28"/>
        <v>5.5210470138959529E-2</v>
      </c>
      <c r="X47">
        <f t="shared" si="29"/>
        <v>0.36806980092639685</v>
      </c>
    </row>
    <row r="48" spans="1:24" x14ac:dyDescent="0.25">
      <c r="A48" s="18">
        <v>8265</v>
      </c>
      <c r="B48" t="s">
        <v>7</v>
      </c>
      <c r="C48" t="s">
        <v>10</v>
      </c>
      <c r="D48" s="50">
        <v>23.8</v>
      </c>
      <c r="E48">
        <v>59</v>
      </c>
      <c r="F48">
        <v>56.5</v>
      </c>
      <c r="G48">
        <v>62.4</v>
      </c>
      <c r="H48">
        <v>3.9</v>
      </c>
      <c r="I48">
        <v>12.8</v>
      </c>
      <c r="J48">
        <v>11.6</v>
      </c>
      <c r="K48">
        <v>7.8</v>
      </c>
      <c r="L48">
        <v>94</v>
      </c>
      <c r="M48" s="41">
        <f t="shared" si="20"/>
        <v>1.5470704410796576</v>
      </c>
      <c r="N48">
        <f t="shared" si="21"/>
        <v>7.519166170789919E-4</v>
      </c>
      <c r="O48" s="10">
        <v>0.15</v>
      </c>
      <c r="P48" s="3">
        <f t="shared" si="22"/>
        <v>2406.7516000000005</v>
      </c>
      <c r="Q48" s="3">
        <f t="shared" si="23"/>
        <v>2304.7706000000003</v>
      </c>
      <c r="R48" s="3">
        <f t="shared" si="24"/>
        <v>2545.4457600000005</v>
      </c>
      <c r="S48" s="3">
        <f t="shared" si="25"/>
        <v>159.09036000000003</v>
      </c>
      <c r="T48" s="3">
        <f t="shared" si="26"/>
        <v>522.14272000000005</v>
      </c>
      <c r="U48" s="3">
        <f t="shared" si="27"/>
        <v>473.19184000000007</v>
      </c>
      <c r="V48" s="13">
        <f t="shared" si="28"/>
        <v>5.3370121134327549E-2</v>
      </c>
      <c r="X48">
        <f t="shared" si="29"/>
        <v>0.35580080756218363</v>
      </c>
    </row>
    <row r="49" spans="1:24" x14ac:dyDescent="0.25">
      <c r="A49" s="18">
        <v>8266</v>
      </c>
      <c r="B49" t="s">
        <v>7</v>
      </c>
      <c r="C49" t="s">
        <v>10</v>
      </c>
      <c r="D49" s="50">
        <v>24</v>
      </c>
      <c r="E49">
        <v>57.1</v>
      </c>
      <c r="F49">
        <v>45.3</v>
      </c>
      <c r="G49">
        <v>59</v>
      </c>
      <c r="H49">
        <v>3.6</v>
      </c>
      <c r="I49">
        <v>12.5</v>
      </c>
      <c r="J49">
        <v>10.6</v>
      </c>
      <c r="K49">
        <v>7.4</v>
      </c>
      <c r="L49">
        <v>94</v>
      </c>
      <c r="M49" s="41">
        <f t="shared" si="20"/>
        <v>1.5470704410796576</v>
      </c>
      <c r="N49">
        <f t="shared" si="21"/>
        <v>7.519166170789919E-4</v>
      </c>
      <c r="O49" s="10">
        <v>0.15</v>
      </c>
      <c r="P49" s="3">
        <f t="shared" si="22"/>
        <v>2329.24604</v>
      </c>
      <c r="Q49" s="3">
        <f t="shared" si="23"/>
        <v>1847.8957200000002</v>
      </c>
      <c r="R49" s="3">
        <f t="shared" si="24"/>
        <v>2406.7516000000005</v>
      </c>
      <c r="S49" s="3">
        <f t="shared" si="25"/>
        <v>146.85264000000001</v>
      </c>
      <c r="T49" s="3">
        <f t="shared" si="26"/>
        <v>509.90500000000003</v>
      </c>
      <c r="U49" s="3">
        <f t="shared" si="27"/>
        <v>432.39944000000003</v>
      </c>
      <c r="V49" s="13">
        <f t="shared" si="28"/>
        <v>4.8769248622747577E-2</v>
      </c>
      <c r="X49">
        <f t="shared" si="29"/>
        <v>0.32512832415165055</v>
      </c>
    </row>
    <row r="50" spans="1:24" x14ac:dyDescent="0.25">
      <c r="A50" s="18">
        <v>8267</v>
      </c>
      <c r="B50" t="s">
        <v>7</v>
      </c>
      <c r="C50" t="s">
        <v>10</v>
      </c>
      <c r="D50" s="50">
        <v>23.8</v>
      </c>
      <c r="E50">
        <v>59.5</v>
      </c>
      <c r="F50">
        <v>33.799999999999997</v>
      </c>
      <c r="G50">
        <v>59.3</v>
      </c>
      <c r="H50">
        <v>3.6</v>
      </c>
      <c r="I50">
        <v>12.5</v>
      </c>
      <c r="J50">
        <v>10.1</v>
      </c>
      <c r="K50">
        <v>7.3</v>
      </c>
      <c r="L50">
        <v>94</v>
      </c>
      <c r="M50" s="41">
        <f t="shared" si="20"/>
        <v>1.5470704410796576</v>
      </c>
      <c r="N50">
        <f t="shared" si="21"/>
        <v>7.519166170789919E-4</v>
      </c>
      <c r="O50" s="10">
        <v>0.15</v>
      </c>
      <c r="P50" s="3">
        <f t="shared" si="22"/>
        <v>2427.1478000000002</v>
      </c>
      <c r="Q50" s="3">
        <f t="shared" si="23"/>
        <v>1378.7831200000001</v>
      </c>
      <c r="R50" s="3">
        <f t="shared" si="24"/>
        <v>2418.9893200000001</v>
      </c>
      <c r="S50" s="3">
        <f t="shared" si="25"/>
        <v>146.85264000000001</v>
      </c>
      <c r="T50" s="3">
        <f t="shared" si="26"/>
        <v>509.90500000000003</v>
      </c>
      <c r="U50" s="3">
        <f t="shared" si="27"/>
        <v>412.00324000000001</v>
      </c>
      <c r="V50" s="13">
        <f t="shared" si="28"/>
        <v>4.6468812366957601E-2</v>
      </c>
      <c r="X50">
        <f t="shared" si="29"/>
        <v>0.30979208244638401</v>
      </c>
    </row>
    <row r="51" spans="1:24" x14ac:dyDescent="0.25">
      <c r="A51" s="18">
        <v>8268</v>
      </c>
      <c r="B51" t="s">
        <v>7</v>
      </c>
      <c r="C51" t="s">
        <v>10</v>
      </c>
      <c r="D51" s="50">
        <v>23.9</v>
      </c>
      <c r="E51">
        <v>58.2</v>
      </c>
      <c r="F51">
        <v>32.799999999999997</v>
      </c>
      <c r="G51">
        <v>58.3</v>
      </c>
      <c r="H51">
        <v>3.6</v>
      </c>
      <c r="I51">
        <v>12.3</v>
      </c>
      <c r="J51">
        <v>9.6999999999999993</v>
      </c>
      <c r="K51">
        <v>7.2</v>
      </c>
      <c r="L51">
        <v>94</v>
      </c>
      <c r="M51" s="41">
        <f t="shared" ref="M51:M93" si="30">L51*0.5/30.38</f>
        <v>1.5470704410796576</v>
      </c>
      <c r="N51">
        <f t="shared" ref="N51:N93" si="31">3.14159*(M51^2)/10000</f>
        <v>7.519166170789919E-4</v>
      </c>
      <c r="O51" s="10">
        <v>0.15</v>
      </c>
      <c r="P51" s="3">
        <f t="shared" ref="P51:P93" si="32">0.611886*E51/O51*10</f>
        <v>2374.1176800000003</v>
      </c>
      <c r="Q51" s="3">
        <f t="shared" ref="Q51:Q93" si="33">0.611886*F51/O51*10</f>
        <v>1337.9907200000002</v>
      </c>
      <c r="R51" s="3">
        <f t="shared" ref="R51:R93" si="34">0.611886*G51/O51*10</f>
        <v>2378.1969200000003</v>
      </c>
      <c r="S51" s="3">
        <f t="shared" ref="S51:S93" si="35">0.611886*H51/O51*10</f>
        <v>146.85264000000001</v>
      </c>
      <c r="T51" s="3">
        <f t="shared" ref="T51:T93" si="36">0.611886*I51/O51*10</f>
        <v>501.74652000000009</v>
      </c>
      <c r="U51" s="3">
        <f t="shared" ref="U51:U93" si="37">0.611886*J51/O51*10</f>
        <v>395.68627999999995</v>
      </c>
      <c r="V51" s="13">
        <f t="shared" ref="V51:V93" si="38">U51*O51*N51</f>
        <v>4.4628463362325607E-2</v>
      </c>
      <c r="X51">
        <f t="shared" ref="X51:X93" si="39">U51*N51</f>
        <v>0.29752308908217073</v>
      </c>
    </row>
    <row r="52" spans="1:24" x14ac:dyDescent="0.25">
      <c r="A52" s="18">
        <v>8269</v>
      </c>
      <c r="B52" t="s">
        <v>7</v>
      </c>
      <c r="C52" t="s">
        <v>10</v>
      </c>
      <c r="D52" s="50">
        <v>24.1</v>
      </c>
      <c r="E52">
        <v>60.7</v>
      </c>
      <c r="F52">
        <v>34.799999999999997</v>
      </c>
      <c r="G52">
        <v>60.8</v>
      </c>
      <c r="H52">
        <v>3.5</v>
      </c>
      <c r="I52">
        <v>12.8</v>
      </c>
      <c r="J52">
        <v>10.1</v>
      </c>
      <c r="K52">
        <v>7.6</v>
      </c>
      <c r="L52">
        <v>94</v>
      </c>
      <c r="M52" s="41">
        <f t="shared" si="30"/>
        <v>1.5470704410796576</v>
      </c>
      <c r="N52">
        <f t="shared" si="31"/>
        <v>7.519166170789919E-4</v>
      </c>
      <c r="O52" s="10">
        <v>0.15</v>
      </c>
      <c r="P52" s="3">
        <f t="shared" si="32"/>
        <v>2476.0986800000005</v>
      </c>
      <c r="Q52" s="3">
        <f t="shared" si="33"/>
        <v>1419.5755200000003</v>
      </c>
      <c r="R52" s="3">
        <f t="shared" si="34"/>
        <v>2480.1779200000001</v>
      </c>
      <c r="S52" s="3">
        <f t="shared" si="35"/>
        <v>142.77340000000001</v>
      </c>
      <c r="T52" s="3">
        <f t="shared" si="36"/>
        <v>522.14272000000005</v>
      </c>
      <c r="U52" s="3">
        <f t="shared" si="37"/>
        <v>412.00324000000001</v>
      </c>
      <c r="V52" s="13">
        <f t="shared" si="38"/>
        <v>4.6468812366957601E-2</v>
      </c>
      <c r="X52">
        <f t="shared" si="39"/>
        <v>0.30979208244638401</v>
      </c>
    </row>
    <row r="53" spans="1:24" x14ac:dyDescent="0.25">
      <c r="A53" s="18">
        <v>8270</v>
      </c>
      <c r="B53" t="s">
        <v>7</v>
      </c>
      <c r="C53" t="s">
        <v>10</v>
      </c>
      <c r="D53" s="50">
        <v>24.7</v>
      </c>
      <c r="E53">
        <v>62.2</v>
      </c>
      <c r="F53">
        <v>35.6</v>
      </c>
      <c r="G53">
        <v>62</v>
      </c>
      <c r="H53">
        <v>2.5</v>
      </c>
      <c r="I53">
        <v>13</v>
      </c>
      <c r="J53">
        <v>10.4</v>
      </c>
      <c r="K53">
        <v>7.6</v>
      </c>
      <c r="L53">
        <v>94</v>
      </c>
      <c r="M53" s="41">
        <f t="shared" si="30"/>
        <v>1.5470704410796576</v>
      </c>
      <c r="N53">
        <f t="shared" si="31"/>
        <v>7.519166170789919E-4</v>
      </c>
      <c r="O53" s="10">
        <v>0.15</v>
      </c>
      <c r="P53" s="3">
        <f t="shared" si="32"/>
        <v>2537.28728</v>
      </c>
      <c r="Q53" s="3">
        <f t="shared" si="33"/>
        <v>1452.2094400000003</v>
      </c>
      <c r="R53" s="3">
        <f t="shared" si="34"/>
        <v>2529.1288000000004</v>
      </c>
      <c r="S53" s="3">
        <f t="shared" si="35"/>
        <v>101.98100000000002</v>
      </c>
      <c r="T53" s="3">
        <f t="shared" si="36"/>
        <v>530.30119999999999</v>
      </c>
      <c r="U53" s="3">
        <f t="shared" si="37"/>
        <v>424.24096000000009</v>
      </c>
      <c r="V53" s="13">
        <f t="shared" si="38"/>
        <v>4.7849074120431594E-2</v>
      </c>
      <c r="X53">
        <f t="shared" si="39"/>
        <v>0.31899382746954397</v>
      </c>
    </row>
    <row r="54" spans="1:24" x14ac:dyDescent="0.25">
      <c r="A54" s="18">
        <v>8271</v>
      </c>
      <c r="B54" t="s">
        <v>7</v>
      </c>
      <c r="C54" t="s">
        <v>10</v>
      </c>
      <c r="D54" s="50">
        <v>24.6</v>
      </c>
      <c r="E54">
        <v>66.7</v>
      </c>
      <c r="F54">
        <v>37.9</v>
      </c>
      <c r="G54">
        <v>66.8</v>
      </c>
      <c r="H54">
        <v>37</v>
      </c>
      <c r="I54">
        <v>13.7</v>
      </c>
      <c r="J54">
        <v>10.8</v>
      </c>
      <c r="K54">
        <v>7.9</v>
      </c>
      <c r="L54">
        <v>94</v>
      </c>
      <c r="M54" s="41">
        <f t="shared" si="30"/>
        <v>1.5470704410796576</v>
      </c>
      <c r="N54">
        <f t="shared" si="31"/>
        <v>7.519166170789919E-4</v>
      </c>
      <c r="O54" s="10">
        <v>0.15</v>
      </c>
      <c r="P54" s="3">
        <f t="shared" si="32"/>
        <v>2720.8530799999999</v>
      </c>
      <c r="Q54" s="3">
        <f t="shared" si="33"/>
        <v>1546.0319600000003</v>
      </c>
      <c r="R54" s="3">
        <f t="shared" si="34"/>
        <v>2724.9323200000003</v>
      </c>
      <c r="S54" s="3">
        <f t="shared" si="35"/>
        <v>1509.3188</v>
      </c>
      <c r="T54" s="3">
        <f t="shared" si="36"/>
        <v>558.85588000000007</v>
      </c>
      <c r="U54" s="3">
        <f t="shared" si="37"/>
        <v>440.55792000000008</v>
      </c>
      <c r="V54" s="13">
        <f t="shared" si="38"/>
        <v>4.9689423125063581E-2</v>
      </c>
      <c r="X54">
        <f t="shared" si="39"/>
        <v>0.33126282083375719</v>
      </c>
    </row>
    <row r="55" spans="1:24" x14ac:dyDescent="0.25">
      <c r="A55" s="18">
        <v>8272</v>
      </c>
      <c r="B55" t="s">
        <v>7</v>
      </c>
      <c r="C55" t="s">
        <v>10</v>
      </c>
      <c r="D55" s="50"/>
      <c r="E55">
        <v>61.8</v>
      </c>
      <c r="F55">
        <v>34.9</v>
      </c>
      <c r="G55">
        <v>61.7</v>
      </c>
      <c r="H55">
        <v>3.2</v>
      </c>
      <c r="I55">
        <v>12.3</v>
      </c>
      <c r="J55">
        <v>9.9</v>
      </c>
      <c r="K55">
        <v>7.2</v>
      </c>
      <c r="L55">
        <v>94</v>
      </c>
      <c r="M55" s="41">
        <f t="shared" si="30"/>
        <v>1.5470704410796576</v>
      </c>
      <c r="N55">
        <f t="shared" si="31"/>
        <v>7.519166170789919E-4</v>
      </c>
      <c r="O55" s="10">
        <v>0.15</v>
      </c>
      <c r="P55" s="3">
        <f t="shared" si="32"/>
        <v>2520.9703200000004</v>
      </c>
      <c r="Q55" s="3">
        <f t="shared" si="33"/>
        <v>1423.6547600000004</v>
      </c>
      <c r="R55" s="3">
        <f t="shared" si="34"/>
        <v>2516.8910800000003</v>
      </c>
      <c r="S55" s="3">
        <f t="shared" si="35"/>
        <v>130.53568000000001</v>
      </c>
      <c r="T55" s="3">
        <f t="shared" si="36"/>
        <v>501.74652000000009</v>
      </c>
      <c r="U55" s="3">
        <f t="shared" si="37"/>
        <v>403.84476000000006</v>
      </c>
      <c r="V55" s="13">
        <f t="shared" si="38"/>
        <v>4.5548637864641618E-2</v>
      </c>
      <c r="X55">
        <f t="shared" si="39"/>
        <v>0.30365758576427743</v>
      </c>
    </row>
    <row r="56" spans="1:24" x14ac:dyDescent="0.25">
      <c r="A56" s="18">
        <v>8273</v>
      </c>
      <c r="B56" t="s">
        <v>7</v>
      </c>
      <c r="C56" t="s">
        <v>10</v>
      </c>
      <c r="D56" s="50"/>
      <c r="E56">
        <v>53.1</v>
      </c>
      <c r="F56">
        <v>50.8</v>
      </c>
      <c r="G56">
        <v>55.6</v>
      </c>
      <c r="H56">
        <v>4.9000000000000004</v>
      </c>
      <c r="I56">
        <v>12.9</v>
      </c>
      <c r="J56">
        <v>12.2</v>
      </c>
      <c r="K56">
        <v>9.3000000000000007</v>
      </c>
      <c r="L56">
        <v>94</v>
      </c>
      <c r="M56" s="41">
        <f t="shared" si="30"/>
        <v>1.5470704410796576</v>
      </c>
      <c r="N56">
        <f t="shared" si="31"/>
        <v>7.519166170789919E-4</v>
      </c>
      <c r="O56" s="10">
        <v>0.15</v>
      </c>
      <c r="P56" s="3">
        <f t="shared" si="32"/>
        <v>2166.0764400000003</v>
      </c>
      <c r="Q56" s="3">
        <f t="shared" si="33"/>
        <v>2072.2539200000001</v>
      </c>
      <c r="R56" s="3">
        <f t="shared" si="34"/>
        <v>2268.0574400000005</v>
      </c>
      <c r="S56" s="3">
        <f t="shared" si="35"/>
        <v>199.88276000000002</v>
      </c>
      <c r="T56" s="3">
        <f t="shared" si="36"/>
        <v>526.22196000000008</v>
      </c>
      <c r="U56" s="3">
        <f t="shared" si="37"/>
        <v>497.66728000000001</v>
      </c>
      <c r="V56" s="13">
        <f t="shared" si="38"/>
        <v>5.6130644641275519E-2</v>
      </c>
      <c r="X56">
        <f t="shared" si="39"/>
        <v>0.37420429760850343</v>
      </c>
    </row>
    <row r="57" spans="1:24" x14ac:dyDescent="0.25">
      <c r="A57" s="18">
        <v>8274</v>
      </c>
      <c r="B57" t="s">
        <v>7</v>
      </c>
      <c r="C57" t="s">
        <v>10</v>
      </c>
      <c r="D57" s="50">
        <v>24.3</v>
      </c>
      <c r="E57">
        <v>50.4</v>
      </c>
      <c r="F57">
        <v>42.8</v>
      </c>
      <c r="G57">
        <v>53</v>
      </c>
      <c r="H57">
        <v>4.9000000000000004</v>
      </c>
      <c r="I57">
        <v>12.4</v>
      </c>
      <c r="J57">
        <v>11.7</v>
      </c>
      <c r="K57">
        <v>9</v>
      </c>
      <c r="L57">
        <v>94</v>
      </c>
      <c r="M57" s="41">
        <f t="shared" si="30"/>
        <v>1.5470704410796576</v>
      </c>
      <c r="N57">
        <f t="shared" si="31"/>
        <v>7.519166170789919E-4</v>
      </c>
      <c r="O57" s="10">
        <v>0.15</v>
      </c>
      <c r="P57" s="3">
        <f t="shared" si="32"/>
        <v>2055.93696</v>
      </c>
      <c r="Q57" s="3">
        <f t="shared" si="33"/>
        <v>1745.9147200000002</v>
      </c>
      <c r="R57" s="3">
        <f t="shared" si="34"/>
        <v>2161.9972000000002</v>
      </c>
      <c r="S57" s="3">
        <f t="shared" si="35"/>
        <v>199.88276000000002</v>
      </c>
      <c r="T57" s="3">
        <f t="shared" si="36"/>
        <v>505.82576000000006</v>
      </c>
      <c r="U57" s="3">
        <f t="shared" si="37"/>
        <v>477.27107999999998</v>
      </c>
      <c r="V57" s="13">
        <f t="shared" si="38"/>
        <v>5.383020838548553E-2</v>
      </c>
      <c r="X57">
        <f t="shared" si="39"/>
        <v>0.35886805590323689</v>
      </c>
    </row>
    <row r="58" spans="1:24" x14ac:dyDescent="0.25">
      <c r="A58" s="18">
        <v>8275</v>
      </c>
      <c r="B58" t="s">
        <v>7</v>
      </c>
      <c r="C58" s="51" t="s">
        <v>180</v>
      </c>
      <c r="D58" s="50"/>
      <c r="M58" s="41">
        <f t="shared" si="30"/>
        <v>0</v>
      </c>
      <c r="N58">
        <f t="shared" si="31"/>
        <v>0</v>
      </c>
      <c r="O58" s="10">
        <v>0.15</v>
      </c>
      <c r="P58" s="3">
        <f t="shared" si="32"/>
        <v>0</v>
      </c>
      <c r="Q58" s="3">
        <f t="shared" si="33"/>
        <v>0</v>
      </c>
      <c r="R58" s="3">
        <f t="shared" si="34"/>
        <v>0</v>
      </c>
      <c r="S58" s="3">
        <f t="shared" si="35"/>
        <v>0</v>
      </c>
      <c r="T58" s="3">
        <f t="shared" si="36"/>
        <v>0</v>
      </c>
      <c r="U58" s="3">
        <f t="shared" si="37"/>
        <v>0</v>
      </c>
      <c r="V58" s="13">
        <f t="shared" si="38"/>
        <v>0</v>
      </c>
      <c r="X58">
        <f t="shared" si="39"/>
        <v>0</v>
      </c>
    </row>
    <row r="59" spans="1:24" x14ac:dyDescent="0.25">
      <c r="A59" s="18">
        <v>8276</v>
      </c>
      <c r="B59" t="s">
        <v>7</v>
      </c>
      <c r="C59" s="51" t="s">
        <v>180</v>
      </c>
      <c r="D59" s="50"/>
      <c r="M59" s="41">
        <f t="shared" si="30"/>
        <v>0</v>
      </c>
      <c r="N59">
        <f t="shared" si="31"/>
        <v>0</v>
      </c>
      <c r="O59" s="10">
        <v>0.15</v>
      </c>
      <c r="P59" s="3">
        <f t="shared" si="32"/>
        <v>0</v>
      </c>
      <c r="Q59" s="3">
        <f t="shared" si="33"/>
        <v>0</v>
      </c>
      <c r="R59" s="3">
        <f t="shared" si="34"/>
        <v>0</v>
      </c>
      <c r="S59" s="3">
        <f t="shared" si="35"/>
        <v>0</v>
      </c>
      <c r="T59" s="3">
        <f t="shared" si="36"/>
        <v>0</v>
      </c>
      <c r="U59" s="3">
        <f t="shared" si="37"/>
        <v>0</v>
      </c>
      <c r="V59" s="13">
        <f t="shared" si="38"/>
        <v>0</v>
      </c>
      <c r="X59">
        <f t="shared" si="39"/>
        <v>0</v>
      </c>
    </row>
    <row r="60" spans="1:24" x14ac:dyDescent="0.25">
      <c r="A60" s="18">
        <v>8277</v>
      </c>
      <c r="B60" t="s">
        <v>7</v>
      </c>
      <c r="C60" s="51" t="s">
        <v>180</v>
      </c>
      <c r="D60" s="50"/>
      <c r="M60" s="41">
        <f t="shared" si="30"/>
        <v>0</v>
      </c>
      <c r="N60">
        <f t="shared" si="31"/>
        <v>0</v>
      </c>
      <c r="O60" s="10">
        <v>0.15</v>
      </c>
      <c r="P60" s="3">
        <f t="shared" si="32"/>
        <v>0</v>
      </c>
      <c r="Q60" s="3">
        <f t="shared" si="33"/>
        <v>0</v>
      </c>
      <c r="R60" s="3">
        <f t="shared" si="34"/>
        <v>0</v>
      </c>
      <c r="S60" s="3">
        <f t="shared" si="35"/>
        <v>0</v>
      </c>
      <c r="T60" s="3">
        <f t="shared" si="36"/>
        <v>0</v>
      </c>
      <c r="U60" s="3">
        <f t="shared" si="37"/>
        <v>0</v>
      </c>
      <c r="V60" s="13">
        <f t="shared" si="38"/>
        <v>0</v>
      </c>
      <c r="X60">
        <f t="shared" si="39"/>
        <v>0</v>
      </c>
    </row>
    <row r="61" spans="1:24" x14ac:dyDescent="0.25">
      <c r="A61" s="18">
        <v>8278</v>
      </c>
      <c r="B61" t="s">
        <v>7</v>
      </c>
      <c r="C61" s="51" t="s">
        <v>167</v>
      </c>
      <c r="D61" s="50"/>
      <c r="E61" t="s">
        <v>182</v>
      </c>
      <c r="M61" s="41">
        <f t="shared" si="30"/>
        <v>0</v>
      </c>
      <c r="N61">
        <f t="shared" si="31"/>
        <v>0</v>
      </c>
      <c r="O61" s="10">
        <v>0.15</v>
      </c>
      <c r="P61" s="3" t="e">
        <f t="shared" si="32"/>
        <v>#VALUE!</v>
      </c>
      <c r="Q61" s="3">
        <f t="shared" si="33"/>
        <v>0</v>
      </c>
      <c r="R61" s="3">
        <f t="shared" si="34"/>
        <v>0</v>
      </c>
      <c r="S61" s="3">
        <f t="shared" si="35"/>
        <v>0</v>
      </c>
      <c r="T61" s="3">
        <f t="shared" si="36"/>
        <v>0</v>
      </c>
      <c r="U61" s="3">
        <f t="shared" si="37"/>
        <v>0</v>
      </c>
      <c r="V61" s="13">
        <f t="shared" si="38"/>
        <v>0</v>
      </c>
      <c r="X61">
        <f t="shared" si="39"/>
        <v>0</v>
      </c>
    </row>
    <row r="62" spans="1:24" x14ac:dyDescent="0.25">
      <c r="A62" s="18">
        <v>8279</v>
      </c>
      <c r="B62" t="s">
        <v>7</v>
      </c>
      <c r="C62" s="51" t="s">
        <v>167</v>
      </c>
      <c r="D62" s="50"/>
      <c r="E62" t="s">
        <v>182</v>
      </c>
      <c r="M62" s="41">
        <f t="shared" si="30"/>
        <v>0</v>
      </c>
      <c r="N62">
        <f t="shared" si="31"/>
        <v>0</v>
      </c>
      <c r="O62" s="10">
        <v>0.15</v>
      </c>
      <c r="P62" s="3" t="e">
        <f t="shared" si="32"/>
        <v>#VALUE!</v>
      </c>
      <c r="Q62" s="3">
        <f t="shared" si="33"/>
        <v>0</v>
      </c>
      <c r="R62" s="3">
        <f t="shared" si="34"/>
        <v>0</v>
      </c>
      <c r="S62" s="3">
        <f t="shared" si="35"/>
        <v>0</v>
      </c>
      <c r="T62" s="3">
        <f t="shared" si="36"/>
        <v>0</v>
      </c>
      <c r="U62" s="3">
        <f t="shared" si="37"/>
        <v>0</v>
      </c>
      <c r="V62" s="13">
        <f t="shared" si="38"/>
        <v>0</v>
      </c>
      <c r="X62">
        <f t="shared" si="39"/>
        <v>0</v>
      </c>
    </row>
    <row r="63" spans="1:24" x14ac:dyDescent="0.25">
      <c r="A63" s="18">
        <v>8280</v>
      </c>
      <c r="B63" t="s">
        <v>7</v>
      </c>
      <c r="C63" s="51" t="s">
        <v>167</v>
      </c>
      <c r="D63" s="50"/>
      <c r="E63" t="s">
        <v>182</v>
      </c>
      <c r="M63" s="41">
        <f t="shared" si="30"/>
        <v>0</v>
      </c>
      <c r="N63">
        <f t="shared" si="31"/>
        <v>0</v>
      </c>
      <c r="O63" s="10">
        <v>0.15</v>
      </c>
      <c r="P63" s="3" t="e">
        <f t="shared" si="32"/>
        <v>#VALUE!</v>
      </c>
      <c r="Q63" s="3">
        <f t="shared" si="33"/>
        <v>0</v>
      </c>
      <c r="R63" s="3">
        <f t="shared" si="34"/>
        <v>0</v>
      </c>
      <c r="S63" s="3">
        <f t="shared" si="35"/>
        <v>0</v>
      </c>
      <c r="T63" s="3">
        <f t="shared" si="36"/>
        <v>0</v>
      </c>
      <c r="U63" s="3">
        <f t="shared" si="37"/>
        <v>0</v>
      </c>
      <c r="V63" s="13">
        <f t="shared" si="38"/>
        <v>0</v>
      </c>
      <c r="X63">
        <f t="shared" si="39"/>
        <v>0</v>
      </c>
    </row>
    <row r="64" spans="1:24" x14ac:dyDescent="0.25">
      <c r="A64" s="18">
        <v>8281</v>
      </c>
      <c r="B64" t="s">
        <v>7</v>
      </c>
      <c r="C64" s="51" t="s">
        <v>167</v>
      </c>
      <c r="D64" s="50"/>
      <c r="E64" t="s">
        <v>182</v>
      </c>
      <c r="M64" s="41">
        <f t="shared" si="30"/>
        <v>0</v>
      </c>
      <c r="N64">
        <f t="shared" si="31"/>
        <v>0</v>
      </c>
      <c r="O64" s="10">
        <v>0.15</v>
      </c>
      <c r="P64" s="3" t="e">
        <f t="shared" si="32"/>
        <v>#VALUE!</v>
      </c>
      <c r="Q64" s="3">
        <f t="shared" si="33"/>
        <v>0</v>
      </c>
      <c r="R64" s="3">
        <f t="shared" si="34"/>
        <v>0</v>
      </c>
      <c r="S64" s="3">
        <f t="shared" si="35"/>
        <v>0</v>
      </c>
      <c r="T64" s="3">
        <f t="shared" si="36"/>
        <v>0</v>
      </c>
      <c r="U64" s="3">
        <f t="shared" si="37"/>
        <v>0</v>
      </c>
      <c r="V64" s="13">
        <f t="shared" si="38"/>
        <v>0</v>
      </c>
      <c r="X64">
        <f t="shared" si="39"/>
        <v>0</v>
      </c>
    </row>
    <row r="65" spans="1:24" x14ac:dyDescent="0.25">
      <c r="A65" s="18">
        <v>8282</v>
      </c>
      <c r="B65" t="s">
        <v>7</v>
      </c>
      <c r="C65" s="51" t="s">
        <v>167</v>
      </c>
      <c r="D65" s="50"/>
      <c r="E65" t="s">
        <v>182</v>
      </c>
      <c r="M65" s="41">
        <f t="shared" si="30"/>
        <v>0</v>
      </c>
      <c r="N65">
        <f t="shared" si="31"/>
        <v>0</v>
      </c>
      <c r="O65" s="10">
        <v>0.15</v>
      </c>
      <c r="P65" s="3" t="e">
        <f t="shared" si="32"/>
        <v>#VALUE!</v>
      </c>
      <c r="Q65" s="3">
        <f t="shared" si="33"/>
        <v>0</v>
      </c>
      <c r="R65" s="3">
        <f t="shared" si="34"/>
        <v>0</v>
      </c>
      <c r="S65" s="3">
        <f t="shared" si="35"/>
        <v>0</v>
      </c>
      <c r="T65" s="3">
        <f t="shared" si="36"/>
        <v>0</v>
      </c>
      <c r="U65" s="3">
        <f t="shared" si="37"/>
        <v>0</v>
      </c>
      <c r="V65" s="13">
        <f t="shared" si="38"/>
        <v>0</v>
      </c>
      <c r="X65">
        <f t="shared" si="39"/>
        <v>0</v>
      </c>
    </row>
    <row r="66" spans="1:24" x14ac:dyDescent="0.25">
      <c r="A66" s="18">
        <v>8283</v>
      </c>
      <c r="B66" t="s">
        <v>7</v>
      </c>
      <c r="C66" s="51" t="s">
        <v>167</v>
      </c>
      <c r="D66" s="50"/>
      <c r="E66" t="s">
        <v>182</v>
      </c>
      <c r="M66" s="41">
        <f t="shared" si="30"/>
        <v>0</v>
      </c>
      <c r="N66">
        <f t="shared" si="31"/>
        <v>0</v>
      </c>
      <c r="O66" s="10">
        <v>0.15</v>
      </c>
      <c r="P66" s="3" t="e">
        <f t="shared" si="32"/>
        <v>#VALUE!</v>
      </c>
      <c r="Q66" s="3">
        <f t="shared" si="33"/>
        <v>0</v>
      </c>
      <c r="R66" s="3">
        <f t="shared" si="34"/>
        <v>0</v>
      </c>
      <c r="S66" s="3">
        <f t="shared" si="35"/>
        <v>0</v>
      </c>
      <c r="T66" s="3">
        <f t="shared" si="36"/>
        <v>0</v>
      </c>
      <c r="U66" s="3">
        <f t="shared" si="37"/>
        <v>0</v>
      </c>
      <c r="V66" s="13">
        <f t="shared" si="38"/>
        <v>0</v>
      </c>
      <c r="X66">
        <f t="shared" si="39"/>
        <v>0</v>
      </c>
    </row>
    <row r="67" spans="1:24" x14ac:dyDescent="0.25">
      <c r="A67" s="18">
        <v>8284</v>
      </c>
      <c r="B67" t="s">
        <v>7</v>
      </c>
      <c r="C67" s="51" t="s">
        <v>167</v>
      </c>
      <c r="D67" s="50"/>
      <c r="E67" t="s">
        <v>182</v>
      </c>
      <c r="M67" s="41">
        <f t="shared" si="30"/>
        <v>0</v>
      </c>
      <c r="N67">
        <f t="shared" si="31"/>
        <v>0</v>
      </c>
      <c r="O67" s="10">
        <v>0.15</v>
      </c>
      <c r="P67" s="3" t="e">
        <f t="shared" si="32"/>
        <v>#VALUE!</v>
      </c>
      <c r="Q67" s="3">
        <f t="shared" si="33"/>
        <v>0</v>
      </c>
      <c r="R67" s="3">
        <f t="shared" si="34"/>
        <v>0</v>
      </c>
      <c r="S67" s="3">
        <f t="shared" si="35"/>
        <v>0</v>
      </c>
      <c r="T67" s="3">
        <f t="shared" si="36"/>
        <v>0</v>
      </c>
      <c r="U67" s="3">
        <f t="shared" si="37"/>
        <v>0</v>
      </c>
      <c r="V67" s="13">
        <f t="shared" si="38"/>
        <v>0</v>
      </c>
      <c r="X67">
        <f t="shared" si="39"/>
        <v>0</v>
      </c>
    </row>
    <row r="68" spans="1:24" x14ac:dyDescent="0.25">
      <c r="A68" s="18">
        <v>8285</v>
      </c>
      <c r="B68" t="s">
        <v>7</v>
      </c>
      <c r="C68" s="51" t="s">
        <v>167</v>
      </c>
      <c r="D68" s="50"/>
      <c r="E68" t="s">
        <v>182</v>
      </c>
      <c r="M68" s="41">
        <f t="shared" si="30"/>
        <v>0</v>
      </c>
      <c r="N68">
        <f t="shared" si="31"/>
        <v>0</v>
      </c>
      <c r="O68" s="10">
        <v>0.15</v>
      </c>
      <c r="P68" s="3" t="e">
        <f t="shared" si="32"/>
        <v>#VALUE!</v>
      </c>
      <c r="Q68" s="3">
        <f t="shared" si="33"/>
        <v>0</v>
      </c>
      <c r="R68" s="3">
        <f t="shared" si="34"/>
        <v>0</v>
      </c>
      <c r="S68" s="3">
        <f t="shared" si="35"/>
        <v>0</v>
      </c>
      <c r="T68" s="3">
        <f t="shared" si="36"/>
        <v>0</v>
      </c>
      <c r="U68" s="3">
        <f t="shared" si="37"/>
        <v>0</v>
      </c>
      <c r="V68" s="13">
        <f t="shared" si="38"/>
        <v>0</v>
      </c>
      <c r="X68">
        <f t="shared" si="39"/>
        <v>0</v>
      </c>
    </row>
    <row r="69" spans="1:24" x14ac:dyDescent="0.25">
      <c r="A69" s="18">
        <v>8286</v>
      </c>
      <c r="B69" t="s">
        <v>7</v>
      </c>
      <c r="C69" s="51" t="s">
        <v>167</v>
      </c>
      <c r="D69" s="50"/>
      <c r="E69" t="s">
        <v>182</v>
      </c>
      <c r="M69" s="41">
        <f t="shared" si="30"/>
        <v>0</v>
      </c>
      <c r="N69">
        <f t="shared" si="31"/>
        <v>0</v>
      </c>
      <c r="O69" s="10">
        <v>0.15</v>
      </c>
      <c r="P69" s="3" t="e">
        <f t="shared" si="32"/>
        <v>#VALUE!</v>
      </c>
      <c r="Q69" s="3">
        <f t="shared" si="33"/>
        <v>0</v>
      </c>
      <c r="R69" s="3">
        <f t="shared" si="34"/>
        <v>0</v>
      </c>
      <c r="S69" s="3">
        <f t="shared" si="35"/>
        <v>0</v>
      </c>
      <c r="T69" s="3">
        <f t="shared" si="36"/>
        <v>0</v>
      </c>
      <c r="U69" s="3">
        <f t="shared" si="37"/>
        <v>0</v>
      </c>
      <c r="V69" s="13">
        <f t="shared" si="38"/>
        <v>0</v>
      </c>
      <c r="X69">
        <f t="shared" si="39"/>
        <v>0</v>
      </c>
    </row>
    <row r="70" spans="1:24" x14ac:dyDescent="0.25">
      <c r="A70" s="18">
        <v>8287</v>
      </c>
      <c r="B70" t="s">
        <v>7</v>
      </c>
      <c r="C70" s="51" t="s">
        <v>167</v>
      </c>
      <c r="D70" s="50"/>
      <c r="E70" t="s">
        <v>182</v>
      </c>
      <c r="M70" s="41">
        <f t="shared" si="30"/>
        <v>0</v>
      </c>
      <c r="N70">
        <f t="shared" si="31"/>
        <v>0</v>
      </c>
      <c r="O70" s="10">
        <v>0.15</v>
      </c>
      <c r="P70" s="3" t="e">
        <f t="shared" si="32"/>
        <v>#VALUE!</v>
      </c>
      <c r="Q70" s="3">
        <f t="shared" si="33"/>
        <v>0</v>
      </c>
      <c r="R70" s="3">
        <f t="shared" si="34"/>
        <v>0</v>
      </c>
      <c r="S70" s="3">
        <f t="shared" si="35"/>
        <v>0</v>
      </c>
      <c r="T70" s="3">
        <f t="shared" si="36"/>
        <v>0</v>
      </c>
      <c r="U70" s="3">
        <f t="shared" si="37"/>
        <v>0</v>
      </c>
      <c r="V70" s="13">
        <f t="shared" si="38"/>
        <v>0</v>
      </c>
      <c r="X70">
        <f t="shared" si="39"/>
        <v>0</v>
      </c>
    </row>
    <row r="71" spans="1:24" x14ac:dyDescent="0.25">
      <c r="A71" s="18">
        <v>8288</v>
      </c>
      <c r="B71" t="s">
        <v>7</v>
      </c>
      <c r="C71" s="51" t="s">
        <v>167</v>
      </c>
      <c r="D71" s="50"/>
      <c r="E71" t="s">
        <v>182</v>
      </c>
      <c r="M71" s="41">
        <f t="shared" si="30"/>
        <v>0</v>
      </c>
      <c r="N71">
        <f t="shared" si="31"/>
        <v>0</v>
      </c>
      <c r="O71" s="10">
        <v>0.15</v>
      </c>
      <c r="P71" s="3" t="e">
        <f t="shared" si="32"/>
        <v>#VALUE!</v>
      </c>
      <c r="Q71" s="3">
        <f t="shared" si="33"/>
        <v>0</v>
      </c>
      <c r="R71" s="3">
        <f t="shared" si="34"/>
        <v>0</v>
      </c>
      <c r="S71" s="3">
        <f t="shared" si="35"/>
        <v>0</v>
      </c>
      <c r="T71" s="3">
        <f t="shared" si="36"/>
        <v>0</v>
      </c>
      <c r="U71" s="3">
        <f t="shared" si="37"/>
        <v>0</v>
      </c>
      <c r="V71" s="13">
        <f t="shared" si="38"/>
        <v>0</v>
      </c>
      <c r="X71">
        <f t="shared" si="39"/>
        <v>0</v>
      </c>
    </row>
    <row r="72" spans="1:24" x14ac:dyDescent="0.25">
      <c r="A72" s="18">
        <v>8289</v>
      </c>
      <c r="B72" t="s">
        <v>7</v>
      </c>
      <c r="C72" s="51" t="s">
        <v>167</v>
      </c>
      <c r="D72" s="50"/>
      <c r="E72" t="s">
        <v>182</v>
      </c>
      <c r="M72" s="41">
        <f t="shared" si="30"/>
        <v>0</v>
      </c>
      <c r="N72">
        <f t="shared" si="31"/>
        <v>0</v>
      </c>
      <c r="O72" s="10">
        <v>0.15</v>
      </c>
      <c r="P72" s="3" t="e">
        <f t="shared" si="32"/>
        <v>#VALUE!</v>
      </c>
      <c r="Q72" s="3">
        <f t="shared" si="33"/>
        <v>0</v>
      </c>
      <c r="R72" s="3">
        <f t="shared" si="34"/>
        <v>0</v>
      </c>
      <c r="S72" s="3">
        <f t="shared" si="35"/>
        <v>0</v>
      </c>
      <c r="T72" s="3">
        <f t="shared" si="36"/>
        <v>0</v>
      </c>
      <c r="U72" s="3">
        <f t="shared" si="37"/>
        <v>0</v>
      </c>
      <c r="V72" s="13">
        <f t="shared" si="38"/>
        <v>0</v>
      </c>
      <c r="X72">
        <f t="shared" si="39"/>
        <v>0</v>
      </c>
    </row>
    <row r="73" spans="1:24" x14ac:dyDescent="0.25">
      <c r="A73" s="18">
        <v>8290</v>
      </c>
      <c r="B73" t="s">
        <v>7</v>
      </c>
      <c r="C73" s="51" t="s">
        <v>167</v>
      </c>
      <c r="D73" s="50"/>
      <c r="E73" t="s">
        <v>182</v>
      </c>
      <c r="M73" s="41">
        <f t="shared" si="30"/>
        <v>0</v>
      </c>
      <c r="N73">
        <f t="shared" si="31"/>
        <v>0</v>
      </c>
      <c r="O73" s="10">
        <v>0.15</v>
      </c>
      <c r="P73" s="3" t="e">
        <f t="shared" si="32"/>
        <v>#VALUE!</v>
      </c>
      <c r="Q73" s="3">
        <f t="shared" si="33"/>
        <v>0</v>
      </c>
      <c r="R73" s="3">
        <f t="shared" si="34"/>
        <v>0</v>
      </c>
      <c r="S73" s="3">
        <f t="shared" si="35"/>
        <v>0</v>
      </c>
      <c r="T73" s="3">
        <f t="shared" si="36"/>
        <v>0</v>
      </c>
      <c r="U73" s="3">
        <f t="shared" si="37"/>
        <v>0</v>
      </c>
      <c r="V73" s="13">
        <f t="shared" si="38"/>
        <v>0</v>
      </c>
      <c r="X73">
        <f t="shared" si="39"/>
        <v>0</v>
      </c>
    </row>
    <row r="74" spans="1:24" x14ac:dyDescent="0.25">
      <c r="A74" s="18">
        <v>8291</v>
      </c>
      <c r="B74" t="s">
        <v>7</v>
      </c>
      <c r="C74" s="51" t="s">
        <v>167</v>
      </c>
      <c r="D74" s="50"/>
      <c r="E74" t="s">
        <v>182</v>
      </c>
      <c r="M74" s="41">
        <f t="shared" si="30"/>
        <v>0</v>
      </c>
      <c r="N74">
        <f t="shared" si="31"/>
        <v>0</v>
      </c>
      <c r="O74" s="10">
        <v>0.15</v>
      </c>
      <c r="P74" s="3" t="e">
        <f t="shared" si="32"/>
        <v>#VALUE!</v>
      </c>
      <c r="Q74" s="3">
        <f t="shared" si="33"/>
        <v>0</v>
      </c>
      <c r="R74" s="3">
        <f t="shared" si="34"/>
        <v>0</v>
      </c>
      <c r="S74" s="3">
        <f t="shared" si="35"/>
        <v>0</v>
      </c>
      <c r="T74" s="3">
        <f t="shared" si="36"/>
        <v>0</v>
      </c>
      <c r="U74" s="3">
        <f t="shared" si="37"/>
        <v>0</v>
      </c>
      <c r="V74" s="13">
        <f t="shared" si="38"/>
        <v>0</v>
      </c>
      <c r="X74">
        <f t="shared" si="39"/>
        <v>0</v>
      </c>
    </row>
    <row r="75" spans="1:24" x14ac:dyDescent="0.25">
      <c r="A75" s="18">
        <v>8292</v>
      </c>
      <c r="B75" t="s">
        <v>7</v>
      </c>
      <c r="C75" s="51" t="s">
        <v>167</v>
      </c>
      <c r="D75" s="50"/>
      <c r="E75" t="s">
        <v>182</v>
      </c>
      <c r="M75" s="41">
        <f t="shared" si="30"/>
        <v>0</v>
      </c>
      <c r="N75">
        <f t="shared" si="31"/>
        <v>0</v>
      </c>
      <c r="O75" s="10">
        <v>0.15</v>
      </c>
      <c r="P75" s="3" t="e">
        <f t="shared" si="32"/>
        <v>#VALUE!</v>
      </c>
      <c r="Q75" s="3">
        <f t="shared" si="33"/>
        <v>0</v>
      </c>
      <c r="R75" s="3">
        <f t="shared" si="34"/>
        <v>0</v>
      </c>
      <c r="S75" s="3">
        <f t="shared" si="35"/>
        <v>0</v>
      </c>
      <c r="T75" s="3">
        <f t="shared" si="36"/>
        <v>0</v>
      </c>
      <c r="U75" s="3">
        <f t="shared" si="37"/>
        <v>0</v>
      </c>
      <c r="V75" s="13">
        <f t="shared" si="38"/>
        <v>0</v>
      </c>
      <c r="X75">
        <f t="shared" si="39"/>
        <v>0</v>
      </c>
    </row>
    <row r="76" spans="1:24" x14ac:dyDescent="0.25">
      <c r="A76" s="18">
        <v>8293</v>
      </c>
      <c r="B76" t="s">
        <v>7</v>
      </c>
      <c r="C76" s="51" t="s">
        <v>167</v>
      </c>
      <c r="D76" s="50"/>
      <c r="E76" t="s">
        <v>182</v>
      </c>
      <c r="M76" s="41">
        <f t="shared" si="30"/>
        <v>0</v>
      </c>
      <c r="N76">
        <f t="shared" si="31"/>
        <v>0</v>
      </c>
      <c r="O76" s="10">
        <v>0.15</v>
      </c>
      <c r="P76" s="3" t="e">
        <f t="shared" si="32"/>
        <v>#VALUE!</v>
      </c>
      <c r="Q76" s="3">
        <f t="shared" si="33"/>
        <v>0</v>
      </c>
      <c r="R76" s="3">
        <f t="shared" si="34"/>
        <v>0</v>
      </c>
      <c r="S76" s="3">
        <f t="shared" si="35"/>
        <v>0</v>
      </c>
      <c r="T76" s="3">
        <f t="shared" si="36"/>
        <v>0</v>
      </c>
      <c r="U76" s="3">
        <f t="shared" si="37"/>
        <v>0</v>
      </c>
      <c r="V76" s="13">
        <f t="shared" si="38"/>
        <v>0</v>
      </c>
      <c r="X76">
        <f t="shared" si="39"/>
        <v>0</v>
      </c>
    </row>
    <row r="77" spans="1:24" x14ac:dyDescent="0.25">
      <c r="A77" s="18">
        <v>8294</v>
      </c>
      <c r="B77" t="s">
        <v>7</v>
      </c>
      <c r="C77" s="51" t="s">
        <v>167</v>
      </c>
      <c r="D77" s="50"/>
      <c r="E77" t="s">
        <v>182</v>
      </c>
      <c r="M77" s="41">
        <f t="shared" si="30"/>
        <v>0</v>
      </c>
      <c r="N77">
        <f t="shared" si="31"/>
        <v>0</v>
      </c>
      <c r="O77" s="10">
        <v>0.15</v>
      </c>
      <c r="P77" s="3" t="e">
        <f t="shared" si="32"/>
        <v>#VALUE!</v>
      </c>
      <c r="Q77" s="3">
        <f t="shared" si="33"/>
        <v>0</v>
      </c>
      <c r="R77" s="3">
        <f t="shared" si="34"/>
        <v>0</v>
      </c>
      <c r="S77" s="3">
        <f t="shared" si="35"/>
        <v>0</v>
      </c>
      <c r="T77" s="3">
        <f t="shared" si="36"/>
        <v>0</v>
      </c>
      <c r="U77" s="3">
        <f t="shared" si="37"/>
        <v>0</v>
      </c>
      <c r="V77" s="13">
        <f t="shared" si="38"/>
        <v>0</v>
      </c>
      <c r="X77">
        <f t="shared" si="39"/>
        <v>0</v>
      </c>
    </row>
    <row r="78" spans="1:24" x14ac:dyDescent="0.25">
      <c r="A78" s="18">
        <v>8295</v>
      </c>
      <c r="B78" t="s">
        <v>7</v>
      </c>
      <c r="C78" s="51" t="s">
        <v>167</v>
      </c>
      <c r="D78" s="50"/>
      <c r="E78" t="s">
        <v>182</v>
      </c>
      <c r="M78" s="41">
        <f t="shared" si="30"/>
        <v>0</v>
      </c>
      <c r="N78">
        <f t="shared" si="31"/>
        <v>0</v>
      </c>
      <c r="O78" s="10">
        <v>0.15</v>
      </c>
      <c r="P78" s="3" t="e">
        <f t="shared" si="32"/>
        <v>#VALUE!</v>
      </c>
      <c r="Q78" s="3">
        <f t="shared" si="33"/>
        <v>0</v>
      </c>
      <c r="R78" s="3">
        <f t="shared" si="34"/>
        <v>0</v>
      </c>
      <c r="S78" s="3">
        <f t="shared" si="35"/>
        <v>0</v>
      </c>
      <c r="T78" s="3">
        <f t="shared" si="36"/>
        <v>0</v>
      </c>
      <c r="U78" s="3">
        <f t="shared" si="37"/>
        <v>0</v>
      </c>
      <c r="V78" s="13">
        <f t="shared" si="38"/>
        <v>0</v>
      </c>
      <c r="X78">
        <f t="shared" si="39"/>
        <v>0</v>
      </c>
    </row>
    <row r="79" spans="1:24" x14ac:dyDescent="0.25">
      <c r="A79" s="18">
        <v>8296</v>
      </c>
      <c r="B79" t="s">
        <v>7</v>
      </c>
      <c r="C79" s="51" t="s">
        <v>167</v>
      </c>
      <c r="D79" s="50"/>
      <c r="E79" t="s">
        <v>182</v>
      </c>
      <c r="M79" s="41">
        <f t="shared" si="30"/>
        <v>0</v>
      </c>
      <c r="N79">
        <f t="shared" si="31"/>
        <v>0</v>
      </c>
      <c r="O79" s="10">
        <v>0.15</v>
      </c>
      <c r="P79" s="3" t="e">
        <f t="shared" si="32"/>
        <v>#VALUE!</v>
      </c>
      <c r="Q79" s="3">
        <f t="shared" si="33"/>
        <v>0</v>
      </c>
      <c r="R79" s="3">
        <f t="shared" si="34"/>
        <v>0</v>
      </c>
      <c r="S79" s="3">
        <f t="shared" si="35"/>
        <v>0</v>
      </c>
      <c r="T79" s="3">
        <f t="shared" si="36"/>
        <v>0</v>
      </c>
      <c r="U79" s="3">
        <f t="shared" si="37"/>
        <v>0</v>
      </c>
      <c r="V79" s="13">
        <f t="shared" si="38"/>
        <v>0</v>
      </c>
      <c r="X79">
        <f t="shared" si="39"/>
        <v>0</v>
      </c>
    </row>
    <row r="80" spans="1:24" x14ac:dyDescent="0.25">
      <c r="A80" s="18">
        <v>8297</v>
      </c>
      <c r="B80" t="s">
        <v>7</v>
      </c>
      <c r="C80" s="51" t="s">
        <v>167</v>
      </c>
      <c r="D80" s="50"/>
      <c r="E80" t="s">
        <v>182</v>
      </c>
      <c r="M80" s="41">
        <f t="shared" si="30"/>
        <v>0</v>
      </c>
      <c r="N80">
        <f t="shared" si="31"/>
        <v>0</v>
      </c>
      <c r="O80" s="10">
        <v>0.15</v>
      </c>
      <c r="P80" s="3" t="e">
        <f t="shared" si="32"/>
        <v>#VALUE!</v>
      </c>
      <c r="Q80" s="3">
        <f t="shared" si="33"/>
        <v>0</v>
      </c>
      <c r="R80" s="3">
        <f t="shared" si="34"/>
        <v>0</v>
      </c>
      <c r="S80" s="3">
        <f t="shared" si="35"/>
        <v>0</v>
      </c>
      <c r="T80" s="3">
        <f t="shared" si="36"/>
        <v>0</v>
      </c>
      <c r="U80" s="3">
        <f t="shared" si="37"/>
        <v>0</v>
      </c>
      <c r="V80" s="13">
        <f t="shared" si="38"/>
        <v>0</v>
      </c>
      <c r="X80">
        <f t="shared" si="39"/>
        <v>0</v>
      </c>
    </row>
    <row r="81" spans="1:24" x14ac:dyDescent="0.25">
      <c r="A81" s="18">
        <v>8298</v>
      </c>
      <c r="B81" t="s">
        <v>7</v>
      </c>
      <c r="C81" s="51" t="s">
        <v>167</v>
      </c>
      <c r="D81" s="50"/>
      <c r="E81" t="s">
        <v>182</v>
      </c>
      <c r="M81" s="41">
        <f t="shared" si="30"/>
        <v>0</v>
      </c>
      <c r="N81">
        <f t="shared" si="31"/>
        <v>0</v>
      </c>
      <c r="O81" s="10">
        <v>0.15</v>
      </c>
      <c r="P81" s="3" t="e">
        <f t="shared" si="32"/>
        <v>#VALUE!</v>
      </c>
      <c r="Q81" s="3">
        <f t="shared" si="33"/>
        <v>0</v>
      </c>
      <c r="R81" s="3">
        <f t="shared" si="34"/>
        <v>0</v>
      </c>
      <c r="S81" s="3">
        <f t="shared" si="35"/>
        <v>0</v>
      </c>
      <c r="T81" s="3">
        <f t="shared" si="36"/>
        <v>0</v>
      </c>
      <c r="U81" s="3">
        <f t="shared" si="37"/>
        <v>0</v>
      </c>
      <c r="V81" s="13">
        <f t="shared" si="38"/>
        <v>0</v>
      </c>
      <c r="X81">
        <f t="shared" si="39"/>
        <v>0</v>
      </c>
    </row>
    <row r="82" spans="1:24" x14ac:dyDescent="0.25">
      <c r="A82" s="18">
        <v>8299</v>
      </c>
      <c r="B82" t="s">
        <v>7</v>
      </c>
      <c r="C82" s="51" t="s">
        <v>167</v>
      </c>
      <c r="D82" s="50"/>
      <c r="E82" t="s">
        <v>182</v>
      </c>
      <c r="M82" s="41">
        <f t="shared" si="30"/>
        <v>0</v>
      </c>
      <c r="N82">
        <f t="shared" si="31"/>
        <v>0</v>
      </c>
      <c r="O82" s="10">
        <v>0.15</v>
      </c>
      <c r="P82" s="3" t="e">
        <f t="shared" si="32"/>
        <v>#VALUE!</v>
      </c>
      <c r="Q82" s="3">
        <f t="shared" si="33"/>
        <v>0</v>
      </c>
      <c r="R82" s="3">
        <f t="shared" si="34"/>
        <v>0</v>
      </c>
      <c r="S82" s="3">
        <f t="shared" si="35"/>
        <v>0</v>
      </c>
      <c r="T82" s="3">
        <f t="shared" si="36"/>
        <v>0</v>
      </c>
      <c r="U82" s="3">
        <f t="shared" si="37"/>
        <v>0</v>
      </c>
      <c r="V82" s="13">
        <f t="shared" si="38"/>
        <v>0</v>
      </c>
      <c r="X82">
        <f t="shared" si="39"/>
        <v>0</v>
      </c>
    </row>
    <row r="83" spans="1:24" x14ac:dyDescent="0.25">
      <c r="A83" s="18">
        <v>8300</v>
      </c>
      <c r="B83" t="s">
        <v>7</v>
      </c>
      <c r="C83" s="51" t="s">
        <v>167</v>
      </c>
      <c r="D83" s="50"/>
      <c r="E83" t="s">
        <v>182</v>
      </c>
      <c r="M83" s="41">
        <f t="shared" si="30"/>
        <v>0</v>
      </c>
      <c r="N83">
        <f t="shared" si="31"/>
        <v>0</v>
      </c>
      <c r="O83" s="10">
        <v>0.15</v>
      </c>
      <c r="P83" s="3" t="e">
        <f t="shared" si="32"/>
        <v>#VALUE!</v>
      </c>
      <c r="Q83" s="3">
        <f t="shared" si="33"/>
        <v>0</v>
      </c>
      <c r="R83" s="3">
        <f t="shared" si="34"/>
        <v>0</v>
      </c>
      <c r="S83" s="3">
        <f t="shared" si="35"/>
        <v>0</v>
      </c>
      <c r="T83" s="3">
        <f t="shared" si="36"/>
        <v>0</v>
      </c>
      <c r="U83" s="3">
        <f t="shared" si="37"/>
        <v>0</v>
      </c>
      <c r="V83" s="13">
        <f t="shared" si="38"/>
        <v>0</v>
      </c>
      <c r="X83">
        <f t="shared" si="39"/>
        <v>0</v>
      </c>
    </row>
    <row r="84" spans="1:24" x14ac:dyDescent="0.25">
      <c r="A84" s="18">
        <v>8301</v>
      </c>
      <c r="B84" t="s">
        <v>7</v>
      </c>
      <c r="C84" s="51" t="s">
        <v>167</v>
      </c>
      <c r="D84" s="50"/>
      <c r="E84" t="s">
        <v>182</v>
      </c>
      <c r="M84" s="41">
        <f t="shared" si="30"/>
        <v>0</v>
      </c>
      <c r="N84">
        <f t="shared" si="31"/>
        <v>0</v>
      </c>
      <c r="O84" s="10">
        <v>0.15</v>
      </c>
      <c r="P84" s="3" t="e">
        <f t="shared" si="32"/>
        <v>#VALUE!</v>
      </c>
      <c r="Q84" s="3">
        <f t="shared" si="33"/>
        <v>0</v>
      </c>
      <c r="R84" s="3">
        <f t="shared" si="34"/>
        <v>0</v>
      </c>
      <c r="S84" s="3">
        <f t="shared" si="35"/>
        <v>0</v>
      </c>
      <c r="T84" s="3">
        <f t="shared" si="36"/>
        <v>0</v>
      </c>
      <c r="U84" s="3">
        <f t="shared" si="37"/>
        <v>0</v>
      </c>
      <c r="V84" s="13">
        <f t="shared" si="38"/>
        <v>0</v>
      </c>
      <c r="X84">
        <f t="shared" si="39"/>
        <v>0</v>
      </c>
    </row>
    <row r="85" spans="1:24" x14ac:dyDescent="0.25">
      <c r="A85" s="18">
        <v>8302</v>
      </c>
      <c r="B85" t="s">
        <v>7</v>
      </c>
      <c r="C85" s="51" t="s">
        <v>167</v>
      </c>
      <c r="D85" s="50"/>
      <c r="E85" t="s">
        <v>182</v>
      </c>
      <c r="M85" s="41">
        <f t="shared" si="30"/>
        <v>0</v>
      </c>
      <c r="N85">
        <f t="shared" si="31"/>
        <v>0</v>
      </c>
      <c r="O85" s="10">
        <v>0.15</v>
      </c>
      <c r="P85" s="3" t="e">
        <f t="shared" si="32"/>
        <v>#VALUE!</v>
      </c>
      <c r="Q85" s="3">
        <f t="shared" si="33"/>
        <v>0</v>
      </c>
      <c r="R85" s="3">
        <f t="shared" si="34"/>
        <v>0</v>
      </c>
      <c r="S85" s="3">
        <f t="shared" si="35"/>
        <v>0</v>
      </c>
      <c r="T85" s="3">
        <f t="shared" si="36"/>
        <v>0</v>
      </c>
      <c r="U85" s="3">
        <f t="shared" si="37"/>
        <v>0</v>
      </c>
      <c r="V85" s="13">
        <f t="shared" si="38"/>
        <v>0</v>
      </c>
      <c r="X85">
        <f t="shared" si="39"/>
        <v>0</v>
      </c>
    </row>
    <row r="86" spans="1:24" x14ac:dyDescent="0.25">
      <c r="A86" s="18">
        <v>8303</v>
      </c>
      <c r="B86" t="s">
        <v>7</v>
      </c>
      <c r="C86" s="51" t="s">
        <v>167</v>
      </c>
      <c r="D86" s="50"/>
      <c r="E86" t="s">
        <v>182</v>
      </c>
      <c r="M86" s="41">
        <f t="shared" si="30"/>
        <v>0</v>
      </c>
      <c r="N86">
        <f t="shared" si="31"/>
        <v>0</v>
      </c>
      <c r="O86" s="10">
        <v>0.15</v>
      </c>
      <c r="P86" s="3" t="e">
        <f t="shared" si="32"/>
        <v>#VALUE!</v>
      </c>
      <c r="Q86" s="3">
        <f t="shared" si="33"/>
        <v>0</v>
      </c>
      <c r="R86" s="3">
        <f t="shared" si="34"/>
        <v>0</v>
      </c>
      <c r="S86" s="3">
        <f t="shared" si="35"/>
        <v>0</v>
      </c>
      <c r="T86" s="3">
        <f t="shared" si="36"/>
        <v>0</v>
      </c>
      <c r="U86" s="3">
        <f t="shared" si="37"/>
        <v>0</v>
      </c>
      <c r="V86" s="13">
        <f t="shared" si="38"/>
        <v>0</v>
      </c>
      <c r="X86">
        <f t="shared" si="39"/>
        <v>0</v>
      </c>
    </row>
    <row r="87" spans="1:24" x14ac:dyDescent="0.25">
      <c r="A87" s="18">
        <v>8304</v>
      </c>
      <c r="B87" t="s">
        <v>7</v>
      </c>
      <c r="C87" s="51" t="s">
        <v>167</v>
      </c>
      <c r="D87" s="50"/>
      <c r="E87" t="s">
        <v>182</v>
      </c>
      <c r="M87" s="41">
        <f t="shared" si="30"/>
        <v>0</v>
      </c>
      <c r="N87">
        <f t="shared" si="31"/>
        <v>0</v>
      </c>
      <c r="O87" s="10">
        <v>0.15</v>
      </c>
      <c r="P87" s="3" t="e">
        <f t="shared" si="32"/>
        <v>#VALUE!</v>
      </c>
      <c r="Q87" s="3">
        <f t="shared" si="33"/>
        <v>0</v>
      </c>
      <c r="R87" s="3">
        <f t="shared" si="34"/>
        <v>0</v>
      </c>
      <c r="S87" s="3">
        <f t="shared" si="35"/>
        <v>0</v>
      </c>
      <c r="T87" s="3">
        <f t="shared" si="36"/>
        <v>0</v>
      </c>
      <c r="U87" s="3">
        <f t="shared" si="37"/>
        <v>0</v>
      </c>
      <c r="V87" s="13">
        <f t="shared" si="38"/>
        <v>0</v>
      </c>
      <c r="X87">
        <f t="shared" si="39"/>
        <v>0</v>
      </c>
    </row>
    <row r="88" spans="1:24" x14ac:dyDescent="0.25">
      <c r="A88" s="18">
        <v>8305</v>
      </c>
      <c r="B88" t="s">
        <v>7</v>
      </c>
      <c r="C88" s="51" t="s">
        <v>167</v>
      </c>
      <c r="D88" s="50"/>
      <c r="E88" t="s">
        <v>182</v>
      </c>
      <c r="M88" s="41">
        <f t="shared" si="30"/>
        <v>0</v>
      </c>
      <c r="N88">
        <f t="shared" si="31"/>
        <v>0</v>
      </c>
      <c r="O88" s="10">
        <v>0.15</v>
      </c>
      <c r="P88" s="3" t="e">
        <f t="shared" si="32"/>
        <v>#VALUE!</v>
      </c>
      <c r="Q88" s="3">
        <f t="shared" si="33"/>
        <v>0</v>
      </c>
      <c r="R88" s="3">
        <f t="shared" si="34"/>
        <v>0</v>
      </c>
      <c r="S88" s="3">
        <f t="shared" si="35"/>
        <v>0</v>
      </c>
      <c r="T88" s="3">
        <f t="shared" si="36"/>
        <v>0</v>
      </c>
      <c r="U88" s="3">
        <f t="shared" si="37"/>
        <v>0</v>
      </c>
      <c r="V88" s="13">
        <f t="shared" si="38"/>
        <v>0</v>
      </c>
      <c r="X88">
        <f t="shared" si="39"/>
        <v>0</v>
      </c>
    </row>
    <row r="89" spans="1:24" x14ac:dyDescent="0.25">
      <c r="A89" s="18">
        <v>8306</v>
      </c>
      <c r="B89" t="s">
        <v>7</v>
      </c>
      <c r="C89" s="51" t="s">
        <v>167</v>
      </c>
      <c r="D89" s="50"/>
      <c r="E89" t="s">
        <v>182</v>
      </c>
      <c r="M89" s="41">
        <f t="shared" si="30"/>
        <v>0</v>
      </c>
      <c r="N89">
        <f t="shared" si="31"/>
        <v>0</v>
      </c>
      <c r="O89" s="10">
        <v>0.15</v>
      </c>
      <c r="P89" s="3" t="e">
        <f t="shared" si="32"/>
        <v>#VALUE!</v>
      </c>
      <c r="Q89" s="3">
        <f t="shared" si="33"/>
        <v>0</v>
      </c>
      <c r="R89" s="3">
        <f t="shared" si="34"/>
        <v>0</v>
      </c>
      <c r="S89" s="3">
        <f t="shared" si="35"/>
        <v>0</v>
      </c>
      <c r="T89" s="3">
        <f t="shared" si="36"/>
        <v>0</v>
      </c>
      <c r="U89" s="3">
        <f t="shared" si="37"/>
        <v>0</v>
      </c>
      <c r="V89" s="13">
        <f t="shared" si="38"/>
        <v>0</v>
      </c>
      <c r="X89">
        <f t="shared" si="39"/>
        <v>0</v>
      </c>
    </row>
    <row r="90" spans="1:24" x14ac:dyDescent="0.25">
      <c r="A90" s="18">
        <v>8307</v>
      </c>
      <c r="B90" t="s">
        <v>7</v>
      </c>
      <c r="C90" s="51" t="s">
        <v>167</v>
      </c>
      <c r="D90" s="50"/>
      <c r="E90" t="s">
        <v>182</v>
      </c>
      <c r="M90" s="41">
        <f t="shared" si="30"/>
        <v>0</v>
      </c>
      <c r="N90">
        <f t="shared" si="31"/>
        <v>0</v>
      </c>
      <c r="O90" s="10">
        <v>0.15</v>
      </c>
      <c r="P90" s="3" t="e">
        <f t="shared" si="32"/>
        <v>#VALUE!</v>
      </c>
      <c r="Q90" s="3">
        <f t="shared" si="33"/>
        <v>0</v>
      </c>
      <c r="R90" s="3">
        <f t="shared" si="34"/>
        <v>0</v>
      </c>
      <c r="S90" s="3">
        <f t="shared" si="35"/>
        <v>0</v>
      </c>
      <c r="T90" s="3">
        <f t="shared" si="36"/>
        <v>0</v>
      </c>
      <c r="U90" s="3">
        <f t="shared" si="37"/>
        <v>0</v>
      </c>
      <c r="V90" s="13">
        <f t="shared" si="38"/>
        <v>0</v>
      </c>
      <c r="X90">
        <f t="shared" si="39"/>
        <v>0</v>
      </c>
    </row>
    <row r="91" spans="1:24" x14ac:dyDescent="0.25">
      <c r="A91" s="18">
        <v>8308</v>
      </c>
      <c r="B91" t="s">
        <v>7</v>
      </c>
      <c r="C91" s="51" t="s">
        <v>167</v>
      </c>
      <c r="D91" s="50"/>
      <c r="E91" t="s">
        <v>182</v>
      </c>
      <c r="M91" s="41">
        <f t="shared" si="30"/>
        <v>0</v>
      </c>
      <c r="N91">
        <f t="shared" si="31"/>
        <v>0</v>
      </c>
      <c r="O91" s="10">
        <v>0.15</v>
      </c>
      <c r="P91" s="3" t="e">
        <f t="shared" si="32"/>
        <v>#VALUE!</v>
      </c>
      <c r="Q91" s="3">
        <f t="shared" si="33"/>
        <v>0</v>
      </c>
      <c r="R91" s="3">
        <f t="shared" si="34"/>
        <v>0</v>
      </c>
      <c r="S91" s="3">
        <f t="shared" si="35"/>
        <v>0</v>
      </c>
      <c r="T91" s="3">
        <f t="shared" si="36"/>
        <v>0</v>
      </c>
      <c r="U91" s="3">
        <f t="shared" si="37"/>
        <v>0</v>
      </c>
      <c r="V91" s="13">
        <f t="shared" si="38"/>
        <v>0</v>
      </c>
      <c r="X91">
        <f t="shared" si="39"/>
        <v>0</v>
      </c>
    </row>
    <row r="92" spans="1:24" x14ac:dyDescent="0.25">
      <c r="A92" s="18">
        <v>8309</v>
      </c>
      <c r="B92" t="s">
        <v>7</v>
      </c>
      <c r="C92" s="51" t="s">
        <v>167</v>
      </c>
      <c r="D92" s="50"/>
      <c r="E92" t="s">
        <v>182</v>
      </c>
      <c r="M92" s="41">
        <f t="shared" si="30"/>
        <v>0</v>
      </c>
      <c r="N92">
        <f t="shared" si="31"/>
        <v>0</v>
      </c>
      <c r="O92" s="10">
        <v>0.15</v>
      </c>
      <c r="P92" s="3" t="e">
        <f t="shared" si="32"/>
        <v>#VALUE!</v>
      </c>
      <c r="Q92" s="3">
        <f t="shared" si="33"/>
        <v>0</v>
      </c>
      <c r="R92" s="3">
        <f t="shared" si="34"/>
        <v>0</v>
      </c>
      <c r="S92" s="3">
        <f t="shared" si="35"/>
        <v>0</v>
      </c>
      <c r="T92" s="3">
        <f t="shared" si="36"/>
        <v>0</v>
      </c>
      <c r="U92" s="3">
        <f t="shared" si="37"/>
        <v>0</v>
      </c>
      <c r="V92" s="13">
        <f t="shared" si="38"/>
        <v>0</v>
      </c>
      <c r="X92">
        <f t="shared" si="39"/>
        <v>0</v>
      </c>
    </row>
    <row r="93" spans="1:24" x14ac:dyDescent="0.25">
      <c r="A93" s="18">
        <v>8310</v>
      </c>
      <c r="B93" t="s">
        <v>7</v>
      </c>
      <c r="C93" s="51" t="s">
        <v>167</v>
      </c>
      <c r="D93" s="50"/>
      <c r="E93" t="s">
        <v>182</v>
      </c>
      <c r="M93" s="41">
        <f t="shared" si="30"/>
        <v>0</v>
      </c>
      <c r="N93">
        <f t="shared" si="31"/>
        <v>0</v>
      </c>
      <c r="O93" s="10">
        <v>0.15</v>
      </c>
      <c r="P93" s="3" t="e">
        <f t="shared" si="32"/>
        <v>#VALUE!</v>
      </c>
      <c r="Q93" s="3">
        <f t="shared" si="33"/>
        <v>0</v>
      </c>
      <c r="R93" s="3">
        <f t="shared" si="34"/>
        <v>0</v>
      </c>
      <c r="S93" s="3">
        <f t="shared" si="35"/>
        <v>0</v>
      </c>
      <c r="T93" s="3">
        <f t="shared" si="36"/>
        <v>0</v>
      </c>
      <c r="U93" s="3">
        <f t="shared" si="37"/>
        <v>0</v>
      </c>
      <c r="V93" s="13">
        <f t="shared" si="38"/>
        <v>0</v>
      </c>
      <c r="X93">
        <f t="shared" si="39"/>
        <v>0</v>
      </c>
    </row>
    <row r="94" spans="1:24" x14ac:dyDescent="0.25">
      <c r="A94" s="18">
        <v>8311</v>
      </c>
      <c r="B94" t="s">
        <v>7</v>
      </c>
      <c r="C94" s="51" t="s">
        <v>167</v>
      </c>
      <c r="D94" s="50"/>
      <c r="E94" t="s">
        <v>182</v>
      </c>
      <c r="M94" s="41">
        <f t="shared" ref="M94:M109" si="40">L94*0.5/30.38</f>
        <v>0</v>
      </c>
      <c r="N94">
        <f t="shared" ref="N94:N109" si="41">3.14159*(M94^2)/10000</f>
        <v>0</v>
      </c>
      <c r="O94" s="10">
        <v>0.15</v>
      </c>
      <c r="P94" s="3" t="e">
        <f t="shared" ref="P94:P109" si="42">0.611886*E94/O94*10</f>
        <v>#VALUE!</v>
      </c>
      <c r="Q94" s="3">
        <f t="shared" ref="Q94:Q109" si="43">0.611886*F94/O94*10</f>
        <v>0</v>
      </c>
      <c r="R94" s="3">
        <f t="shared" ref="R94:R109" si="44">0.611886*G94/O94*10</f>
        <v>0</v>
      </c>
      <c r="S94" s="3">
        <f t="shared" ref="S94:S109" si="45">0.611886*H94/O94*10</f>
        <v>0</v>
      </c>
      <c r="T94" s="3">
        <f t="shared" ref="T94:T109" si="46">0.611886*I94/O94*10</f>
        <v>0</v>
      </c>
      <c r="U94" s="3">
        <f t="shared" ref="U94:U109" si="47">0.611886*J94/O94*10</f>
        <v>0</v>
      </c>
      <c r="V94" s="13">
        <f t="shared" ref="V94:V109" si="48">U94*O94*N94</f>
        <v>0</v>
      </c>
      <c r="X94">
        <f t="shared" ref="X94:X109" si="49">U94*N94</f>
        <v>0</v>
      </c>
    </row>
    <row r="95" spans="1:24" x14ac:dyDescent="0.25">
      <c r="A95" s="18">
        <v>8312</v>
      </c>
      <c r="B95" t="s">
        <v>7</v>
      </c>
      <c r="C95" s="51" t="s">
        <v>167</v>
      </c>
      <c r="D95" s="50"/>
      <c r="E95" t="s">
        <v>182</v>
      </c>
      <c r="M95" s="41">
        <f t="shared" si="40"/>
        <v>0</v>
      </c>
      <c r="N95">
        <f t="shared" si="41"/>
        <v>0</v>
      </c>
      <c r="O95" s="10">
        <v>0.15</v>
      </c>
      <c r="P95" s="3" t="e">
        <f t="shared" si="42"/>
        <v>#VALUE!</v>
      </c>
      <c r="Q95" s="3">
        <f t="shared" si="43"/>
        <v>0</v>
      </c>
      <c r="R95" s="3">
        <f t="shared" si="44"/>
        <v>0</v>
      </c>
      <c r="S95" s="3">
        <f t="shared" si="45"/>
        <v>0</v>
      </c>
      <c r="T95" s="3">
        <f t="shared" si="46"/>
        <v>0</v>
      </c>
      <c r="U95" s="3">
        <f t="shared" si="47"/>
        <v>0</v>
      </c>
      <c r="V95" s="13">
        <f t="shared" si="48"/>
        <v>0</v>
      </c>
      <c r="X95">
        <f t="shared" si="49"/>
        <v>0</v>
      </c>
    </row>
    <row r="96" spans="1:24" x14ac:dyDescent="0.25">
      <c r="A96" s="18">
        <v>8313</v>
      </c>
      <c r="B96" t="s">
        <v>7</v>
      </c>
      <c r="C96" s="51" t="s">
        <v>167</v>
      </c>
      <c r="D96" s="50"/>
      <c r="E96" t="s">
        <v>182</v>
      </c>
      <c r="M96" s="41">
        <f t="shared" si="40"/>
        <v>0</v>
      </c>
      <c r="N96">
        <f t="shared" si="41"/>
        <v>0</v>
      </c>
      <c r="O96" s="10">
        <v>0.15</v>
      </c>
      <c r="P96" s="3" t="e">
        <f t="shared" si="42"/>
        <v>#VALUE!</v>
      </c>
      <c r="Q96" s="3">
        <f t="shared" si="43"/>
        <v>0</v>
      </c>
      <c r="R96" s="3">
        <f t="shared" si="44"/>
        <v>0</v>
      </c>
      <c r="S96" s="3">
        <f t="shared" si="45"/>
        <v>0</v>
      </c>
      <c r="T96" s="3">
        <f t="shared" si="46"/>
        <v>0</v>
      </c>
      <c r="U96" s="3">
        <f t="shared" si="47"/>
        <v>0</v>
      </c>
      <c r="V96" s="13">
        <f t="shared" si="48"/>
        <v>0</v>
      </c>
      <c r="X96">
        <f t="shared" si="49"/>
        <v>0</v>
      </c>
    </row>
    <row r="97" spans="1:24" x14ac:dyDescent="0.25">
      <c r="A97" s="18">
        <v>8314</v>
      </c>
      <c r="B97" t="s">
        <v>7</v>
      </c>
      <c r="C97" s="51" t="s">
        <v>167</v>
      </c>
      <c r="D97" s="50"/>
      <c r="E97" t="s">
        <v>182</v>
      </c>
      <c r="M97" s="41">
        <f t="shared" si="40"/>
        <v>0</v>
      </c>
      <c r="N97">
        <f t="shared" si="41"/>
        <v>0</v>
      </c>
      <c r="O97" s="10">
        <v>0.15</v>
      </c>
      <c r="P97" s="3" t="e">
        <f t="shared" si="42"/>
        <v>#VALUE!</v>
      </c>
      <c r="Q97" s="3">
        <f t="shared" si="43"/>
        <v>0</v>
      </c>
      <c r="R97" s="3">
        <f t="shared" si="44"/>
        <v>0</v>
      </c>
      <c r="S97" s="3">
        <f t="shared" si="45"/>
        <v>0</v>
      </c>
      <c r="T97" s="3">
        <f t="shared" si="46"/>
        <v>0</v>
      </c>
      <c r="U97" s="3">
        <f t="shared" si="47"/>
        <v>0</v>
      </c>
      <c r="V97" s="13">
        <f t="shared" si="48"/>
        <v>0</v>
      </c>
      <c r="X97">
        <f t="shared" si="49"/>
        <v>0</v>
      </c>
    </row>
    <row r="98" spans="1:24" x14ac:dyDescent="0.25">
      <c r="A98" s="18">
        <v>8315</v>
      </c>
      <c r="B98" t="s">
        <v>7</v>
      </c>
      <c r="C98" s="51" t="s">
        <v>167</v>
      </c>
      <c r="D98" s="50"/>
      <c r="E98" t="s">
        <v>182</v>
      </c>
      <c r="M98" s="41">
        <f t="shared" si="40"/>
        <v>0</v>
      </c>
      <c r="N98">
        <f t="shared" si="41"/>
        <v>0</v>
      </c>
      <c r="O98" s="10">
        <v>0.15</v>
      </c>
      <c r="P98" s="3" t="e">
        <f t="shared" si="42"/>
        <v>#VALUE!</v>
      </c>
      <c r="Q98" s="3">
        <f t="shared" si="43"/>
        <v>0</v>
      </c>
      <c r="R98" s="3">
        <f t="shared" si="44"/>
        <v>0</v>
      </c>
      <c r="S98" s="3">
        <f t="shared" si="45"/>
        <v>0</v>
      </c>
      <c r="T98" s="3">
        <f t="shared" si="46"/>
        <v>0</v>
      </c>
      <c r="U98" s="3">
        <f t="shared" si="47"/>
        <v>0</v>
      </c>
      <c r="V98" s="13">
        <f t="shared" si="48"/>
        <v>0</v>
      </c>
      <c r="X98">
        <f t="shared" si="49"/>
        <v>0</v>
      </c>
    </row>
    <row r="99" spans="1:24" x14ac:dyDescent="0.25">
      <c r="A99" s="18">
        <v>8316</v>
      </c>
      <c r="B99" t="s">
        <v>7</v>
      </c>
      <c r="C99" s="51" t="s">
        <v>167</v>
      </c>
      <c r="D99" s="50"/>
      <c r="E99" t="s">
        <v>182</v>
      </c>
      <c r="M99" s="41">
        <f t="shared" si="40"/>
        <v>0</v>
      </c>
      <c r="N99">
        <f t="shared" si="41"/>
        <v>0</v>
      </c>
      <c r="O99" s="10">
        <v>0.15</v>
      </c>
      <c r="P99" s="3" t="e">
        <f t="shared" si="42"/>
        <v>#VALUE!</v>
      </c>
      <c r="Q99" s="3">
        <f t="shared" si="43"/>
        <v>0</v>
      </c>
      <c r="R99" s="3">
        <f t="shared" si="44"/>
        <v>0</v>
      </c>
      <c r="S99" s="3">
        <f t="shared" si="45"/>
        <v>0</v>
      </c>
      <c r="T99" s="3">
        <f t="shared" si="46"/>
        <v>0</v>
      </c>
      <c r="U99" s="3">
        <f t="shared" si="47"/>
        <v>0</v>
      </c>
      <c r="V99" s="13">
        <f t="shared" si="48"/>
        <v>0</v>
      </c>
      <c r="X99">
        <f t="shared" si="49"/>
        <v>0</v>
      </c>
    </row>
    <row r="100" spans="1:24" x14ac:dyDescent="0.25">
      <c r="A100" s="18">
        <v>8317</v>
      </c>
      <c r="B100" t="s">
        <v>7</v>
      </c>
      <c r="C100" s="51" t="s">
        <v>167</v>
      </c>
      <c r="D100" s="50"/>
      <c r="E100" t="s">
        <v>182</v>
      </c>
      <c r="M100" s="41">
        <f t="shared" si="40"/>
        <v>0</v>
      </c>
      <c r="N100">
        <f t="shared" si="41"/>
        <v>0</v>
      </c>
      <c r="O100" s="10">
        <v>0.15</v>
      </c>
      <c r="P100" s="3" t="e">
        <f t="shared" si="42"/>
        <v>#VALUE!</v>
      </c>
      <c r="Q100" s="3">
        <f t="shared" si="43"/>
        <v>0</v>
      </c>
      <c r="R100" s="3">
        <f t="shared" si="44"/>
        <v>0</v>
      </c>
      <c r="S100" s="3">
        <f t="shared" si="45"/>
        <v>0</v>
      </c>
      <c r="T100" s="3">
        <f t="shared" si="46"/>
        <v>0</v>
      </c>
      <c r="U100" s="3">
        <f t="shared" si="47"/>
        <v>0</v>
      </c>
      <c r="V100" s="13">
        <f t="shared" si="48"/>
        <v>0</v>
      </c>
      <c r="X100">
        <f t="shared" si="49"/>
        <v>0</v>
      </c>
    </row>
    <row r="101" spans="1:24" x14ac:dyDescent="0.25">
      <c r="A101" s="18">
        <v>8318</v>
      </c>
      <c r="B101" t="s">
        <v>7</v>
      </c>
      <c r="C101" s="51" t="s">
        <v>167</v>
      </c>
      <c r="D101" s="50"/>
      <c r="E101" t="s">
        <v>182</v>
      </c>
      <c r="M101" s="41">
        <f t="shared" si="40"/>
        <v>0</v>
      </c>
      <c r="N101">
        <f t="shared" si="41"/>
        <v>0</v>
      </c>
      <c r="O101" s="10">
        <v>0.15</v>
      </c>
      <c r="P101" s="3" t="e">
        <f t="shared" si="42"/>
        <v>#VALUE!</v>
      </c>
      <c r="Q101" s="3">
        <f t="shared" si="43"/>
        <v>0</v>
      </c>
      <c r="R101" s="3">
        <f t="shared" si="44"/>
        <v>0</v>
      </c>
      <c r="S101" s="3">
        <f t="shared" si="45"/>
        <v>0</v>
      </c>
      <c r="T101" s="3">
        <f t="shared" si="46"/>
        <v>0</v>
      </c>
      <c r="U101" s="3">
        <f t="shared" si="47"/>
        <v>0</v>
      </c>
      <c r="V101" s="13">
        <f t="shared" si="48"/>
        <v>0</v>
      </c>
      <c r="X101">
        <f t="shared" si="49"/>
        <v>0</v>
      </c>
    </row>
    <row r="102" spans="1:24" x14ac:dyDescent="0.25">
      <c r="A102" s="18">
        <v>8319</v>
      </c>
      <c r="B102" t="s">
        <v>7</v>
      </c>
      <c r="C102" s="51" t="s">
        <v>167</v>
      </c>
      <c r="D102" s="50"/>
      <c r="E102" t="s">
        <v>182</v>
      </c>
      <c r="M102" s="41">
        <f t="shared" si="40"/>
        <v>0</v>
      </c>
      <c r="N102">
        <f t="shared" si="41"/>
        <v>0</v>
      </c>
      <c r="O102" s="10">
        <v>0.15</v>
      </c>
      <c r="P102" s="3" t="e">
        <f t="shared" si="42"/>
        <v>#VALUE!</v>
      </c>
      <c r="Q102" s="3">
        <f t="shared" si="43"/>
        <v>0</v>
      </c>
      <c r="R102" s="3">
        <f t="shared" si="44"/>
        <v>0</v>
      </c>
      <c r="S102" s="3">
        <f t="shared" si="45"/>
        <v>0</v>
      </c>
      <c r="T102" s="3">
        <f t="shared" si="46"/>
        <v>0</v>
      </c>
      <c r="U102" s="3">
        <f t="shared" si="47"/>
        <v>0</v>
      </c>
      <c r="V102" s="13">
        <f t="shared" si="48"/>
        <v>0</v>
      </c>
      <c r="X102">
        <f t="shared" si="49"/>
        <v>0</v>
      </c>
    </row>
    <row r="103" spans="1:24" x14ac:dyDescent="0.25">
      <c r="A103" s="18">
        <v>8320</v>
      </c>
      <c r="B103" t="s">
        <v>7</v>
      </c>
      <c r="C103" s="51" t="s">
        <v>167</v>
      </c>
      <c r="D103" s="50"/>
      <c r="E103" t="s">
        <v>182</v>
      </c>
      <c r="M103" s="41">
        <f t="shared" si="40"/>
        <v>0</v>
      </c>
      <c r="N103">
        <f t="shared" si="41"/>
        <v>0</v>
      </c>
      <c r="O103" s="10">
        <v>0.15</v>
      </c>
      <c r="P103" s="3" t="e">
        <f t="shared" si="42"/>
        <v>#VALUE!</v>
      </c>
      <c r="Q103" s="3">
        <f t="shared" si="43"/>
        <v>0</v>
      </c>
      <c r="R103" s="3">
        <f t="shared" si="44"/>
        <v>0</v>
      </c>
      <c r="S103" s="3">
        <f t="shared" si="45"/>
        <v>0</v>
      </c>
      <c r="T103" s="3">
        <f t="shared" si="46"/>
        <v>0</v>
      </c>
      <c r="U103" s="3">
        <f t="shared" si="47"/>
        <v>0</v>
      </c>
      <c r="V103" s="13">
        <f t="shared" si="48"/>
        <v>0</v>
      </c>
      <c r="X103">
        <f t="shared" si="49"/>
        <v>0</v>
      </c>
    </row>
    <row r="104" spans="1:24" x14ac:dyDescent="0.25">
      <c r="A104" s="18">
        <v>8321</v>
      </c>
      <c r="B104" t="s">
        <v>7</v>
      </c>
      <c r="C104" s="51" t="s">
        <v>167</v>
      </c>
      <c r="D104" s="50"/>
      <c r="E104" t="s">
        <v>182</v>
      </c>
      <c r="M104" s="41">
        <f t="shared" si="40"/>
        <v>0</v>
      </c>
      <c r="N104">
        <f t="shared" si="41"/>
        <v>0</v>
      </c>
      <c r="O104" s="10">
        <v>0.15</v>
      </c>
      <c r="P104" s="3" t="e">
        <f t="shared" si="42"/>
        <v>#VALUE!</v>
      </c>
      <c r="Q104" s="3">
        <f t="shared" si="43"/>
        <v>0</v>
      </c>
      <c r="R104" s="3">
        <f t="shared" si="44"/>
        <v>0</v>
      </c>
      <c r="S104" s="3">
        <f t="shared" si="45"/>
        <v>0</v>
      </c>
      <c r="T104" s="3">
        <f t="shared" si="46"/>
        <v>0</v>
      </c>
      <c r="U104" s="3">
        <f t="shared" si="47"/>
        <v>0</v>
      </c>
      <c r="V104" s="13">
        <f t="shared" si="48"/>
        <v>0</v>
      </c>
      <c r="X104">
        <f t="shared" si="49"/>
        <v>0</v>
      </c>
    </row>
    <row r="105" spans="1:24" x14ac:dyDescent="0.25">
      <c r="A105" s="18">
        <v>8322</v>
      </c>
      <c r="B105" t="s">
        <v>7</v>
      </c>
      <c r="C105" s="51" t="s">
        <v>167</v>
      </c>
      <c r="D105" s="50"/>
      <c r="E105" t="s">
        <v>182</v>
      </c>
      <c r="M105" s="41">
        <f t="shared" si="40"/>
        <v>0</v>
      </c>
      <c r="N105">
        <f t="shared" si="41"/>
        <v>0</v>
      </c>
      <c r="O105" s="10">
        <v>0.15</v>
      </c>
      <c r="P105" s="3" t="e">
        <f t="shared" si="42"/>
        <v>#VALUE!</v>
      </c>
      <c r="Q105" s="3">
        <f t="shared" si="43"/>
        <v>0</v>
      </c>
      <c r="R105" s="3">
        <f t="shared" si="44"/>
        <v>0</v>
      </c>
      <c r="S105" s="3">
        <f t="shared" si="45"/>
        <v>0</v>
      </c>
      <c r="T105" s="3">
        <f t="shared" si="46"/>
        <v>0</v>
      </c>
      <c r="U105" s="3">
        <f t="shared" si="47"/>
        <v>0</v>
      </c>
      <c r="V105" s="13">
        <f t="shared" si="48"/>
        <v>0</v>
      </c>
      <c r="X105">
        <f t="shared" si="49"/>
        <v>0</v>
      </c>
    </row>
    <row r="106" spans="1:24" x14ac:dyDescent="0.25">
      <c r="A106" s="18">
        <v>8323</v>
      </c>
      <c r="B106" t="s">
        <v>7</v>
      </c>
      <c r="C106" s="51" t="s">
        <v>167</v>
      </c>
      <c r="D106" s="50"/>
      <c r="E106" t="s">
        <v>182</v>
      </c>
      <c r="M106" s="41">
        <f t="shared" si="40"/>
        <v>0</v>
      </c>
      <c r="N106">
        <f t="shared" si="41"/>
        <v>0</v>
      </c>
      <c r="O106" s="10">
        <v>0.15</v>
      </c>
      <c r="P106" s="3" t="e">
        <f t="shared" si="42"/>
        <v>#VALUE!</v>
      </c>
      <c r="Q106" s="3">
        <f t="shared" si="43"/>
        <v>0</v>
      </c>
      <c r="R106" s="3">
        <f t="shared" si="44"/>
        <v>0</v>
      </c>
      <c r="S106" s="3">
        <f t="shared" si="45"/>
        <v>0</v>
      </c>
      <c r="T106" s="3">
        <f t="shared" si="46"/>
        <v>0</v>
      </c>
      <c r="U106" s="3">
        <f t="shared" si="47"/>
        <v>0</v>
      </c>
      <c r="V106" s="13">
        <f t="shared" si="48"/>
        <v>0</v>
      </c>
      <c r="X106">
        <f t="shared" si="49"/>
        <v>0</v>
      </c>
    </row>
    <row r="107" spans="1:24" x14ac:dyDescent="0.25">
      <c r="A107" s="18">
        <v>8324</v>
      </c>
      <c r="B107" t="s">
        <v>7</v>
      </c>
      <c r="C107" s="51" t="s">
        <v>167</v>
      </c>
      <c r="D107" s="50"/>
      <c r="E107" t="s">
        <v>182</v>
      </c>
      <c r="M107" s="41">
        <f t="shared" si="40"/>
        <v>0</v>
      </c>
      <c r="N107">
        <f t="shared" si="41"/>
        <v>0</v>
      </c>
      <c r="O107" s="10">
        <v>0.15</v>
      </c>
      <c r="P107" s="3" t="e">
        <f t="shared" si="42"/>
        <v>#VALUE!</v>
      </c>
      <c r="Q107" s="3">
        <f t="shared" si="43"/>
        <v>0</v>
      </c>
      <c r="R107" s="3">
        <f t="shared" si="44"/>
        <v>0</v>
      </c>
      <c r="S107" s="3">
        <f t="shared" si="45"/>
        <v>0</v>
      </c>
      <c r="T107" s="3">
        <f t="shared" si="46"/>
        <v>0</v>
      </c>
      <c r="U107" s="3">
        <f t="shared" si="47"/>
        <v>0</v>
      </c>
      <c r="V107" s="13">
        <f t="shared" si="48"/>
        <v>0</v>
      </c>
      <c r="X107">
        <f t="shared" si="49"/>
        <v>0</v>
      </c>
    </row>
    <row r="108" spans="1:24" x14ac:dyDescent="0.25">
      <c r="A108" s="18">
        <v>8325</v>
      </c>
      <c r="B108" t="s">
        <v>7</v>
      </c>
      <c r="C108" s="51" t="s">
        <v>167</v>
      </c>
      <c r="D108" s="50"/>
      <c r="E108" t="s">
        <v>182</v>
      </c>
      <c r="M108" s="41">
        <f t="shared" si="40"/>
        <v>0</v>
      </c>
      <c r="N108">
        <f t="shared" si="41"/>
        <v>0</v>
      </c>
      <c r="O108" s="10">
        <v>0.15</v>
      </c>
      <c r="P108" s="3" t="e">
        <f t="shared" si="42"/>
        <v>#VALUE!</v>
      </c>
      <c r="Q108" s="3">
        <f t="shared" si="43"/>
        <v>0</v>
      </c>
      <c r="R108" s="3">
        <f t="shared" si="44"/>
        <v>0</v>
      </c>
      <c r="S108" s="3">
        <f t="shared" si="45"/>
        <v>0</v>
      </c>
      <c r="T108" s="3">
        <f t="shared" si="46"/>
        <v>0</v>
      </c>
      <c r="U108" s="3">
        <f t="shared" si="47"/>
        <v>0</v>
      </c>
      <c r="V108" s="13">
        <f t="shared" si="48"/>
        <v>0</v>
      </c>
      <c r="X108">
        <f t="shared" si="49"/>
        <v>0</v>
      </c>
    </row>
    <row r="109" spans="1:24" x14ac:dyDescent="0.25">
      <c r="A109" s="18">
        <v>8326</v>
      </c>
      <c r="B109" t="s">
        <v>7</v>
      </c>
      <c r="C109" s="51" t="s">
        <v>167</v>
      </c>
      <c r="D109" s="50"/>
      <c r="E109" t="s">
        <v>182</v>
      </c>
      <c r="M109" s="41">
        <f t="shared" si="40"/>
        <v>0</v>
      </c>
      <c r="N109">
        <f t="shared" si="41"/>
        <v>0</v>
      </c>
      <c r="O109" s="10">
        <v>0.15</v>
      </c>
      <c r="P109" s="3" t="e">
        <f t="shared" si="42"/>
        <v>#VALUE!</v>
      </c>
      <c r="Q109" s="3">
        <f t="shared" si="43"/>
        <v>0</v>
      </c>
      <c r="R109" s="3">
        <f t="shared" si="44"/>
        <v>0</v>
      </c>
      <c r="S109" s="3">
        <f t="shared" si="45"/>
        <v>0</v>
      </c>
      <c r="T109" s="3">
        <f t="shared" si="46"/>
        <v>0</v>
      </c>
      <c r="U109" s="3">
        <f t="shared" si="47"/>
        <v>0</v>
      </c>
      <c r="V109" s="13">
        <f t="shared" si="48"/>
        <v>0</v>
      </c>
      <c r="X109">
        <f t="shared" si="49"/>
        <v>0</v>
      </c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topLeftCell="A28" workbookViewId="0">
      <selection activeCell="J62" sqref="J62"/>
    </sheetView>
  </sheetViews>
  <sheetFormatPr defaultRowHeight="15" x14ac:dyDescent="0.25"/>
  <sheetData>
    <row r="1" spans="1:24" x14ac:dyDescent="0.25">
      <c r="A1" t="s">
        <v>143</v>
      </c>
      <c r="B1" t="s">
        <v>1</v>
      </c>
      <c r="C1" t="s">
        <v>8</v>
      </c>
      <c r="D1" s="8" t="s">
        <v>136</v>
      </c>
      <c r="E1" t="s">
        <v>2</v>
      </c>
      <c r="F1" t="s">
        <v>3</v>
      </c>
      <c r="G1" t="s">
        <v>93</v>
      </c>
      <c r="H1" t="s">
        <v>4</v>
      </c>
      <c r="I1" t="s">
        <v>5</v>
      </c>
      <c r="J1" t="s">
        <v>6</v>
      </c>
      <c r="K1" t="s">
        <v>123</v>
      </c>
      <c r="M1" s="41"/>
      <c r="O1" s="8" t="s">
        <v>86</v>
      </c>
      <c r="P1" s="8" t="s">
        <v>87</v>
      </c>
      <c r="V1" s="8" t="s">
        <v>100</v>
      </c>
      <c r="X1" s="8" t="s">
        <v>103</v>
      </c>
    </row>
    <row r="2" spans="1:24" x14ac:dyDescent="0.25">
      <c r="A2" s="63"/>
      <c r="B2" s="63"/>
      <c r="C2" s="63"/>
      <c r="D2" s="48" t="s">
        <v>67</v>
      </c>
      <c r="E2" t="s">
        <v>64</v>
      </c>
      <c r="F2" t="s">
        <v>63</v>
      </c>
      <c r="G2" t="s">
        <v>94</v>
      </c>
      <c r="H2" t="s">
        <v>65</v>
      </c>
      <c r="I2" t="s">
        <v>66</v>
      </c>
      <c r="J2" t="s">
        <v>67</v>
      </c>
      <c r="K2" t="s">
        <v>122</v>
      </c>
      <c r="L2" s="8" t="s">
        <v>97</v>
      </c>
      <c r="M2" s="42" t="s">
        <v>111</v>
      </c>
      <c r="N2" t="s">
        <v>99</v>
      </c>
      <c r="O2" s="8"/>
      <c r="P2" s="8" t="s">
        <v>88</v>
      </c>
      <c r="Q2" t="s">
        <v>90</v>
      </c>
      <c r="R2" t="s">
        <v>95</v>
      </c>
      <c r="S2" t="s">
        <v>89</v>
      </c>
      <c r="T2" t="s">
        <v>91</v>
      </c>
      <c r="U2" t="s">
        <v>92</v>
      </c>
      <c r="V2" s="13" t="s">
        <v>92</v>
      </c>
      <c r="X2" t="s">
        <v>92</v>
      </c>
    </row>
    <row r="3" spans="1:24" x14ac:dyDescent="0.25">
      <c r="A3" s="18">
        <v>8327</v>
      </c>
      <c r="B3" t="s">
        <v>7</v>
      </c>
      <c r="C3" t="s">
        <v>17</v>
      </c>
      <c r="M3" s="41">
        <f>L3*0.5/30.38</f>
        <v>0</v>
      </c>
      <c r="N3">
        <f>3.14159*(M3^2)/10000</f>
        <v>0</v>
      </c>
      <c r="O3" s="10">
        <v>0.15</v>
      </c>
      <c r="P3" s="3">
        <f t="shared" ref="P3:P5" si="0">0.611886*E3/O3*10</f>
        <v>0</v>
      </c>
      <c r="Q3" s="3">
        <f t="shared" ref="Q3:Q5" si="1">0.611886*F3/O3*10</f>
        <v>0</v>
      </c>
      <c r="R3" s="3">
        <f t="shared" ref="R3:R5" si="2">0.611886*G3/O3*10</f>
        <v>0</v>
      </c>
      <c r="S3" s="3">
        <f t="shared" ref="S3:S5" si="3">0.611886*H3/O3*10</f>
        <v>0</v>
      </c>
      <c r="T3" s="3">
        <f t="shared" ref="T3:T5" si="4">0.611886*I3/O3*10</f>
        <v>0</v>
      </c>
      <c r="U3" s="3">
        <f t="shared" ref="U3:U5" si="5">0.611886*J3/O3*10</f>
        <v>0</v>
      </c>
      <c r="V3" s="13">
        <f>U3*O3*N3</f>
        <v>0</v>
      </c>
      <c r="X3">
        <f>U3*N3</f>
        <v>0</v>
      </c>
    </row>
    <row r="4" spans="1:24" x14ac:dyDescent="0.25">
      <c r="A4" s="18">
        <v>8328</v>
      </c>
      <c r="B4" t="s">
        <v>7</v>
      </c>
      <c r="C4" t="s">
        <v>17</v>
      </c>
      <c r="E4" s="49"/>
      <c r="F4" s="49"/>
      <c r="G4" s="49"/>
      <c r="H4" s="32"/>
      <c r="I4" s="32"/>
      <c r="J4" s="32"/>
      <c r="K4" s="32"/>
      <c r="M4" s="41">
        <f t="shared" ref="M4:M5" si="6">L4*0.5/30.38</f>
        <v>0</v>
      </c>
      <c r="N4">
        <f t="shared" ref="N4:N5" si="7">3.14159*(M4^2)/10000</f>
        <v>0</v>
      </c>
      <c r="O4" s="10">
        <v>0.15</v>
      </c>
      <c r="P4" s="3">
        <f t="shared" si="0"/>
        <v>0</v>
      </c>
      <c r="Q4" s="3">
        <f t="shared" si="1"/>
        <v>0</v>
      </c>
      <c r="R4" s="3">
        <f t="shared" si="2"/>
        <v>0</v>
      </c>
      <c r="S4" s="3">
        <f t="shared" si="3"/>
        <v>0</v>
      </c>
      <c r="T4" s="3">
        <f t="shared" si="4"/>
        <v>0</v>
      </c>
      <c r="U4" s="3">
        <f t="shared" si="5"/>
        <v>0</v>
      </c>
      <c r="V4" s="13">
        <f t="shared" ref="V4:V5" si="8">U4*O4*N4</f>
        <v>0</v>
      </c>
      <c r="X4">
        <f t="shared" ref="X4:X5" si="9">U4*N4</f>
        <v>0</v>
      </c>
    </row>
    <row r="5" spans="1:24" x14ac:dyDescent="0.25">
      <c r="A5" s="18">
        <v>8329</v>
      </c>
      <c r="B5" t="s">
        <v>7</v>
      </c>
      <c r="C5" t="s">
        <v>19</v>
      </c>
      <c r="M5" s="41">
        <f t="shared" si="6"/>
        <v>0</v>
      </c>
      <c r="N5">
        <f t="shared" si="7"/>
        <v>0</v>
      </c>
      <c r="O5" s="10">
        <v>0.15</v>
      </c>
      <c r="P5" s="3">
        <f t="shared" si="0"/>
        <v>0</v>
      </c>
      <c r="Q5" s="3">
        <f t="shared" si="1"/>
        <v>0</v>
      </c>
      <c r="R5" s="3">
        <f t="shared" si="2"/>
        <v>0</v>
      </c>
      <c r="S5" s="3">
        <f t="shared" si="3"/>
        <v>0</v>
      </c>
      <c r="T5" s="3">
        <f t="shared" si="4"/>
        <v>0</v>
      </c>
      <c r="U5" s="3">
        <f t="shared" si="5"/>
        <v>0</v>
      </c>
      <c r="V5" s="13">
        <f t="shared" si="8"/>
        <v>0</v>
      </c>
      <c r="X5">
        <f t="shared" si="9"/>
        <v>0</v>
      </c>
    </row>
    <row r="6" spans="1:24" x14ac:dyDescent="0.25">
      <c r="A6" s="18">
        <v>8330</v>
      </c>
      <c r="B6" t="s">
        <v>7</v>
      </c>
      <c r="C6" t="s">
        <v>184</v>
      </c>
      <c r="D6">
        <v>21.5</v>
      </c>
      <c r="E6" t="s">
        <v>185</v>
      </c>
      <c r="M6" s="41">
        <f t="shared" ref="M6:M37" si="10">L6*0.5/30.38</f>
        <v>0</v>
      </c>
      <c r="N6">
        <f t="shared" ref="N6:N37" si="11">3.14159*(M6^2)/10000</f>
        <v>0</v>
      </c>
      <c r="O6" s="10">
        <v>0.15</v>
      </c>
      <c r="P6" s="3" t="e">
        <f t="shared" ref="P6:P37" si="12">0.611886*E6/O6*10</f>
        <v>#VALUE!</v>
      </c>
      <c r="Q6" s="3">
        <f t="shared" ref="Q6:Q37" si="13">0.611886*F6/O6*10</f>
        <v>0</v>
      </c>
      <c r="R6" s="3">
        <f t="shared" ref="R6:R37" si="14">0.611886*G6/O6*10</f>
        <v>0</v>
      </c>
      <c r="S6" s="3">
        <f t="shared" ref="S6:S37" si="15">0.611886*H6/O6*10</f>
        <v>0</v>
      </c>
      <c r="T6" s="3">
        <f t="shared" ref="T6:T37" si="16">0.611886*I6/O6*10</f>
        <v>0</v>
      </c>
      <c r="U6" s="3">
        <f t="shared" ref="U6:U37" si="17">0.611886*J6/O6*10</f>
        <v>0</v>
      </c>
      <c r="V6" s="13">
        <f t="shared" ref="V6:V37" si="18">U6*O6*N6</f>
        <v>0</v>
      </c>
      <c r="X6">
        <f t="shared" ref="X6:X37" si="19">U6*N6</f>
        <v>0</v>
      </c>
    </row>
    <row r="7" spans="1:24" x14ac:dyDescent="0.25">
      <c r="A7" s="18">
        <v>8331</v>
      </c>
      <c r="B7" t="s">
        <v>7</v>
      </c>
      <c r="C7" t="s">
        <v>10</v>
      </c>
      <c r="D7">
        <v>21.7</v>
      </c>
      <c r="E7">
        <v>47.2</v>
      </c>
      <c r="F7">
        <v>34</v>
      </c>
      <c r="G7">
        <v>55.3</v>
      </c>
      <c r="H7">
        <v>8.5</v>
      </c>
      <c r="I7">
        <v>7.4</v>
      </c>
      <c r="J7">
        <v>8.1</v>
      </c>
      <c r="K7">
        <v>2</v>
      </c>
      <c r="L7">
        <v>95</v>
      </c>
      <c r="M7" s="41">
        <f t="shared" si="10"/>
        <v>1.5635286372613562</v>
      </c>
      <c r="N7">
        <f t="shared" si="11"/>
        <v>7.6799993992054114E-4</v>
      </c>
      <c r="O7" s="10">
        <v>0.15</v>
      </c>
      <c r="P7" s="3">
        <f t="shared" si="12"/>
        <v>1925.4012800000005</v>
      </c>
      <c r="Q7" s="3">
        <f t="shared" si="13"/>
        <v>1386.9416000000001</v>
      </c>
      <c r="R7" s="3">
        <f t="shared" si="14"/>
        <v>2255.81972</v>
      </c>
      <c r="S7" s="3">
        <f t="shared" si="15"/>
        <v>346.73540000000003</v>
      </c>
      <c r="T7" s="3">
        <f t="shared" si="16"/>
        <v>301.86376000000007</v>
      </c>
      <c r="U7" s="3">
        <f t="shared" si="17"/>
        <v>330.41843999999998</v>
      </c>
      <c r="V7" s="13">
        <f t="shared" si="18"/>
        <v>3.8064201310295837E-2</v>
      </c>
      <c r="X7">
        <f t="shared" si="19"/>
        <v>0.25376134206863893</v>
      </c>
    </row>
    <row r="8" spans="1:24" x14ac:dyDescent="0.25">
      <c r="A8" s="18">
        <v>8332</v>
      </c>
      <c r="B8" t="s">
        <v>7</v>
      </c>
      <c r="C8" t="s">
        <v>10</v>
      </c>
      <c r="D8">
        <v>21.9</v>
      </c>
      <c r="E8">
        <v>60.4</v>
      </c>
      <c r="F8">
        <v>49.3</v>
      </c>
      <c r="G8">
        <v>69.5</v>
      </c>
      <c r="H8">
        <v>9.3000000000000007</v>
      </c>
      <c r="I8">
        <v>12.2</v>
      </c>
      <c r="J8">
        <v>11.1</v>
      </c>
      <c r="K8">
        <v>3.5</v>
      </c>
      <c r="L8">
        <v>92</v>
      </c>
      <c r="M8" s="41">
        <f t="shared" si="10"/>
        <v>1.5141540487162608</v>
      </c>
      <c r="N8">
        <f t="shared" si="11"/>
        <v>7.2026055307340296E-4</v>
      </c>
      <c r="O8" s="10">
        <v>0.15</v>
      </c>
      <c r="P8" s="3">
        <f t="shared" si="12"/>
        <v>2463.86096</v>
      </c>
      <c r="Q8" s="3">
        <f t="shared" si="13"/>
        <v>2011.0653199999999</v>
      </c>
      <c r="R8" s="3">
        <f t="shared" si="14"/>
        <v>2835.0718000000002</v>
      </c>
      <c r="S8" s="3">
        <f t="shared" si="15"/>
        <v>379.36932000000007</v>
      </c>
      <c r="T8" s="3">
        <f t="shared" si="16"/>
        <v>497.66728000000001</v>
      </c>
      <c r="U8" s="3">
        <f t="shared" si="17"/>
        <v>452.79563999999999</v>
      </c>
      <c r="V8" s="13">
        <f t="shared" si="18"/>
        <v>4.8919625714343815E-2</v>
      </c>
      <c r="X8">
        <f t="shared" si="19"/>
        <v>0.32613083809562543</v>
      </c>
    </row>
    <row r="9" spans="1:24" x14ac:dyDescent="0.25">
      <c r="A9" s="18">
        <v>8333</v>
      </c>
      <c r="B9" t="s">
        <v>7</v>
      </c>
      <c r="C9" s="3"/>
      <c r="D9" s="3"/>
      <c r="E9" s="3"/>
      <c r="F9" s="3"/>
      <c r="G9" s="3"/>
      <c r="H9" s="3"/>
      <c r="I9" s="3"/>
      <c r="J9" s="3"/>
      <c r="K9" s="3"/>
      <c r="L9" s="3"/>
      <c r="M9" s="41">
        <f t="shared" si="10"/>
        <v>0</v>
      </c>
      <c r="N9">
        <f t="shared" si="11"/>
        <v>0</v>
      </c>
      <c r="O9" s="10">
        <v>0.15</v>
      </c>
      <c r="P9" s="3">
        <f t="shared" si="12"/>
        <v>0</v>
      </c>
      <c r="Q9" s="3">
        <f t="shared" si="13"/>
        <v>0</v>
      </c>
      <c r="R9" s="3">
        <f t="shared" si="14"/>
        <v>0</v>
      </c>
      <c r="S9" s="3">
        <f t="shared" si="15"/>
        <v>0</v>
      </c>
      <c r="T9" s="3">
        <f t="shared" si="16"/>
        <v>0</v>
      </c>
      <c r="U9" s="3">
        <f t="shared" si="17"/>
        <v>0</v>
      </c>
      <c r="V9" s="13">
        <f t="shared" si="18"/>
        <v>0</v>
      </c>
      <c r="X9">
        <f t="shared" si="19"/>
        <v>0</v>
      </c>
    </row>
    <row r="10" spans="1:24" x14ac:dyDescent="0.25">
      <c r="A10" s="18">
        <v>8334</v>
      </c>
      <c r="B10" t="s">
        <v>7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41">
        <f t="shared" si="10"/>
        <v>0</v>
      </c>
      <c r="N10">
        <f t="shared" si="11"/>
        <v>0</v>
      </c>
      <c r="O10" s="10">
        <v>0.15</v>
      </c>
      <c r="P10" s="3">
        <f t="shared" si="12"/>
        <v>0</v>
      </c>
      <c r="Q10" s="3">
        <f t="shared" si="13"/>
        <v>0</v>
      </c>
      <c r="R10" s="3">
        <f t="shared" si="14"/>
        <v>0</v>
      </c>
      <c r="S10" s="3">
        <f t="shared" si="15"/>
        <v>0</v>
      </c>
      <c r="T10" s="3">
        <f t="shared" si="16"/>
        <v>0</v>
      </c>
      <c r="U10" s="3">
        <f t="shared" si="17"/>
        <v>0</v>
      </c>
      <c r="V10" s="13">
        <f t="shared" si="18"/>
        <v>0</v>
      </c>
      <c r="X10">
        <f t="shared" si="19"/>
        <v>0</v>
      </c>
    </row>
    <row r="11" spans="1:24" x14ac:dyDescent="0.25">
      <c r="A11" s="18">
        <v>8335</v>
      </c>
      <c r="B11" t="s">
        <v>7</v>
      </c>
      <c r="C11" t="s">
        <v>10</v>
      </c>
      <c r="D11">
        <v>22.7</v>
      </c>
      <c r="E11">
        <v>64.900000000000006</v>
      </c>
      <c r="F11">
        <v>66.8</v>
      </c>
      <c r="G11">
        <v>69.599999999999994</v>
      </c>
      <c r="H11">
        <v>12</v>
      </c>
      <c r="I11">
        <v>11</v>
      </c>
      <c r="J11">
        <v>12.6</v>
      </c>
      <c r="K11">
        <v>5.3</v>
      </c>
      <c r="L11">
        <v>92</v>
      </c>
      <c r="M11" s="41">
        <f t="shared" si="10"/>
        <v>1.5141540487162608</v>
      </c>
      <c r="N11">
        <f t="shared" si="11"/>
        <v>7.2026055307340296E-4</v>
      </c>
      <c r="O11" s="10">
        <v>0.15</v>
      </c>
      <c r="P11" s="3">
        <f t="shared" si="12"/>
        <v>2647.4267600000007</v>
      </c>
      <c r="Q11" s="3">
        <f t="shared" si="13"/>
        <v>2724.9323200000003</v>
      </c>
      <c r="R11" s="3">
        <f t="shared" si="14"/>
        <v>2839.1510400000006</v>
      </c>
      <c r="S11" s="3">
        <f t="shared" si="15"/>
        <v>489.50880000000006</v>
      </c>
      <c r="T11" s="3">
        <f t="shared" si="16"/>
        <v>448.71640000000008</v>
      </c>
      <c r="U11" s="3">
        <f t="shared" si="17"/>
        <v>513.98424</v>
      </c>
      <c r="V11" s="13">
        <f t="shared" si="18"/>
        <v>5.5530385946011895E-2</v>
      </c>
      <c r="X11">
        <f t="shared" si="19"/>
        <v>0.37020257297341269</v>
      </c>
    </row>
    <row r="12" spans="1:24" x14ac:dyDescent="0.25">
      <c r="A12" s="18">
        <v>8336</v>
      </c>
      <c r="B12" t="s">
        <v>7</v>
      </c>
      <c r="C12" t="s">
        <v>10</v>
      </c>
      <c r="D12">
        <v>22.9</v>
      </c>
      <c r="E12" s="25">
        <v>136.30000000000001</v>
      </c>
      <c r="F12" s="25">
        <v>136.30000000000001</v>
      </c>
      <c r="G12" s="25">
        <v>136.30000000000001</v>
      </c>
      <c r="H12">
        <v>46.6</v>
      </c>
      <c r="I12">
        <v>38.9</v>
      </c>
      <c r="J12">
        <v>42.8</v>
      </c>
      <c r="K12">
        <v>15.6</v>
      </c>
      <c r="L12">
        <v>92</v>
      </c>
      <c r="M12" s="41">
        <f t="shared" si="10"/>
        <v>1.5141540487162608</v>
      </c>
      <c r="N12">
        <f t="shared" si="11"/>
        <v>7.2026055307340296E-4</v>
      </c>
      <c r="O12" s="10">
        <v>0.15</v>
      </c>
      <c r="P12" s="3">
        <f t="shared" si="12"/>
        <v>5560.0041200000014</v>
      </c>
      <c r="Q12" s="3">
        <f t="shared" si="13"/>
        <v>5560.0041200000014</v>
      </c>
      <c r="R12" s="3">
        <f t="shared" si="14"/>
        <v>5560.0041200000014</v>
      </c>
      <c r="S12" s="3">
        <f t="shared" si="15"/>
        <v>1900.9258400000003</v>
      </c>
      <c r="T12" s="3">
        <f t="shared" si="16"/>
        <v>1586.8243600000001</v>
      </c>
      <c r="U12" s="3">
        <f t="shared" si="17"/>
        <v>1745.9147200000002</v>
      </c>
      <c r="V12" s="13">
        <f t="shared" si="18"/>
        <v>0.18862702527692934</v>
      </c>
      <c r="X12">
        <f t="shared" si="19"/>
        <v>1.2575135018461956</v>
      </c>
    </row>
    <row r="13" spans="1:24" x14ac:dyDescent="0.25">
      <c r="A13" s="18">
        <v>8337</v>
      </c>
      <c r="B13" t="s">
        <v>7</v>
      </c>
      <c r="C13" t="s">
        <v>10</v>
      </c>
      <c r="D13">
        <v>23.6</v>
      </c>
      <c r="E13">
        <v>19.2</v>
      </c>
      <c r="F13">
        <v>24.4</v>
      </c>
      <c r="G13">
        <v>23.2</v>
      </c>
      <c r="H13">
        <v>1.9</v>
      </c>
      <c r="I13">
        <v>2.2000000000000002</v>
      </c>
      <c r="J13">
        <v>3</v>
      </c>
      <c r="K13">
        <v>0.6</v>
      </c>
      <c r="L13">
        <v>92</v>
      </c>
      <c r="M13" s="41">
        <f t="shared" si="10"/>
        <v>1.5141540487162608</v>
      </c>
      <c r="N13">
        <f t="shared" si="11"/>
        <v>7.2026055307340296E-4</v>
      </c>
      <c r="O13" s="10">
        <v>0.15</v>
      </c>
      <c r="P13" s="3">
        <f t="shared" si="12"/>
        <v>783.21408000000008</v>
      </c>
      <c r="Q13" s="3">
        <f t="shared" si="13"/>
        <v>995.33456000000001</v>
      </c>
      <c r="R13" s="3">
        <f t="shared" si="14"/>
        <v>946.38368000000014</v>
      </c>
      <c r="S13" s="3">
        <f t="shared" si="15"/>
        <v>77.505560000000003</v>
      </c>
      <c r="T13" s="3">
        <f t="shared" si="16"/>
        <v>89.743280000000013</v>
      </c>
      <c r="U13" s="3">
        <f t="shared" si="17"/>
        <v>122.37720000000002</v>
      </c>
      <c r="V13" s="13">
        <f t="shared" si="18"/>
        <v>1.3221520463336169E-2</v>
      </c>
      <c r="X13">
        <f t="shared" si="19"/>
        <v>8.8143469755574466E-2</v>
      </c>
    </row>
    <row r="14" spans="1:24" x14ac:dyDescent="0.25">
      <c r="A14" s="18">
        <v>8338</v>
      </c>
      <c r="B14" t="s">
        <v>7</v>
      </c>
      <c r="C14" t="s">
        <v>10</v>
      </c>
      <c r="E14">
        <v>9</v>
      </c>
      <c r="F14">
        <v>10.5</v>
      </c>
      <c r="G14">
        <v>10.8</v>
      </c>
      <c r="H14">
        <v>0.4</v>
      </c>
      <c r="I14">
        <v>0.4</v>
      </c>
      <c r="J14">
        <v>1</v>
      </c>
      <c r="K14">
        <v>0.2</v>
      </c>
      <c r="L14">
        <v>92</v>
      </c>
      <c r="M14" s="41">
        <f t="shared" si="10"/>
        <v>1.5141540487162608</v>
      </c>
      <c r="N14">
        <f t="shared" si="11"/>
        <v>7.2026055307340296E-4</v>
      </c>
      <c r="O14" s="10">
        <v>0.15</v>
      </c>
      <c r="P14" s="3">
        <f t="shared" si="12"/>
        <v>367.13160000000005</v>
      </c>
      <c r="Q14" s="3">
        <f t="shared" si="13"/>
        <v>428.32020000000006</v>
      </c>
      <c r="R14" s="3">
        <f t="shared" si="14"/>
        <v>440.55792000000008</v>
      </c>
      <c r="S14" s="3">
        <f t="shared" si="15"/>
        <v>16.316960000000002</v>
      </c>
      <c r="T14" s="3">
        <f t="shared" si="16"/>
        <v>16.316960000000002</v>
      </c>
      <c r="U14" s="3">
        <f t="shared" si="17"/>
        <v>40.792400000000001</v>
      </c>
      <c r="V14" s="13">
        <f t="shared" si="18"/>
        <v>4.4071734877787223E-3</v>
      </c>
      <c r="X14">
        <f t="shared" si="19"/>
        <v>2.9381156585191484E-2</v>
      </c>
    </row>
    <row r="15" spans="1:24" x14ac:dyDescent="0.25">
      <c r="A15" s="18">
        <v>8339</v>
      </c>
      <c r="B15" t="s">
        <v>7</v>
      </c>
      <c r="C15" t="s">
        <v>10</v>
      </c>
      <c r="E15">
        <v>13.7</v>
      </c>
      <c r="F15">
        <v>15.3</v>
      </c>
      <c r="G15">
        <v>15.8</v>
      </c>
      <c r="H15">
        <v>0.7</v>
      </c>
      <c r="I15">
        <v>0.7</v>
      </c>
      <c r="J15">
        <v>1.6</v>
      </c>
      <c r="K15">
        <v>0.4</v>
      </c>
      <c r="L15">
        <v>92</v>
      </c>
      <c r="M15" s="41">
        <f t="shared" si="10"/>
        <v>1.5141540487162608</v>
      </c>
      <c r="N15">
        <f t="shared" si="11"/>
        <v>7.2026055307340296E-4</v>
      </c>
      <c r="O15" s="10">
        <v>0.15</v>
      </c>
      <c r="P15" s="3">
        <f t="shared" si="12"/>
        <v>558.85588000000007</v>
      </c>
      <c r="Q15" s="3">
        <f t="shared" si="13"/>
        <v>624.12372000000005</v>
      </c>
      <c r="R15" s="3">
        <f t="shared" si="14"/>
        <v>644.51992000000018</v>
      </c>
      <c r="S15" s="3">
        <f t="shared" si="15"/>
        <v>28.554680000000001</v>
      </c>
      <c r="T15" s="3">
        <f t="shared" si="16"/>
        <v>28.554680000000001</v>
      </c>
      <c r="U15" s="3">
        <f t="shared" si="17"/>
        <v>65.267840000000007</v>
      </c>
      <c r="V15" s="13">
        <f t="shared" si="18"/>
        <v>7.0514775804459565E-3</v>
      </c>
      <c r="X15">
        <f t="shared" si="19"/>
        <v>4.700985053630638E-2</v>
      </c>
    </row>
    <row r="16" spans="1:24" x14ac:dyDescent="0.25">
      <c r="A16" s="18">
        <v>8340</v>
      </c>
      <c r="B16" t="s">
        <v>7</v>
      </c>
      <c r="C16" t="s">
        <v>69</v>
      </c>
      <c r="E16" t="s">
        <v>186</v>
      </c>
      <c r="M16" s="41">
        <f t="shared" si="10"/>
        <v>0</v>
      </c>
      <c r="N16">
        <f t="shared" si="11"/>
        <v>0</v>
      </c>
      <c r="O16" s="10">
        <v>0.15</v>
      </c>
      <c r="P16" s="3" t="e">
        <f t="shared" si="12"/>
        <v>#VALUE!</v>
      </c>
      <c r="Q16" s="3">
        <f t="shared" si="13"/>
        <v>0</v>
      </c>
      <c r="R16" s="3">
        <f t="shared" si="14"/>
        <v>0</v>
      </c>
      <c r="S16" s="3">
        <f t="shared" si="15"/>
        <v>0</v>
      </c>
      <c r="T16" s="3">
        <f t="shared" si="16"/>
        <v>0</v>
      </c>
      <c r="U16" s="3">
        <f t="shared" si="17"/>
        <v>0</v>
      </c>
      <c r="V16" s="13">
        <f t="shared" si="18"/>
        <v>0</v>
      </c>
      <c r="X16">
        <f t="shared" si="19"/>
        <v>0</v>
      </c>
    </row>
    <row r="17" spans="1:24" x14ac:dyDescent="0.25">
      <c r="A17" s="18">
        <v>8341</v>
      </c>
      <c r="B17" t="s">
        <v>7</v>
      </c>
      <c r="C17" t="s">
        <v>10</v>
      </c>
      <c r="E17">
        <v>10.5</v>
      </c>
      <c r="F17">
        <v>9.8000000000000007</v>
      </c>
      <c r="G17">
        <v>11.6</v>
      </c>
      <c r="H17">
        <v>3.3</v>
      </c>
      <c r="I17">
        <v>1.7</v>
      </c>
      <c r="J17">
        <v>3.1</v>
      </c>
      <c r="K17">
        <v>1.4</v>
      </c>
      <c r="L17">
        <v>72</v>
      </c>
      <c r="M17" s="41">
        <f t="shared" si="10"/>
        <v>1.184990125082291</v>
      </c>
      <c r="N17">
        <f t="shared" si="11"/>
        <v>4.4114256936820888E-4</v>
      </c>
      <c r="O17" s="10">
        <v>0.15</v>
      </c>
      <c r="P17" s="3">
        <f t="shared" si="12"/>
        <v>428.32020000000006</v>
      </c>
      <c r="Q17" s="3">
        <f t="shared" si="13"/>
        <v>399.76552000000004</v>
      </c>
      <c r="R17" s="3">
        <f t="shared" si="14"/>
        <v>473.19184000000007</v>
      </c>
      <c r="S17" s="3">
        <f t="shared" si="15"/>
        <v>134.61492000000001</v>
      </c>
      <c r="T17" s="3">
        <f t="shared" si="16"/>
        <v>69.347080000000005</v>
      </c>
      <c r="U17" s="3">
        <f t="shared" si="17"/>
        <v>126.45644000000001</v>
      </c>
      <c r="V17" s="13">
        <f t="shared" si="18"/>
        <v>8.3677978282135131E-3</v>
      </c>
      <c r="X17">
        <f t="shared" si="19"/>
        <v>5.5785318854756752E-2</v>
      </c>
    </row>
    <row r="18" spans="1:24" x14ac:dyDescent="0.25">
      <c r="A18" s="18">
        <v>8342</v>
      </c>
      <c r="B18" t="s">
        <v>7</v>
      </c>
      <c r="C18" t="s">
        <v>10</v>
      </c>
      <c r="D18">
        <v>23</v>
      </c>
      <c r="E18">
        <v>29.2</v>
      </c>
      <c r="F18">
        <v>29.4</v>
      </c>
      <c r="G18">
        <v>31.3</v>
      </c>
      <c r="H18">
        <v>5.2</v>
      </c>
      <c r="I18">
        <v>3.9</v>
      </c>
      <c r="J18">
        <v>5.3</v>
      </c>
      <c r="K18">
        <v>1.9</v>
      </c>
      <c r="L18">
        <v>89</v>
      </c>
      <c r="M18" s="41">
        <f t="shared" si="10"/>
        <v>1.4647794601711652</v>
      </c>
      <c r="N18">
        <f t="shared" si="11"/>
        <v>6.74052911258793E-4</v>
      </c>
      <c r="O18" s="10">
        <v>0.15</v>
      </c>
      <c r="P18" s="3">
        <f t="shared" si="12"/>
        <v>1191.1380800000002</v>
      </c>
      <c r="Q18" s="3">
        <f t="shared" si="13"/>
        <v>1199.29656</v>
      </c>
      <c r="R18" s="3">
        <f t="shared" si="14"/>
        <v>1276.8021200000003</v>
      </c>
      <c r="S18" s="3">
        <f t="shared" si="15"/>
        <v>212.12048000000004</v>
      </c>
      <c r="T18" s="3">
        <f t="shared" si="16"/>
        <v>159.09036000000003</v>
      </c>
      <c r="U18" s="3">
        <f t="shared" si="17"/>
        <v>216.19972000000001</v>
      </c>
      <c r="V18" s="13">
        <f t="shared" si="18"/>
        <v>2.1859507601900384E-2</v>
      </c>
      <c r="X18">
        <f t="shared" si="19"/>
        <v>0.14573005067933589</v>
      </c>
    </row>
    <row r="19" spans="1:24" s="50" customFormat="1" x14ac:dyDescent="0.25">
      <c r="A19" s="50">
        <v>8343</v>
      </c>
      <c r="B19" s="50" t="s">
        <v>7</v>
      </c>
      <c r="C19" s="50" t="s">
        <v>10</v>
      </c>
      <c r="D19" s="50">
        <v>24</v>
      </c>
      <c r="E19" s="50">
        <v>52.1</v>
      </c>
      <c r="F19" s="50">
        <v>53.8</v>
      </c>
      <c r="G19" s="50">
        <v>55.4</v>
      </c>
      <c r="H19" s="50">
        <v>11.7</v>
      </c>
      <c r="I19" s="50">
        <v>10.7</v>
      </c>
      <c r="J19" s="50">
        <v>12.4</v>
      </c>
      <c r="K19" s="50">
        <v>6.7</v>
      </c>
      <c r="L19" s="50">
        <v>91</v>
      </c>
      <c r="M19" s="50">
        <f t="shared" si="10"/>
        <v>1.4976958525345623</v>
      </c>
      <c r="N19" s="50">
        <f t="shared" si="11"/>
        <v>7.0468781190936316E-4</v>
      </c>
      <c r="O19" s="54">
        <v>0.15</v>
      </c>
      <c r="P19" s="50">
        <f t="shared" si="12"/>
        <v>2125.2840400000005</v>
      </c>
      <c r="Q19" s="50">
        <f t="shared" si="13"/>
        <v>2194.63112</v>
      </c>
      <c r="R19" s="50">
        <f t="shared" si="14"/>
        <v>2259.89896</v>
      </c>
      <c r="S19" s="50">
        <f t="shared" si="15"/>
        <v>477.27107999999998</v>
      </c>
      <c r="T19" s="50">
        <f t="shared" si="16"/>
        <v>436.47868000000005</v>
      </c>
      <c r="U19" s="50">
        <f t="shared" si="17"/>
        <v>505.82576000000006</v>
      </c>
      <c r="V19" s="50">
        <f t="shared" si="18"/>
        <v>5.3467387203268608E-2</v>
      </c>
      <c r="X19" s="50">
        <f t="shared" si="19"/>
        <v>0.35644924802179073</v>
      </c>
    </row>
    <row r="20" spans="1:24" x14ac:dyDescent="0.25">
      <c r="A20" s="18">
        <v>8344</v>
      </c>
      <c r="B20" t="s">
        <v>7</v>
      </c>
      <c r="C20" t="s">
        <v>10</v>
      </c>
      <c r="D20">
        <v>23.5</v>
      </c>
      <c r="E20" s="25">
        <v>135</v>
      </c>
      <c r="F20" s="25">
        <v>135</v>
      </c>
      <c r="G20" s="25">
        <v>135</v>
      </c>
      <c r="H20">
        <v>43.2</v>
      </c>
      <c r="I20">
        <v>25</v>
      </c>
      <c r="J20">
        <v>40</v>
      </c>
      <c r="K20">
        <v>13.2</v>
      </c>
      <c r="L20">
        <v>91</v>
      </c>
      <c r="M20" s="41">
        <f t="shared" si="10"/>
        <v>1.4976958525345623</v>
      </c>
      <c r="N20">
        <f t="shared" si="11"/>
        <v>7.0468781190936316E-4</v>
      </c>
      <c r="O20" s="10">
        <v>0.15</v>
      </c>
      <c r="P20" s="3">
        <f t="shared" si="12"/>
        <v>5506.9740000000011</v>
      </c>
      <c r="Q20" s="3">
        <f t="shared" si="13"/>
        <v>5506.9740000000011</v>
      </c>
      <c r="R20" s="3">
        <f t="shared" si="14"/>
        <v>5506.9740000000011</v>
      </c>
      <c r="S20" s="3">
        <f t="shared" si="15"/>
        <v>1762.2316800000003</v>
      </c>
      <c r="T20" s="3">
        <f t="shared" si="16"/>
        <v>1019.8100000000001</v>
      </c>
      <c r="U20" s="3">
        <f t="shared" si="17"/>
        <v>1631.6960000000004</v>
      </c>
      <c r="V20" s="13">
        <f t="shared" si="18"/>
        <v>0.17247544259118905</v>
      </c>
      <c r="X20">
        <f t="shared" si="19"/>
        <v>1.1498362839412606</v>
      </c>
    </row>
    <row r="21" spans="1:24" x14ac:dyDescent="0.25">
      <c r="A21" s="18">
        <v>8345</v>
      </c>
      <c r="B21" t="s">
        <v>7</v>
      </c>
      <c r="C21" t="s">
        <v>10</v>
      </c>
      <c r="D21">
        <v>24</v>
      </c>
      <c r="E21">
        <v>58.6</v>
      </c>
      <c r="F21">
        <v>53.9</v>
      </c>
      <c r="G21">
        <v>59.5</v>
      </c>
      <c r="H21">
        <v>11.8</v>
      </c>
      <c r="I21">
        <v>7.6</v>
      </c>
      <c r="J21">
        <v>10.6</v>
      </c>
      <c r="K21">
        <v>4</v>
      </c>
      <c r="L21">
        <v>91</v>
      </c>
      <c r="M21" s="41">
        <f t="shared" si="10"/>
        <v>1.4976958525345623</v>
      </c>
      <c r="N21">
        <f t="shared" si="11"/>
        <v>7.0468781190936316E-4</v>
      </c>
      <c r="O21" s="10">
        <v>0.15</v>
      </c>
      <c r="P21" s="3">
        <f t="shared" si="12"/>
        <v>2390.4346400000004</v>
      </c>
      <c r="Q21" s="3">
        <f t="shared" si="13"/>
        <v>2198.7103600000005</v>
      </c>
      <c r="R21" s="3">
        <f t="shared" si="14"/>
        <v>2427.1478000000002</v>
      </c>
      <c r="S21" s="3">
        <f t="shared" si="15"/>
        <v>481.35032000000012</v>
      </c>
      <c r="T21" s="3">
        <f t="shared" si="16"/>
        <v>310.02224000000001</v>
      </c>
      <c r="U21" s="3">
        <f t="shared" si="17"/>
        <v>432.39944000000003</v>
      </c>
      <c r="V21" s="13">
        <f t="shared" si="18"/>
        <v>4.5705992286665095E-2</v>
      </c>
      <c r="X21">
        <f t="shared" si="19"/>
        <v>0.30470661524443399</v>
      </c>
    </row>
    <row r="22" spans="1:24" x14ac:dyDescent="0.25">
      <c r="A22" s="18">
        <v>8346</v>
      </c>
      <c r="B22" t="s">
        <v>7</v>
      </c>
      <c r="C22" t="s">
        <v>10</v>
      </c>
      <c r="D22">
        <v>24</v>
      </c>
      <c r="E22">
        <v>25.6</v>
      </c>
      <c r="F22">
        <v>25.3</v>
      </c>
      <c r="G22">
        <v>26.7</v>
      </c>
      <c r="H22">
        <v>5</v>
      </c>
      <c r="I22">
        <v>2.9</v>
      </c>
      <c r="J22">
        <v>4.3</v>
      </c>
      <c r="K22">
        <v>1.3</v>
      </c>
      <c r="L22">
        <v>91</v>
      </c>
      <c r="M22" s="41">
        <f t="shared" si="10"/>
        <v>1.4976958525345623</v>
      </c>
      <c r="N22">
        <f t="shared" si="11"/>
        <v>7.0468781190936316E-4</v>
      </c>
      <c r="O22" s="10">
        <v>0.15</v>
      </c>
      <c r="P22" s="3">
        <f t="shared" si="12"/>
        <v>1044.2854400000001</v>
      </c>
      <c r="Q22" s="3">
        <f t="shared" si="13"/>
        <v>1032.0477200000003</v>
      </c>
      <c r="R22" s="3">
        <f t="shared" si="14"/>
        <v>1089.1570800000002</v>
      </c>
      <c r="S22" s="3">
        <f t="shared" si="15"/>
        <v>203.96200000000005</v>
      </c>
      <c r="T22" s="3">
        <f t="shared" si="16"/>
        <v>118.29796000000002</v>
      </c>
      <c r="U22" s="3">
        <f t="shared" si="17"/>
        <v>175.40732000000003</v>
      </c>
      <c r="V22" s="13">
        <f t="shared" si="18"/>
        <v>1.8541110078552824E-2</v>
      </c>
      <c r="X22">
        <f t="shared" si="19"/>
        <v>0.12360740052368549</v>
      </c>
    </row>
    <row r="23" spans="1:24" x14ac:dyDescent="0.25">
      <c r="A23" s="18">
        <v>8347</v>
      </c>
      <c r="B23" t="s">
        <v>7</v>
      </c>
      <c r="C23" t="s">
        <v>10</v>
      </c>
      <c r="D23">
        <v>24</v>
      </c>
      <c r="E23">
        <v>15.2</v>
      </c>
      <c r="F23">
        <v>15</v>
      </c>
      <c r="G23">
        <v>16.5</v>
      </c>
      <c r="H23">
        <v>2.2999999999999998</v>
      </c>
      <c r="I23">
        <v>1.3</v>
      </c>
      <c r="J23">
        <v>2.2000000000000002</v>
      </c>
      <c r="K23">
        <v>0.4</v>
      </c>
      <c r="L23">
        <v>91</v>
      </c>
      <c r="M23" s="41">
        <f t="shared" si="10"/>
        <v>1.4976958525345623</v>
      </c>
      <c r="N23">
        <f t="shared" si="11"/>
        <v>7.0468781190936316E-4</v>
      </c>
      <c r="O23" s="10">
        <v>0.15</v>
      </c>
      <c r="P23" s="3">
        <f t="shared" si="12"/>
        <v>620.04448000000002</v>
      </c>
      <c r="Q23" s="3">
        <f t="shared" si="13"/>
        <v>611.88600000000008</v>
      </c>
      <c r="R23" s="3">
        <f t="shared" si="14"/>
        <v>673.07460000000003</v>
      </c>
      <c r="S23" s="3">
        <f t="shared" si="15"/>
        <v>93.822520000000011</v>
      </c>
      <c r="T23" s="3">
        <f t="shared" si="16"/>
        <v>53.030120000000011</v>
      </c>
      <c r="U23" s="3">
        <f t="shared" si="17"/>
        <v>89.743280000000013</v>
      </c>
      <c r="V23" s="13">
        <f t="shared" si="18"/>
        <v>9.4861493425153973E-3</v>
      </c>
      <c r="X23">
        <f t="shared" si="19"/>
        <v>6.3240995616769324E-2</v>
      </c>
    </row>
    <row r="24" spans="1:24" x14ac:dyDescent="0.25">
      <c r="A24" s="18">
        <v>8348</v>
      </c>
      <c r="B24" t="s">
        <v>7</v>
      </c>
      <c r="C24" t="s">
        <v>10</v>
      </c>
      <c r="D24">
        <v>24</v>
      </c>
      <c r="E24">
        <v>9.3000000000000007</v>
      </c>
      <c r="F24">
        <v>9.6999999999999993</v>
      </c>
      <c r="G24">
        <v>10.5</v>
      </c>
      <c r="H24">
        <v>0.7</v>
      </c>
      <c r="I24">
        <v>0.4</v>
      </c>
      <c r="J24">
        <v>1.1000000000000001</v>
      </c>
      <c r="K24">
        <v>0.1</v>
      </c>
      <c r="L24">
        <v>91</v>
      </c>
      <c r="M24" s="41">
        <f t="shared" si="10"/>
        <v>1.4976958525345623</v>
      </c>
      <c r="N24">
        <f t="shared" si="11"/>
        <v>7.0468781190936316E-4</v>
      </c>
      <c r="O24" s="10">
        <v>0.15</v>
      </c>
      <c r="P24" s="3">
        <f t="shared" si="12"/>
        <v>379.36932000000007</v>
      </c>
      <c r="Q24" s="3">
        <f t="shared" si="13"/>
        <v>395.68627999999995</v>
      </c>
      <c r="R24" s="3">
        <f t="shared" si="14"/>
        <v>428.32020000000006</v>
      </c>
      <c r="S24" s="3">
        <f t="shared" si="15"/>
        <v>28.554680000000001</v>
      </c>
      <c r="T24" s="3">
        <f t="shared" si="16"/>
        <v>16.316960000000002</v>
      </c>
      <c r="U24" s="3">
        <f t="shared" si="17"/>
        <v>44.871640000000006</v>
      </c>
      <c r="V24" s="13">
        <f t="shared" si="18"/>
        <v>4.7430746712576986E-3</v>
      </c>
      <c r="X24">
        <f t="shared" si="19"/>
        <v>3.1620497808384662E-2</v>
      </c>
    </row>
    <row r="25" spans="1:24" x14ac:dyDescent="0.25">
      <c r="A25" s="18">
        <v>8349</v>
      </c>
      <c r="B25" t="s">
        <v>7</v>
      </c>
      <c r="C25" t="s">
        <v>10</v>
      </c>
      <c r="E25">
        <v>5.7</v>
      </c>
      <c r="F25">
        <v>5.4</v>
      </c>
      <c r="G25">
        <v>6.3</v>
      </c>
      <c r="H25">
        <v>0.5</v>
      </c>
      <c r="I25">
        <v>0.2</v>
      </c>
      <c r="J25">
        <v>0.7</v>
      </c>
      <c r="K25">
        <v>0.1</v>
      </c>
      <c r="L25">
        <v>91</v>
      </c>
      <c r="M25" s="41">
        <f t="shared" si="10"/>
        <v>1.4976958525345623</v>
      </c>
      <c r="N25">
        <f t="shared" si="11"/>
        <v>7.0468781190936316E-4</v>
      </c>
      <c r="O25" s="10">
        <v>0.15</v>
      </c>
      <c r="P25" s="3">
        <f t="shared" si="12"/>
        <v>232.51668000000001</v>
      </c>
      <c r="Q25" s="3">
        <f t="shared" si="13"/>
        <v>220.27896000000004</v>
      </c>
      <c r="R25" s="3">
        <f t="shared" si="14"/>
        <v>256.99212</v>
      </c>
      <c r="S25" s="3">
        <f t="shared" si="15"/>
        <v>20.3962</v>
      </c>
      <c r="T25" s="3">
        <f t="shared" si="16"/>
        <v>8.1584800000000008</v>
      </c>
      <c r="U25" s="3">
        <f t="shared" si="17"/>
        <v>28.554680000000001</v>
      </c>
      <c r="V25" s="13">
        <f t="shared" si="18"/>
        <v>3.018320245345808E-3</v>
      </c>
      <c r="X25">
        <f t="shared" si="19"/>
        <v>2.0122134968972055E-2</v>
      </c>
    </row>
    <row r="26" spans="1:24" x14ac:dyDescent="0.25">
      <c r="A26" s="18">
        <v>8350</v>
      </c>
      <c r="B26" t="s">
        <v>7</v>
      </c>
      <c r="C26" t="s">
        <v>10</v>
      </c>
      <c r="D26">
        <v>24</v>
      </c>
      <c r="E26">
        <v>9.6</v>
      </c>
      <c r="F26">
        <v>9.4</v>
      </c>
      <c r="G26">
        <v>10.4</v>
      </c>
      <c r="H26">
        <v>1.9</v>
      </c>
      <c r="I26">
        <v>0.6</v>
      </c>
      <c r="J26">
        <v>1.2</v>
      </c>
      <c r="K26">
        <v>0.2</v>
      </c>
      <c r="L26">
        <v>91</v>
      </c>
      <c r="M26" s="41">
        <f t="shared" si="10"/>
        <v>1.4976958525345623</v>
      </c>
      <c r="N26">
        <f t="shared" si="11"/>
        <v>7.0468781190936316E-4</v>
      </c>
      <c r="O26" s="10">
        <v>0.15</v>
      </c>
      <c r="P26" s="3">
        <f t="shared" si="12"/>
        <v>391.60704000000004</v>
      </c>
      <c r="Q26" s="3">
        <f t="shared" si="13"/>
        <v>383.44855999999999</v>
      </c>
      <c r="R26" s="3">
        <f t="shared" si="14"/>
        <v>424.24096000000009</v>
      </c>
      <c r="S26" s="3">
        <f t="shared" si="15"/>
        <v>77.505560000000003</v>
      </c>
      <c r="T26" s="3">
        <f t="shared" si="16"/>
        <v>24.475440000000003</v>
      </c>
      <c r="U26" s="3">
        <f t="shared" si="17"/>
        <v>48.950880000000005</v>
      </c>
      <c r="V26" s="13">
        <f t="shared" si="18"/>
        <v>5.1742632777356714E-3</v>
      </c>
      <c r="X26">
        <f t="shared" si="19"/>
        <v>3.4495088518237807E-2</v>
      </c>
    </row>
    <row r="27" spans="1:24" x14ac:dyDescent="0.25">
      <c r="A27" s="18">
        <v>8351</v>
      </c>
      <c r="B27" t="s">
        <v>7</v>
      </c>
      <c r="C27" t="s">
        <v>10</v>
      </c>
      <c r="D27">
        <v>23.5</v>
      </c>
      <c r="E27">
        <v>16.899999999999999</v>
      </c>
      <c r="F27">
        <v>16.100000000000001</v>
      </c>
      <c r="G27">
        <v>17.899999999999999</v>
      </c>
      <c r="H27">
        <v>4.2</v>
      </c>
      <c r="I27">
        <v>1.4</v>
      </c>
      <c r="J27">
        <v>2.7</v>
      </c>
      <c r="K27">
        <v>0.65</v>
      </c>
      <c r="L27">
        <v>89</v>
      </c>
      <c r="M27" s="41">
        <f t="shared" si="10"/>
        <v>1.4647794601711652</v>
      </c>
      <c r="N27">
        <f t="shared" si="11"/>
        <v>6.74052911258793E-4</v>
      </c>
      <c r="O27" s="10">
        <v>0.15</v>
      </c>
      <c r="P27" s="3">
        <f t="shared" si="12"/>
        <v>689.39156000000003</v>
      </c>
      <c r="Q27" s="3">
        <f t="shared" si="13"/>
        <v>656.75764000000015</v>
      </c>
      <c r="R27" s="3">
        <f t="shared" si="14"/>
        <v>730.18395999999996</v>
      </c>
      <c r="S27" s="3">
        <f t="shared" si="15"/>
        <v>171.32808000000006</v>
      </c>
      <c r="T27" s="3">
        <f t="shared" si="16"/>
        <v>57.109360000000002</v>
      </c>
      <c r="U27" s="3">
        <f t="shared" si="17"/>
        <v>110.13948000000002</v>
      </c>
      <c r="V27" s="13">
        <f t="shared" si="18"/>
        <v>1.1135975570779442E-2</v>
      </c>
      <c r="X27">
        <f t="shared" si="19"/>
        <v>7.4239837138529621E-2</v>
      </c>
    </row>
    <row r="28" spans="1:24" x14ac:dyDescent="0.25">
      <c r="A28" s="18">
        <v>8352</v>
      </c>
      <c r="B28" t="s">
        <v>7</v>
      </c>
      <c r="C28" t="s">
        <v>10</v>
      </c>
      <c r="D28">
        <v>23.6</v>
      </c>
      <c r="E28">
        <v>30.8</v>
      </c>
      <c r="F28">
        <v>30.3</v>
      </c>
      <c r="G28">
        <v>32.4</v>
      </c>
      <c r="H28">
        <v>7.8</v>
      </c>
      <c r="I28">
        <v>3.6</v>
      </c>
      <c r="J28">
        <v>6.1</v>
      </c>
      <c r="K28">
        <v>1.8</v>
      </c>
      <c r="L28">
        <v>85</v>
      </c>
      <c r="M28" s="41">
        <f t="shared" si="10"/>
        <v>1.3989466754443713</v>
      </c>
      <c r="N28">
        <f t="shared" si="11"/>
        <v>6.1482543666769099E-4</v>
      </c>
      <c r="O28" s="10">
        <v>0.15</v>
      </c>
      <c r="P28" s="3">
        <f t="shared" si="12"/>
        <v>1256.4059200000002</v>
      </c>
      <c r="Q28" s="3">
        <f t="shared" si="13"/>
        <v>1236.00972</v>
      </c>
      <c r="R28" s="3">
        <f t="shared" si="14"/>
        <v>1321.6737599999999</v>
      </c>
      <c r="S28" s="3">
        <f t="shared" si="15"/>
        <v>318.18072000000006</v>
      </c>
      <c r="T28" s="3">
        <f t="shared" si="16"/>
        <v>146.85264000000001</v>
      </c>
      <c r="U28" s="3">
        <f t="shared" si="17"/>
        <v>248.83364</v>
      </c>
      <c r="V28" s="13">
        <f t="shared" si="18"/>
        <v>2.2948387705591652E-2</v>
      </c>
      <c r="X28">
        <f t="shared" si="19"/>
        <v>0.15298925137061101</v>
      </c>
    </row>
    <row r="29" spans="1:24" x14ac:dyDescent="0.25">
      <c r="A29" s="18">
        <v>8353</v>
      </c>
      <c r="B29" t="s">
        <v>7</v>
      </c>
      <c r="C29" t="s">
        <v>10</v>
      </c>
      <c r="E29">
        <v>133.5</v>
      </c>
      <c r="F29">
        <v>133.80000000000001</v>
      </c>
      <c r="G29" s="25">
        <v>134.30000000000001</v>
      </c>
      <c r="H29">
        <v>23.7</v>
      </c>
      <c r="I29">
        <v>15.5</v>
      </c>
      <c r="J29">
        <v>27.3</v>
      </c>
      <c r="K29">
        <v>7.4</v>
      </c>
      <c r="L29">
        <v>85</v>
      </c>
      <c r="M29" s="41">
        <f t="shared" si="10"/>
        <v>1.3989466754443713</v>
      </c>
      <c r="N29">
        <f t="shared" si="11"/>
        <v>6.1482543666769099E-4</v>
      </c>
      <c r="O29" s="10">
        <v>0.15</v>
      </c>
      <c r="P29" s="3">
        <f t="shared" si="12"/>
        <v>5445.7854000000007</v>
      </c>
      <c r="Q29" s="3">
        <f t="shared" si="13"/>
        <v>5458.0231199999998</v>
      </c>
      <c r="R29" s="3">
        <f t="shared" si="14"/>
        <v>5478.4193200000009</v>
      </c>
      <c r="S29" s="3">
        <f t="shared" si="15"/>
        <v>966.77988000000005</v>
      </c>
      <c r="T29" s="3">
        <f t="shared" si="16"/>
        <v>632.2822000000001</v>
      </c>
      <c r="U29" s="3">
        <f t="shared" si="17"/>
        <v>1113.6325200000001</v>
      </c>
      <c r="V29" s="13">
        <f t="shared" si="18"/>
        <v>0.10270344005945117</v>
      </c>
      <c r="X29">
        <f t="shared" si="19"/>
        <v>0.68468960039634119</v>
      </c>
    </row>
    <row r="30" spans="1:24" x14ac:dyDescent="0.25">
      <c r="A30" s="18">
        <v>8354</v>
      </c>
      <c r="B30" t="s">
        <v>7</v>
      </c>
      <c r="C30" t="s">
        <v>69</v>
      </c>
      <c r="D30">
        <v>24.8</v>
      </c>
      <c r="E30" t="s">
        <v>159</v>
      </c>
      <c r="L30">
        <v>85</v>
      </c>
      <c r="M30" s="41">
        <f t="shared" si="10"/>
        <v>1.3989466754443713</v>
      </c>
      <c r="N30">
        <f t="shared" si="11"/>
        <v>6.1482543666769099E-4</v>
      </c>
      <c r="O30" s="10">
        <v>0.15</v>
      </c>
      <c r="P30" s="3" t="e">
        <f t="shared" si="12"/>
        <v>#VALUE!</v>
      </c>
      <c r="Q30" s="3">
        <f t="shared" si="13"/>
        <v>0</v>
      </c>
      <c r="R30" s="3">
        <f t="shared" si="14"/>
        <v>0</v>
      </c>
      <c r="S30" s="3">
        <f t="shared" si="15"/>
        <v>0</v>
      </c>
      <c r="T30" s="3">
        <f t="shared" si="16"/>
        <v>0</v>
      </c>
      <c r="U30" s="3">
        <f t="shared" si="17"/>
        <v>0</v>
      </c>
      <c r="V30" s="13">
        <f t="shared" si="18"/>
        <v>0</v>
      </c>
      <c r="X30">
        <f t="shared" si="19"/>
        <v>0</v>
      </c>
    </row>
    <row r="31" spans="1:24" x14ac:dyDescent="0.25">
      <c r="A31" s="18">
        <v>8355</v>
      </c>
      <c r="B31" t="s">
        <v>7</v>
      </c>
      <c r="C31" t="s">
        <v>10</v>
      </c>
      <c r="E31">
        <v>97.8</v>
      </c>
      <c r="F31">
        <v>96.2</v>
      </c>
      <c r="G31">
        <v>99.8</v>
      </c>
      <c r="H31">
        <v>19.2</v>
      </c>
      <c r="I31">
        <v>9.8000000000000007</v>
      </c>
      <c r="J31">
        <v>19.100000000000001</v>
      </c>
      <c r="K31">
        <v>5</v>
      </c>
      <c r="L31">
        <v>85</v>
      </c>
      <c r="M31" s="41">
        <f t="shared" si="10"/>
        <v>1.3989466754443713</v>
      </c>
      <c r="N31">
        <f t="shared" si="11"/>
        <v>6.1482543666769099E-4</v>
      </c>
      <c r="O31" s="10">
        <v>0.15</v>
      </c>
      <c r="P31" s="3">
        <f t="shared" si="12"/>
        <v>3989.4967200000001</v>
      </c>
      <c r="Q31" s="3">
        <f t="shared" si="13"/>
        <v>3924.2288800000006</v>
      </c>
      <c r="R31" s="3">
        <f t="shared" si="14"/>
        <v>4071.0815200000006</v>
      </c>
      <c r="S31" s="3">
        <f t="shared" si="15"/>
        <v>783.21408000000008</v>
      </c>
      <c r="T31" s="3">
        <f t="shared" si="16"/>
        <v>399.76552000000004</v>
      </c>
      <c r="U31" s="3">
        <f t="shared" si="17"/>
        <v>779.13484000000028</v>
      </c>
      <c r="V31" s="13">
        <f t="shared" si="18"/>
        <v>7.1854787733901748E-2</v>
      </c>
      <c r="X31">
        <f t="shared" si="19"/>
        <v>0.47903191822601171</v>
      </c>
    </row>
    <row r="32" spans="1:24" x14ac:dyDescent="0.25">
      <c r="A32" s="18">
        <v>8356</v>
      </c>
      <c r="B32" t="s">
        <v>7</v>
      </c>
      <c r="C32" t="s">
        <v>10</v>
      </c>
      <c r="E32">
        <v>25.2</v>
      </c>
      <c r="F32">
        <v>23.1</v>
      </c>
      <c r="G32">
        <v>24.9</v>
      </c>
      <c r="H32">
        <v>5.6</v>
      </c>
      <c r="I32">
        <v>2.2999999999999998</v>
      </c>
      <c r="J32">
        <v>4.5</v>
      </c>
      <c r="K32">
        <v>1.1000000000000001</v>
      </c>
      <c r="L32">
        <v>85</v>
      </c>
      <c r="M32" s="41">
        <f t="shared" si="10"/>
        <v>1.3989466754443713</v>
      </c>
      <c r="N32">
        <f t="shared" si="11"/>
        <v>6.1482543666769099E-4</v>
      </c>
      <c r="O32" s="10">
        <v>0.15</v>
      </c>
      <c r="P32" s="3">
        <f t="shared" si="12"/>
        <v>1027.96848</v>
      </c>
      <c r="Q32" s="3">
        <f t="shared" si="13"/>
        <v>942.30444000000011</v>
      </c>
      <c r="R32" s="3">
        <f t="shared" si="14"/>
        <v>1015.7307600000001</v>
      </c>
      <c r="S32" s="3">
        <f t="shared" si="15"/>
        <v>228.43744000000001</v>
      </c>
      <c r="T32" s="3">
        <f t="shared" si="16"/>
        <v>93.822520000000011</v>
      </c>
      <c r="U32" s="3">
        <f t="shared" si="17"/>
        <v>183.56580000000002</v>
      </c>
      <c r="V32" s="13">
        <f t="shared" si="18"/>
        <v>1.6929138471338104E-2</v>
      </c>
      <c r="X32">
        <f t="shared" si="19"/>
        <v>0.11286092314225404</v>
      </c>
    </row>
    <row r="33" spans="1:24" x14ac:dyDescent="0.25">
      <c r="A33" s="18">
        <v>8357</v>
      </c>
      <c r="B33" t="s">
        <v>7</v>
      </c>
      <c r="C33" t="s">
        <v>17</v>
      </c>
      <c r="L33">
        <v>85</v>
      </c>
      <c r="M33" s="41">
        <f t="shared" si="10"/>
        <v>1.3989466754443713</v>
      </c>
      <c r="N33">
        <f t="shared" si="11"/>
        <v>6.1482543666769099E-4</v>
      </c>
      <c r="O33" s="10">
        <v>0.15</v>
      </c>
      <c r="P33" s="3">
        <f t="shared" si="12"/>
        <v>0</v>
      </c>
      <c r="Q33" s="3">
        <f t="shared" si="13"/>
        <v>0</v>
      </c>
      <c r="R33" s="3">
        <f t="shared" si="14"/>
        <v>0</v>
      </c>
      <c r="S33" s="3">
        <f t="shared" si="15"/>
        <v>0</v>
      </c>
      <c r="T33" s="3">
        <f t="shared" si="16"/>
        <v>0</v>
      </c>
      <c r="U33" s="3">
        <f t="shared" si="17"/>
        <v>0</v>
      </c>
      <c r="V33" s="13">
        <f t="shared" si="18"/>
        <v>0</v>
      </c>
      <c r="X33">
        <f t="shared" si="19"/>
        <v>0</v>
      </c>
    </row>
    <row r="34" spans="1:24" x14ac:dyDescent="0.25">
      <c r="A34" s="18">
        <v>8358</v>
      </c>
      <c r="B34" t="s">
        <v>7</v>
      </c>
      <c r="C34" t="s">
        <v>10</v>
      </c>
      <c r="E34">
        <v>10.1</v>
      </c>
      <c r="F34">
        <v>9.6999999999999993</v>
      </c>
      <c r="G34">
        <v>10.6</v>
      </c>
      <c r="H34">
        <v>2.6</v>
      </c>
      <c r="I34">
        <v>1</v>
      </c>
      <c r="J34">
        <v>1.7</v>
      </c>
      <c r="K34">
        <v>0.4</v>
      </c>
      <c r="L34">
        <v>85</v>
      </c>
      <c r="M34" s="41">
        <f t="shared" si="10"/>
        <v>1.3989466754443713</v>
      </c>
      <c r="N34">
        <f t="shared" si="11"/>
        <v>6.1482543666769099E-4</v>
      </c>
      <c r="O34" s="10">
        <v>0.15</v>
      </c>
      <c r="P34" s="3">
        <f t="shared" si="12"/>
        <v>412.00324000000001</v>
      </c>
      <c r="Q34" s="3">
        <f t="shared" si="13"/>
        <v>395.68627999999995</v>
      </c>
      <c r="R34" s="3">
        <f t="shared" si="14"/>
        <v>432.39944000000003</v>
      </c>
      <c r="S34" s="3">
        <f t="shared" si="15"/>
        <v>106.06024000000002</v>
      </c>
      <c r="T34" s="3">
        <f t="shared" si="16"/>
        <v>40.792400000000001</v>
      </c>
      <c r="U34" s="3">
        <f t="shared" si="17"/>
        <v>69.347080000000005</v>
      </c>
      <c r="V34" s="13">
        <f t="shared" si="18"/>
        <v>6.3954523113943958E-3</v>
      </c>
      <c r="X34">
        <f t="shared" si="19"/>
        <v>4.2636348742629303E-2</v>
      </c>
    </row>
    <row r="35" spans="1:24" x14ac:dyDescent="0.25">
      <c r="A35" s="18">
        <v>8359</v>
      </c>
      <c r="B35" t="s">
        <v>7</v>
      </c>
      <c r="C35" t="s">
        <v>10</v>
      </c>
      <c r="D35">
        <v>24.8</v>
      </c>
      <c r="E35">
        <v>5</v>
      </c>
      <c r="F35">
        <v>5</v>
      </c>
      <c r="G35">
        <v>5.2</v>
      </c>
      <c r="H35">
        <v>1</v>
      </c>
      <c r="I35">
        <v>0.35</v>
      </c>
      <c r="J35">
        <v>0.7</v>
      </c>
      <c r="K35">
        <v>0.1</v>
      </c>
      <c r="L35">
        <v>85</v>
      </c>
      <c r="M35" s="41">
        <f t="shared" si="10"/>
        <v>1.3989466754443713</v>
      </c>
      <c r="N35">
        <f t="shared" si="11"/>
        <v>6.1482543666769099E-4</v>
      </c>
      <c r="O35" s="10">
        <v>0.15</v>
      </c>
      <c r="P35" s="3">
        <f t="shared" si="12"/>
        <v>203.96200000000005</v>
      </c>
      <c r="Q35" s="3">
        <f t="shared" si="13"/>
        <v>203.96200000000005</v>
      </c>
      <c r="R35" s="3">
        <f t="shared" si="14"/>
        <v>212.12048000000004</v>
      </c>
      <c r="S35" s="3">
        <f t="shared" si="15"/>
        <v>40.792400000000001</v>
      </c>
      <c r="T35" s="3">
        <f t="shared" si="16"/>
        <v>14.277340000000001</v>
      </c>
      <c r="U35" s="3">
        <f t="shared" si="17"/>
        <v>28.554680000000001</v>
      </c>
      <c r="V35" s="13">
        <f t="shared" si="18"/>
        <v>2.6334215399859274E-3</v>
      </c>
      <c r="X35">
        <f t="shared" si="19"/>
        <v>1.7556143599906184E-2</v>
      </c>
    </row>
    <row r="36" spans="1:24" x14ac:dyDescent="0.25">
      <c r="A36" s="18">
        <v>8360</v>
      </c>
      <c r="B36" t="s">
        <v>7</v>
      </c>
      <c r="C36" t="s">
        <v>69</v>
      </c>
      <c r="D36">
        <v>25.2</v>
      </c>
      <c r="E36" t="s">
        <v>163</v>
      </c>
      <c r="L36">
        <v>85</v>
      </c>
      <c r="M36" s="41">
        <f t="shared" si="10"/>
        <v>1.3989466754443713</v>
      </c>
      <c r="N36">
        <f t="shared" si="11"/>
        <v>6.1482543666769099E-4</v>
      </c>
      <c r="O36" s="10">
        <v>0.15</v>
      </c>
      <c r="P36" s="3" t="e">
        <f t="shared" si="12"/>
        <v>#VALUE!</v>
      </c>
      <c r="Q36" s="3">
        <f t="shared" si="13"/>
        <v>0</v>
      </c>
      <c r="R36" s="3">
        <f t="shared" si="14"/>
        <v>0</v>
      </c>
      <c r="S36" s="3">
        <f t="shared" si="15"/>
        <v>0</v>
      </c>
      <c r="T36" s="3">
        <f t="shared" si="16"/>
        <v>0</v>
      </c>
      <c r="U36" s="3">
        <f t="shared" si="17"/>
        <v>0</v>
      </c>
      <c r="V36" s="13">
        <f t="shared" si="18"/>
        <v>0</v>
      </c>
      <c r="X36">
        <f t="shared" si="19"/>
        <v>0</v>
      </c>
    </row>
    <row r="37" spans="1:24" x14ac:dyDescent="0.25">
      <c r="A37" s="18">
        <v>8361</v>
      </c>
      <c r="B37" t="s">
        <v>7</v>
      </c>
      <c r="C37" t="s">
        <v>17</v>
      </c>
      <c r="L37">
        <v>85</v>
      </c>
      <c r="M37" s="41">
        <f t="shared" si="10"/>
        <v>1.3989466754443713</v>
      </c>
      <c r="N37">
        <f t="shared" si="11"/>
        <v>6.1482543666769099E-4</v>
      </c>
      <c r="O37" s="10">
        <v>0.15</v>
      </c>
      <c r="P37" s="3">
        <f t="shared" si="12"/>
        <v>0</v>
      </c>
      <c r="Q37" s="3">
        <f t="shared" si="13"/>
        <v>0</v>
      </c>
      <c r="R37" s="3">
        <f t="shared" si="14"/>
        <v>0</v>
      </c>
      <c r="S37" s="3">
        <f t="shared" si="15"/>
        <v>0</v>
      </c>
      <c r="T37" s="3">
        <f t="shared" si="16"/>
        <v>0</v>
      </c>
      <c r="U37" s="3">
        <f t="shared" si="17"/>
        <v>0</v>
      </c>
      <c r="V37" s="13">
        <f t="shared" si="18"/>
        <v>0</v>
      </c>
      <c r="X37">
        <f t="shared" si="19"/>
        <v>0</v>
      </c>
    </row>
    <row r="38" spans="1:24" x14ac:dyDescent="0.25">
      <c r="A38" s="18">
        <v>8362</v>
      </c>
      <c r="B38" t="s">
        <v>7</v>
      </c>
      <c r="C38" t="s">
        <v>69</v>
      </c>
      <c r="D38">
        <v>25.2</v>
      </c>
      <c r="E38" t="s">
        <v>159</v>
      </c>
      <c r="L38">
        <v>85</v>
      </c>
      <c r="M38" s="41">
        <f t="shared" ref="M38:M60" si="20">L38*0.5/30.38</f>
        <v>1.3989466754443713</v>
      </c>
      <c r="N38">
        <f t="shared" ref="N38:N60" si="21">3.14159*(M38^2)/10000</f>
        <v>6.1482543666769099E-4</v>
      </c>
      <c r="O38" s="10">
        <v>0.15</v>
      </c>
      <c r="P38" s="3" t="e">
        <f t="shared" ref="P38:P60" si="22">0.611886*E38/O38*10</f>
        <v>#VALUE!</v>
      </c>
      <c r="Q38" s="3">
        <f t="shared" ref="Q38:Q60" si="23">0.611886*F38/O38*10</f>
        <v>0</v>
      </c>
      <c r="R38" s="3">
        <f t="shared" ref="R38:R60" si="24">0.611886*G38/O38*10</f>
        <v>0</v>
      </c>
      <c r="S38" s="3">
        <f t="shared" ref="S38:S60" si="25">0.611886*H38/O38*10</f>
        <v>0</v>
      </c>
      <c r="T38" s="3">
        <f t="shared" ref="T38:T60" si="26">0.611886*I38/O38*10</f>
        <v>0</v>
      </c>
      <c r="U38" s="3">
        <f t="shared" ref="U38:U60" si="27">0.611886*J38/O38*10</f>
        <v>0</v>
      </c>
      <c r="V38" s="13">
        <f t="shared" ref="V38:V60" si="28">U38*O38*N38</f>
        <v>0</v>
      </c>
      <c r="X38">
        <f t="shared" ref="X38:X60" si="29">U38*N38</f>
        <v>0</v>
      </c>
    </row>
    <row r="39" spans="1:24" x14ac:dyDescent="0.25">
      <c r="A39" s="18">
        <v>8363</v>
      </c>
      <c r="B39" t="s">
        <v>7</v>
      </c>
      <c r="C39" t="s">
        <v>69</v>
      </c>
      <c r="E39" t="s">
        <v>159</v>
      </c>
      <c r="L39">
        <v>85</v>
      </c>
      <c r="M39" s="41">
        <f t="shared" si="20"/>
        <v>1.3989466754443713</v>
      </c>
      <c r="N39">
        <f t="shared" si="21"/>
        <v>6.1482543666769099E-4</v>
      </c>
      <c r="O39" s="10">
        <v>0.15</v>
      </c>
      <c r="P39" s="3" t="e">
        <f t="shared" si="22"/>
        <v>#VALUE!</v>
      </c>
      <c r="Q39" s="3">
        <f t="shared" si="23"/>
        <v>0</v>
      </c>
      <c r="R39" s="3">
        <f t="shared" si="24"/>
        <v>0</v>
      </c>
      <c r="S39" s="3">
        <f t="shared" si="25"/>
        <v>0</v>
      </c>
      <c r="T39" s="3">
        <f t="shared" si="26"/>
        <v>0</v>
      </c>
      <c r="U39" s="3">
        <f t="shared" si="27"/>
        <v>0</v>
      </c>
      <c r="V39" s="13">
        <f t="shared" si="28"/>
        <v>0</v>
      </c>
      <c r="X39">
        <f t="shared" si="29"/>
        <v>0</v>
      </c>
    </row>
    <row r="40" spans="1:24" x14ac:dyDescent="0.25">
      <c r="A40" s="18">
        <v>8364</v>
      </c>
      <c r="B40" t="s">
        <v>7</v>
      </c>
      <c r="C40" t="s">
        <v>69</v>
      </c>
      <c r="D40">
        <v>24</v>
      </c>
      <c r="E40" t="s">
        <v>168</v>
      </c>
      <c r="L40">
        <v>85</v>
      </c>
      <c r="M40" s="41">
        <f t="shared" si="20"/>
        <v>1.3989466754443713</v>
      </c>
      <c r="N40">
        <f t="shared" si="21"/>
        <v>6.1482543666769099E-4</v>
      </c>
      <c r="O40" s="10">
        <v>0.15</v>
      </c>
      <c r="P40" s="3" t="e">
        <f t="shared" si="22"/>
        <v>#VALUE!</v>
      </c>
      <c r="Q40" s="3">
        <f t="shared" si="23"/>
        <v>0</v>
      </c>
      <c r="R40" s="3">
        <f t="shared" si="24"/>
        <v>0</v>
      </c>
      <c r="S40" s="3">
        <f t="shared" si="25"/>
        <v>0</v>
      </c>
      <c r="T40" s="3">
        <f t="shared" si="26"/>
        <v>0</v>
      </c>
      <c r="U40" s="3">
        <f t="shared" si="27"/>
        <v>0</v>
      </c>
      <c r="V40" s="13">
        <f t="shared" si="28"/>
        <v>0</v>
      </c>
      <c r="X40">
        <f t="shared" si="29"/>
        <v>0</v>
      </c>
    </row>
    <row r="41" spans="1:24" x14ac:dyDescent="0.25">
      <c r="A41" s="18">
        <v>8365</v>
      </c>
      <c r="B41" t="s">
        <v>7</v>
      </c>
      <c r="C41" t="s">
        <v>17</v>
      </c>
      <c r="L41">
        <v>85</v>
      </c>
      <c r="M41" s="41">
        <f t="shared" si="20"/>
        <v>1.3989466754443713</v>
      </c>
      <c r="N41">
        <f t="shared" si="21"/>
        <v>6.1482543666769099E-4</v>
      </c>
      <c r="O41" s="10">
        <v>0.15</v>
      </c>
      <c r="P41" s="3">
        <f t="shared" si="22"/>
        <v>0</v>
      </c>
      <c r="Q41" s="3">
        <f t="shared" si="23"/>
        <v>0</v>
      </c>
      <c r="R41" s="3">
        <f t="shared" si="24"/>
        <v>0</v>
      </c>
      <c r="S41" s="3">
        <f t="shared" si="25"/>
        <v>0</v>
      </c>
      <c r="T41" s="3">
        <f t="shared" si="26"/>
        <v>0</v>
      </c>
      <c r="U41" s="3">
        <f t="shared" si="27"/>
        <v>0</v>
      </c>
      <c r="V41" s="13">
        <f t="shared" si="28"/>
        <v>0</v>
      </c>
      <c r="X41">
        <f t="shared" si="29"/>
        <v>0</v>
      </c>
    </row>
    <row r="42" spans="1:24" x14ac:dyDescent="0.25">
      <c r="A42" s="18">
        <v>8366</v>
      </c>
      <c r="B42" t="s">
        <v>7</v>
      </c>
      <c r="C42" t="s">
        <v>17</v>
      </c>
      <c r="L42">
        <v>85</v>
      </c>
      <c r="M42" s="41">
        <f t="shared" si="20"/>
        <v>1.3989466754443713</v>
      </c>
      <c r="N42">
        <f t="shared" si="21"/>
        <v>6.1482543666769099E-4</v>
      </c>
      <c r="O42" s="10">
        <v>0.15</v>
      </c>
      <c r="P42" s="3">
        <f t="shared" si="22"/>
        <v>0</v>
      </c>
      <c r="Q42" s="3">
        <f t="shared" si="23"/>
        <v>0</v>
      </c>
      <c r="R42" s="3">
        <f t="shared" si="24"/>
        <v>0</v>
      </c>
      <c r="S42" s="3">
        <f t="shared" si="25"/>
        <v>0</v>
      </c>
      <c r="T42" s="3">
        <f t="shared" si="26"/>
        <v>0</v>
      </c>
      <c r="U42" s="3">
        <f t="shared" si="27"/>
        <v>0</v>
      </c>
      <c r="V42" s="13">
        <f t="shared" si="28"/>
        <v>0</v>
      </c>
      <c r="X42">
        <f t="shared" si="29"/>
        <v>0</v>
      </c>
    </row>
    <row r="43" spans="1:24" x14ac:dyDescent="0.25">
      <c r="A43" s="18">
        <v>8367</v>
      </c>
      <c r="B43" t="s">
        <v>7</v>
      </c>
      <c r="C43" t="s">
        <v>17</v>
      </c>
      <c r="L43">
        <v>85</v>
      </c>
      <c r="M43" s="41">
        <f t="shared" si="20"/>
        <v>1.3989466754443713</v>
      </c>
      <c r="N43">
        <f t="shared" si="21"/>
        <v>6.1482543666769099E-4</v>
      </c>
      <c r="O43" s="10">
        <v>0.15</v>
      </c>
      <c r="P43" s="3">
        <f t="shared" si="22"/>
        <v>0</v>
      </c>
      <c r="Q43" s="3">
        <f t="shared" si="23"/>
        <v>0</v>
      </c>
      <c r="R43" s="3">
        <f t="shared" si="24"/>
        <v>0</v>
      </c>
      <c r="S43" s="3">
        <f t="shared" si="25"/>
        <v>0</v>
      </c>
      <c r="T43" s="3">
        <f t="shared" si="26"/>
        <v>0</v>
      </c>
      <c r="U43" s="3">
        <f t="shared" si="27"/>
        <v>0</v>
      </c>
      <c r="V43" s="13">
        <f t="shared" si="28"/>
        <v>0</v>
      </c>
      <c r="X43">
        <f t="shared" si="29"/>
        <v>0</v>
      </c>
    </row>
    <row r="44" spans="1:24" x14ac:dyDescent="0.25">
      <c r="A44" s="18">
        <v>8368</v>
      </c>
      <c r="B44" t="s">
        <v>7</v>
      </c>
      <c r="C44" t="s">
        <v>10</v>
      </c>
      <c r="D44">
        <v>24.3</v>
      </c>
      <c r="E44">
        <v>3.4</v>
      </c>
      <c r="F44">
        <v>3.5</v>
      </c>
      <c r="G44">
        <v>3.7</v>
      </c>
      <c r="H44">
        <v>0.8</v>
      </c>
      <c r="I44">
        <v>0.35</v>
      </c>
      <c r="J44">
        <v>0.55000000000000004</v>
      </c>
      <c r="K44">
        <v>0.1</v>
      </c>
      <c r="L44">
        <v>85</v>
      </c>
      <c r="M44" s="41">
        <f t="shared" si="20"/>
        <v>1.3989466754443713</v>
      </c>
      <c r="N44">
        <f t="shared" si="21"/>
        <v>6.1482543666769099E-4</v>
      </c>
      <c r="O44" s="10">
        <v>0.15</v>
      </c>
      <c r="P44" s="3">
        <f t="shared" si="22"/>
        <v>138.69416000000001</v>
      </c>
      <c r="Q44" s="3">
        <f t="shared" si="23"/>
        <v>142.77340000000001</v>
      </c>
      <c r="R44" s="3">
        <f t="shared" si="24"/>
        <v>150.93188000000004</v>
      </c>
      <c r="S44" s="3">
        <f t="shared" si="25"/>
        <v>32.633920000000003</v>
      </c>
      <c r="T44" s="3">
        <f t="shared" si="26"/>
        <v>14.277340000000001</v>
      </c>
      <c r="U44" s="3">
        <f t="shared" si="27"/>
        <v>22.435820000000003</v>
      </c>
      <c r="V44" s="13">
        <f t="shared" si="28"/>
        <v>2.0691169242746574E-3</v>
      </c>
      <c r="X44">
        <f t="shared" si="29"/>
        <v>1.3794112828497717E-2</v>
      </c>
    </row>
    <row r="45" spans="1:24" x14ac:dyDescent="0.25">
      <c r="A45" s="18">
        <v>8369</v>
      </c>
      <c r="B45" t="s">
        <v>7</v>
      </c>
      <c r="C45" t="s">
        <v>10</v>
      </c>
      <c r="E45">
        <v>7.1</v>
      </c>
      <c r="F45">
        <v>7.6</v>
      </c>
      <c r="G45">
        <v>7.6</v>
      </c>
      <c r="H45">
        <v>2</v>
      </c>
      <c r="I45">
        <v>1</v>
      </c>
      <c r="J45">
        <v>1.5</v>
      </c>
      <c r="K45">
        <v>0.3</v>
      </c>
      <c r="L45">
        <v>85</v>
      </c>
      <c r="M45" s="41">
        <f t="shared" si="20"/>
        <v>1.3989466754443713</v>
      </c>
      <c r="N45">
        <f t="shared" si="21"/>
        <v>6.1482543666769099E-4</v>
      </c>
      <c r="O45" s="10">
        <v>0.15</v>
      </c>
      <c r="P45" s="3">
        <f t="shared" si="22"/>
        <v>289.62603999999999</v>
      </c>
      <c r="Q45" s="3">
        <f t="shared" si="23"/>
        <v>310.02224000000001</v>
      </c>
      <c r="R45" s="3">
        <f t="shared" si="24"/>
        <v>310.02224000000001</v>
      </c>
      <c r="S45" s="3">
        <f t="shared" si="25"/>
        <v>81.584800000000001</v>
      </c>
      <c r="T45" s="3">
        <f t="shared" si="26"/>
        <v>40.792400000000001</v>
      </c>
      <c r="U45" s="3">
        <f t="shared" si="27"/>
        <v>61.188600000000008</v>
      </c>
      <c r="V45" s="13">
        <f t="shared" si="28"/>
        <v>5.6430461571127018E-3</v>
      </c>
      <c r="X45">
        <f t="shared" si="29"/>
        <v>3.7620307714084679E-2</v>
      </c>
    </row>
    <row r="46" spans="1:24" x14ac:dyDescent="0.25">
      <c r="A46" s="18">
        <v>8370</v>
      </c>
      <c r="B46" t="s">
        <v>7</v>
      </c>
      <c r="C46" s="24" t="s">
        <v>10</v>
      </c>
      <c r="D46">
        <v>24.2</v>
      </c>
      <c r="E46">
        <v>25.8</v>
      </c>
      <c r="F46">
        <v>25.7</v>
      </c>
      <c r="G46">
        <v>27.2</v>
      </c>
      <c r="H46">
        <v>5.7</v>
      </c>
      <c r="I46">
        <v>3</v>
      </c>
      <c r="J46">
        <v>6.5</v>
      </c>
      <c r="K46">
        <v>2.2999999999999998</v>
      </c>
      <c r="L46">
        <v>85</v>
      </c>
      <c r="M46" s="41">
        <f t="shared" si="20"/>
        <v>1.3989466754443713</v>
      </c>
      <c r="N46">
        <f t="shared" si="21"/>
        <v>6.1482543666769099E-4</v>
      </c>
      <c r="O46" s="10">
        <v>0.15</v>
      </c>
      <c r="P46" s="3">
        <f t="shared" si="22"/>
        <v>1052.4439200000002</v>
      </c>
      <c r="Q46" s="3">
        <f t="shared" si="23"/>
        <v>1048.3646800000001</v>
      </c>
      <c r="R46" s="3">
        <f t="shared" si="24"/>
        <v>1109.5532800000001</v>
      </c>
      <c r="S46" s="3">
        <f t="shared" si="25"/>
        <v>232.51668000000001</v>
      </c>
      <c r="T46" s="3">
        <f t="shared" si="26"/>
        <v>122.37720000000002</v>
      </c>
      <c r="U46" s="3">
        <f t="shared" si="27"/>
        <v>265.1506</v>
      </c>
      <c r="V46" s="13">
        <f t="shared" si="28"/>
        <v>2.445320001415504E-2</v>
      </c>
      <c r="X46">
        <f t="shared" si="29"/>
        <v>0.16302133342770025</v>
      </c>
    </row>
    <row r="47" spans="1:24" x14ac:dyDescent="0.25">
      <c r="A47" s="18">
        <v>8371</v>
      </c>
      <c r="B47" t="s">
        <v>7</v>
      </c>
      <c r="C47" s="24" t="s">
        <v>10</v>
      </c>
      <c r="E47">
        <v>30.7</v>
      </c>
      <c r="F47">
        <v>30.4</v>
      </c>
      <c r="G47">
        <v>31.8</v>
      </c>
      <c r="H47">
        <v>6.5</v>
      </c>
      <c r="I47">
        <v>3.6</v>
      </c>
      <c r="J47">
        <v>7.6</v>
      </c>
      <c r="K47">
        <v>2.8</v>
      </c>
      <c r="L47">
        <v>85</v>
      </c>
      <c r="M47" s="41">
        <f t="shared" si="20"/>
        <v>1.3989466754443713</v>
      </c>
      <c r="N47">
        <f t="shared" si="21"/>
        <v>6.1482543666769099E-4</v>
      </c>
      <c r="O47" s="10">
        <v>0.15</v>
      </c>
      <c r="P47" s="3">
        <f t="shared" si="22"/>
        <v>1252.3266800000001</v>
      </c>
      <c r="Q47" s="3">
        <f t="shared" si="23"/>
        <v>1240.08896</v>
      </c>
      <c r="R47" s="3">
        <f t="shared" si="24"/>
        <v>1297.1983200000002</v>
      </c>
      <c r="S47" s="3">
        <f t="shared" si="25"/>
        <v>265.1506</v>
      </c>
      <c r="T47" s="3">
        <f t="shared" si="26"/>
        <v>146.85264000000001</v>
      </c>
      <c r="U47" s="3">
        <f t="shared" si="27"/>
        <v>310.02224000000001</v>
      </c>
      <c r="V47" s="13">
        <f t="shared" si="28"/>
        <v>2.8591433862704352E-2</v>
      </c>
      <c r="X47">
        <f t="shared" si="29"/>
        <v>0.19060955908469571</v>
      </c>
    </row>
    <row r="48" spans="1:24" x14ac:dyDescent="0.25">
      <c r="A48" s="18">
        <v>8372</v>
      </c>
      <c r="B48" t="s">
        <v>7</v>
      </c>
      <c r="C48" t="s">
        <v>17</v>
      </c>
      <c r="L48">
        <v>85</v>
      </c>
      <c r="M48" s="41">
        <f t="shared" si="20"/>
        <v>1.3989466754443713</v>
      </c>
      <c r="N48">
        <f t="shared" si="21"/>
        <v>6.1482543666769099E-4</v>
      </c>
      <c r="O48" s="10">
        <v>0.15</v>
      </c>
      <c r="P48" s="3">
        <f t="shared" si="22"/>
        <v>0</v>
      </c>
      <c r="Q48" s="3">
        <f t="shared" si="23"/>
        <v>0</v>
      </c>
      <c r="R48" s="3">
        <f t="shared" si="24"/>
        <v>0</v>
      </c>
      <c r="S48" s="3">
        <f t="shared" si="25"/>
        <v>0</v>
      </c>
      <c r="T48" s="3">
        <f t="shared" si="26"/>
        <v>0</v>
      </c>
      <c r="U48" s="3">
        <f t="shared" si="27"/>
        <v>0</v>
      </c>
      <c r="V48" s="13">
        <f t="shared" si="28"/>
        <v>0</v>
      </c>
      <c r="X48">
        <f t="shared" si="29"/>
        <v>0</v>
      </c>
    </row>
    <row r="49" spans="1:24" x14ac:dyDescent="0.25">
      <c r="A49" s="18">
        <v>8373</v>
      </c>
      <c r="B49" t="s">
        <v>7</v>
      </c>
      <c r="C49" t="s">
        <v>17</v>
      </c>
      <c r="L49">
        <v>85</v>
      </c>
      <c r="M49" s="41">
        <f t="shared" si="20"/>
        <v>1.3989466754443713</v>
      </c>
      <c r="N49">
        <f t="shared" si="21"/>
        <v>6.1482543666769099E-4</v>
      </c>
      <c r="O49" s="10">
        <v>0.15</v>
      </c>
      <c r="P49" s="3">
        <f t="shared" si="22"/>
        <v>0</v>
      </c>
      <c r="Q49" s="3">
        <f t="shared" si="23"/>
        <v>0</v>
      </c>
      <c r="R49" s="3">
        <f t="shared" si="24"/>
        <v>0</v>
      </c>
      <c r="S49" s="3">
        <f t="shared" si="25"/>
        <v>0</v>
      </c>
      <c r="T49" s="3">
        <f t="shared" si="26"/>
        <v>0</v>
      </c>
      <c r="U49" s="3">
        <f t="shared" si="27"/>
        <v>0</v>
      </c>
      <c r="V49" s="13">
        <f t="shared" si="28"/>
        <v>0</v>
      </c>
      <c r="X49">
        <f t="shared" si="29"/>
        <v>0</v>
      </c>
    </row>
    <row r="50" spans="1:24" x14ac:dyDescent="0.25">
      <c r="A50" s="18">
        <v>8374</v>
      </c>
      <c r="B50" t="s">
        <v>7</v>
      </c>
      <c r="C50" t="s">
        <v>17</v>
      </c>
      <c r="L50">
        <v>85</v>
      </c>
      <c r="M50" s="41">
        <f t="shared" si="20"/>
        <v>1.3989466754443713</v>
      </c>
      <c r="N50">
        <f t="shared" si="21"/>
        <v>6.1482543666769099E-4</v>
      </c>
      <c r="O50" s="10">
        <v>0.15</v>
      </c>
      <c r="P50" s="3">
        <f t="shared" si="22"/>
        <v>0</v>
      </c>
      <c r="Q50" s="3">
        <f t="shared" si="23"/>
        <v>0</v>
      </c>
      <c r="R50" s="3">
        <f t="shared" si="24"/>
        <v>0</v>
      </c>
      <c r="S50" s="3">
        <f t="shared" si="25"/>
        <v>0</v>
      </c>
      <c r="T50" s="3">
        <f t="shared" si="26"/>
        <v>0</v>
      </c>
      <c r="U50" s="3">
        <f t="shared" si="27"/>
        <v>0</v>
      </c>
      <c r="V50" s="13">
        <f t="shared" si="28"/>
        <v>0</v>
      </c>
      <c r="X50">
        <f t="shared" si="29"/>
        <v>0</v>
      </c>
    </row>
    <row r="51" spans="1:24" x14ac:dyDescent="0.25">
      <c r="A51" s="18">
        <v>8375</v>
      </c>
      <c r="B51" t="s">
        <v>7</v>
      </c>
      <c r="C51" t="s">
        <v>17</v>
      </c>
      <c r="L51">
        <v>85</v>
      </c>
      <c r="M51" s="41">
        <f t="shared" si="20"/>
        <v>1.3989466754443713</v>
      </c>
      <c r="N51">
        <f t="shared" si="21"/>
        <v>6.1482543666769099E-4</v>
      </c>
      <c r="O51" s="10">
        <v>0.15</v>
      </c>
      <c r="P51" s="3">
        <f t="shared" si="22"/>
        <v>0</v>
      </c>
      <c r="Q51" s="3">
        <f t="shared" si="23"/>
        <v>0</v>
      </c>
      <c r="R51" s="3">
        <f t="shared" si="24"/>
        <v>0</v>
      </c>
      <c r="S51" s="3">
        <f t="shared" si="25"/>
        <v>0</v>
      </c>
      <c r="T51" s="3">
        <f t="shared" si="26"/>
        <v>0</v>
      </c>
      <c r="U51" s="3">
        <f t="shared" si="27"/>
        <v>0</v>
      </c>
      <c r="V51" s="13">
        <f t="shared" si="28"/>
        <v>0</v>
      </c>
      <c r="X51">
        <f t="shared" si="29"/>
        <v>0</v>
      </c>
    </row>
    <row r="52" spans="1:24" x14ac:dyDescent="0.25">
      <c r="A52" s="18">
        <v>8376</v>
      </c>
      <c r="B52" t="s">
        <v>7</v>
      </c>
      <c r="C52" t="s">
        <v>17</v>
      </c>
      <c r="L52">
        <v>85</v>
      </c>
      <c r="M52" s="41">
        <f t="shared" si="20"/>
        <v>1.3989466754443713</v>
      </c>
      <c r="N52">
        <f t="shared" si="21"/>
        <v>6.1482543666769099E-4</v>
      </c>
      <c r="O52" s="10">
        <v>0.15</v>
      </c>
      <c r="P52" s="3">
        <f t="shared" si="22"/>
        <v>0</v>
      </c>
      <c r="Q52" s="3">
        <f t="shared" si="23"/>
        <v>0</v>
      </c>
      <c r="R52" s="3">
        <f t="shared" si="24"/>
        <v>0</v>
      </c>
      <c r="S52" s="3">
        <f t="shared" si="25"/>
        <v>0</v>
      </c>
      <c r="T52" s="3">
        <f t="shared" si="26"/>
        <v>0</v>
      </c>
      <c r="U52" s="3">
        <f t="shared" si="27"/>
        <v>0</v>
      </c>
      <c r="V52" s="13">
        <f t="shared" si="28"/>
        <v>0</v>
      </c>
      <c r="X52">
        <f t="shared" si="29"/>
        <v>0</v>
      </c>
    </row>
    <row r="53" spans="1:24" x14ac:dyDescent="0.25">
      <c r="A53" s="18">
        <v>8377</v>
      </c>
      <c r="B53" t="s">
        <v>7</v>
      </c>
      <c r="C53" t="s">
        <v>10</v>
      </c>
      <c r="E53">
        <v>48.2</v>
      </c>
      <c r="F53">
        <v>47.5</v>
      </c>
      <c r="G53">
        <v>51</v>
      </c>
      <c r="H53">
        <v>7.8</v>
      </c>
      <c r="I53">
        <v>6.9</v>
      </c>
      <c r="J53">
        <v>9.5</v>
      </c>
      <c r="K53">
        <v>3.9</v>
      </c>
      <c r="L53">
        <v>88</v>
      </c>
      <c r="M53" s="41">
        <f t="shared" si="20"/>
        <v>1.4483212639894667</v>
      </c>
      <c r="N53">
        <f t="shared" si="21"/>
        <v>6.5899075177226264E-4</v>
      </c>
      <c r="O53" s="10">
        <v>0.15</v>
      </c>
      <c r="P53" s="3">
        <f t="shared" si="22"/>
        <v>1966.1936800000003</v>
      </c>
      <c r="Q53" s="3">
        <f t="shared" si="23"/>
        <v>1937.6390000000001</v>
      </c>
      <c r="R53" s="3">
        <f t="shared" si="24"/>
        <v>2080.4124000000002</v>
      </c>
      <c r="S53" s="3">
        <f t="shared" si="25"/>
        <v>318.18072000000006</v>
      </c>
      <c r="T53" s="3">
        <f t="shared" si="26"/>
        <v>281.46756000000005</v>
      </c>
      <c r="U53" s="3">
        <f t="shared" si="27"/>
        <v>387.52780000000007</v>
      </c>
      <c r="V53" s="13">
        <f t="shared" si="28"/>
        <v>3.8306585438197663E-2</v>
      </c>
      <c r="X53">
        <f t="shared" si="29"/>
        <v>0.25537723625465109</v>
      </c>
    </row>
    <row r="54" spans="1:24" x14ac:dyDescent="0.25">
      <c r="A54" s="18">
        <v>8378</v>
      </c>
      <c r="B54" t="s">
        <v>7</v>
      </c>
      <c r="C54" t="s">
        <v>10</v>
      </c>
      <c r="E54" s="25">
        <v>133.69999999999999</v>
      </c>
      <c r="F54" s="25">
        <v>133.69999999999999</v>
      </c>
      <c r="G54" s="25">
        <v>133.69999999999999</v>
      </c>
      <c r="H54">
        <v>45.4</v>
      </c>
      <c r="I54">
        <v>35.1</v>
      </c>
      <c r="J54">
        <v>42.8</v>
      </c>
      <c r="K54">
        <v>15.6</v>
      </c>
      <c r="L54">
        <v>88</v>
      </c>
      <c r="M54" s="41">
        <f t="shared" si="20"/>
        <v>1.4483212639894667</v>
      </c>
      <c r="N54">
        <f t="shared" si="21"/>
        <v>6.5899075177226264E-4</v>
      </c>
      <c r="O54" s="10">
        <v>0.15</v>
      </c>
      <c r="P54" s="3">
        <f t="shared" si="22"/>
        <v>5453.9438800000007</v>
      </c>
      <c r="Q54" s="3">
        <f t="shared" si="23"/>
        <v>5453.9438800000007</v>
      </c>
      <c r="R54" s="3">
        <f t="shared" si="24"/>
        <v>5453.9438800000007</v>
      </c>
      <c r="S54" s="3">
        <f t="shared" si="25"/>
        <v>1851.97496</v>
      </c>
      <c r="T54" s="3">
        <f t="shared" si="26"/>
        <v>1431.8132400000002</v>
      </c>
      <c r="U54" s="3">
        <f t="shared" si="27"/>
        <v>1745.9147200000002</v>
      </c>
      <c r="V54" s="13">
        <f t="shared" si="28"/>
        <v>0.17258124807945893</v>
      </c>
      <c r="X54">
        <f t="shared" si="29"/>
        <v>1.1505416538630595</v>
      </c>
    </row>
    <row r="55" spans="1:24" x14ac:dyDescent="0.25">
      <c r="A55" s="18">
        <v>8379</v>
      </c>
      <c r="B55" t="s">
        <v>7</v>
      </c>
      <c r="C55" t="s">
        <v>10</v>
      </c>
      <c r="D55">
        <v>25.2</v>
      </c>
      <c r="E55">
        <v>12.2</v>
      </c>
      <c r="F55">
        <v>14.8</v>
      </c>
      <c r="G55">
        <v>15.9</v>
      </c>
      <c r="H55">
        <v>0.5</v>
      </c>
      <c r="I55">
        <v>0.7</v>
      </c>
      <c r="J55">
        <v>1.8</v>
      </c>
      <c r="K55">
        <v>0.3</v>
      </c>
      <c r="L55">
        <v>88</v>
      </c>
      <c r="M55" s="41">
        <f t="shared" si="20"/>
        <v>1.4483212639894667</v>
      </c>
      <c r="N55">
        <f t="shared" si="21"/>
        <v>6.5899075177226264E-4</v>
      </c>
      <c r="O55" s="10">
        <v>0.15</v>
      </c>
      <c r="P55" s="3">
        <f t="shared" si="22"/>
        <v>497.66728000000001</v>
      </c>
      <c r="Q55" s="3">
        <f t="shared" si="23"/>
        <v>603.72752000000014</v>
      </c>
      <c r="R55" s="3">
        <f t="shared" si="24"/>
        <v>648.5991600000001</v>
      </c>
      <c r="S55" s="3">
        <f t="shared" si="25"/>
        <v>20.3962</v>
      </c>
      <c r="T55" s="3">
        <f t="shared" si="26"/>
        <v>28.554680000000001</v>
      </c>
      <c r="U55" s="3">
        <f t="shared" si="27"/>
        <v>73.426320000000004</v>
      </c>
      <c r="V55" s="13">
        <f t="shared" si="28"/>
        <v>7.2580898725006088E-3</v>
      </c>
      <c r="X55">
        <f t="shared" si="29"/>
        <v>4.8387265816670723E-2</v>
      </c>
    </row>
    <row r="56" spans="1:24" x14ac:dyDescent="0.25">
      <c r="A56" s="18">
        <v>8380</v>
      </c>
      <c r="B56" t="s">
        <v>7</v>
      </c>
      <c r="C56" t="s">
        <v>10</v>
      </c>
      <c r="E56">
        <v>52.6</v>
      </c>
      <c r="F56">
        <v>54.6</v>
      </c>
      <c r="G56">
        <v>58</v>
      </c>
      <c r="H56">
        <v>9.8000000000000007</v>
      </c>
      <c r="I56">
        <v>8.6999999999999993</v>
      </c>
      <c r="J56">
        <v>11.3</v>
      </c>
      <c r="K56">
        <v>4.5</v>
      </c>
      <c r="L56">
        <v>88</v>
      </c>
      <c r="M56" s="41">
        <f t="shared" si="20"/>
        <v>1.4483212639894667</v>
      </c>
      <c r="N56">
        <f t="shared" si="21"/>
        <v>6.5899075177226264E-4</v>
      </c>
      <c r="O56" s="10">
        <v>0.15</v>
      </c>
      <c r="P56" s="3">
        <f t="shared" si="22"/>
        <v>2145.6802400000001</v>
      </c>
      <c r="Q56" s="3">
        <f t="shared" si="23"/>
        <v>2227.2650400000002</v>
      </c>
      <c r="R56" s="3">
        <f t="shared" si="24"/>
        <v>2365.9592000000002</v>
      </c>
      <c r="S56" s="3">
        <f t="shared" si="25"/>
        <v>399.76552000000004</v>
      </c>
      <c r="T56" s="3">
        <f t="shared" si="26"/>
        <v>354.89388000000008</v>
      </c>
      <c r="U56" s="3">
        <f t="shared" si="27"/>
        <v>460.9541200000001</v>
      </c>
      <c r="V56" s="13">
        <f t="shared" si="28"/>
        <v>4.5564675310698272E-2</v>
      </c>
      <c r="X56">
        <f t="shared" si="29"/>
        <v>0.30376450207132183</v>
      </c>
    </row>
    <row r="57" spans="1:24" x14ac:dyDescent="0.25">
      <c r="A57" s="18">
        <v>8381</v>
      </c>
      <c r="B57" t="s">
        <v>7</v>
      </c>
      <c r="C57" t="s">
        <v>10</v>
      </c>
      <c r="D57">
        <v>25.2</v>
      </c>
      <c r="E57">
        <v>59.3</v>
      </c>
      <c r="F57">
        <v>59.2</v>
      </c>
      <c r="G57">
        <v>63.7</v>
      </c>
      <c r="H57">
        <v>11.6</v>
      </c>
      <c r="I57">
        <v>9.4</v>
      </c>
      <c r="J57">
        <v>12.2</v>
      </c>
      <c r="K57">
        <v>4.8</v>
      </c>
      <c r="L57">
        <v>88</v>
      </c>
      <c r="M57" s="41">
        <f t="shared" si="20"/>
        <v>1.4483212639894667</v>
      </c>
      <c r="N57">
        <f t="shared" si="21"/>
        <v>6.5899075177226264E-4</v>
      </c>
      <c r="O57" s="10">
        <v>0.15</v>
      </c>
      <c r="P57" s="3">
        <f t="shared" si="22"/>
        <v>2418.9893200000001</v>
      </c>
      <c r="Q57" s="3">
        <f t="shared" si="23"/>
        <v>2414.9100800000006</v>
      </c>
      <c r="R57" s="3">
        <f t="shared" si="24"/>
        <v>2598.4758800000004</v>
      </c>
      <c r="S57" s="3">
        <f t="shared" si="25"/>
        <v>473.19184000000007</v>
      </c>
      <c r="T57" s="3">
        <f t="shared" si="26"/>
        <v>383.44855999999999</v>
      </c>
      <c r="U57" s="3">
        <f t="shared" si="27"/>
        <v>497.66728000000001</v>
      </c>
      <c r="V57" s="13">
        <f t="shared" si="28"/>
        <v>4.9193720246948569E-2</v>
      </c>
      <c r="X57">
        <f t="shared" si="29"/>
        <v>0.32795813497965715</v>
      </c>
    </row>
    <row r="58" spans="1:24" x14ac:dyDescent="0.25">
      <c r="A58" s="18">
        <v>8382</v>
      </c>
      <c r="B58" t="s">
        <v>7</v>
      </c>
      <c r="C58" t="s">
        <v>10</v>
      </c>
      <c r="E58">
        <v>59.9</v>
      </c>
      <c r="F58">
        <v>60.7</v>
      </c>
      <c r="G58">
        <v>64.5</v>
      </c>
      <c r="H58">
        <v>12.2</v>
      </c>
      <c r="I58">
        <v>9.6999999999999993</v>
      </c>
      <c r="J58">
        <v>12.6</v>
      </c>
      <c r="K58">
        <v>5.0999999999999996</v>
      </c>
      <c r="L58">
        <v>88</v>
      </c>
      <c r="M58" s="41">
        <f t="shared" si="20"/>
        <v>1.4483212639894667</v>
      </c>
      <c r="N58">
        <f t="shared" si="21"/>
        <v>6.5899075177226264E-4</v>
      </c>
      <c r="O58" s="10">
        <v>0.15</v>
      </c>
      <c r="P58" s="3">
        <f t="shared" si="22"/>
        <v>2443.4647600000003</v>
      </c>
      <c r="Q58" s="3">
        <f t="shared" si="23"/>
        <v>2476.0986800000005</v>
      </c>
      <c r="R58" s="3">
        <f t="shared" si="24"/>
        <v>2631.1098000000002</v>
      </c>
      <c r="S58" s="3">
        <f t="shared" si="25"/>
        <v>497.66728000000001</v>
      </c>
      <c r="T58" s="3">
        <f t="shared" si="26"/>
        <v>395.68627999999995</v>
      </c>
      <c r="U58" s="3">
        <f t="shared" si="27"/>
        <v>513.98424</v>
      </c>
      <c r="V58" s="13">
        <f t="shared" si="28"/>
        <v>5.0806629107504254E-2</v>
      </c>
      <c r="X58">
        <f t="shared" si="29"/>
        <v>0.33871086071669504</v>
      </c>
    </row>
    <row r="59" spans="1:24" x14ac:dyDescent="0.25">
      <c r="A59" s="18">
        <v>8383</v>
      </c>
      <c r="B59" t="s">
        <v>7</v>
      </c>
      <c r="C59" t="s">
        <v>10</v>
      </c>
      <c r="D59">
        <v>25.8</v>
      </c>
      <c r="E59">
        <v>60.2</v>
      </c>
      <c r="F59">
        <v>60.6</v>
      </c>
      <c r="G59">
        <v>65.099999999999994</v>
      </c>
      <c r="H59">
        <v>12.7</v>
      </c>
      <c r="I59">
        <v>9.9</v>
      </c>
      <c r="J59">
        <v>12.7</v>
      </c>
      <c r="K59">
        <v>5.0999999999999996</v>
      </c>
      <c r="L59">
        <v>88</v>
      </c>
      <c r="M59" s="41">
        <f t="shared" si="20"/>
        <v>1.4483212639894667</v>
      </c>
      <c r="N59">
        <f t="shared" si="21"/>
        <v>6.5899075177226264E-4</v>
      </c>
      <c r="O59" s="10">
        <v>0.15</v>
      </c>
      <c r="P59" s="3">
        <f t="shared" si="22"/>
        <v>2455.7024800000004</v>
      </c>
      <c r="Q59" s="3">
        <f t="shared" si="23"/>
        <v>2472.01944</v>
      </c>
      <c r="R59" s="3">
        <f t="shared" si="24"/>
        <v>2655.5852400000003</v>
      </c>
      <c r="S59" s="3">
        <f t="shared" si="25"/>
        <v>518.06348000000003</v>
      </c>
      <c r="T59" s="3">
        <f t="shared" si="26"/>
        <v>403.84476000000006</v>
      </c>
      <c r="U59" s="3">
        <f t="shared" si="27"/>
        <v>518.06348000000003</v>
      </c>
      <c r="V59" s="13">
        <f t="shared" si="28"/>
        <v>5.1209856322643188E-2</v>
      </c>
      <c r="X59">
        <f t="shared" si="29"/>
        <v>0.34139904215095457</v>
      </c>
    </row>
    <row r="60" spans="1:24" x14ac:dyDescent="0.25">
      <c r="A60" s="18">
        <v>8384</v>
      </c>
      <c r="B60" t="s">
        <v>7</v>
      </c>
      <c r="C60" t="s">
        <v>10</v>
      </c>
      <c r="D60">
        <v>26</v>
      </c>
      <c r="E60">
        <v>61.6</v>
      </c>
      <c r="F60">
        <v>62.1</v>
      </c>
      <c r="G60">
        <v>66.599999999999994</v>
      </c>
      <c r="H60">
        <v>13.4</v>
      </c>
      <c r="I60">
        <v>10.1</v>
      </c>
      <c r="J60">
        <v>13.1</v>
      </c>
      <c r="K60">
        <v>5.3</v>
      </c>
      <c r="L60">
        <v>88</v>
      </c>
      <c r="M60" s="41">
        <f t="shared" si="20"/>
        <v>1.4483212639894667</v>
      </c>
      <c r="N60">
        <f t="shared" si="21"/>
        <v>6.5899075177226264E-4</v>
      </c>
      <c r="O60" s="10">
        <v>0.15</v>
      </c>
      <c r="P60" s="3">
        <f t="shared" si="22"/>
        <v>2512.8118400000003</v>
      </c>
      <c r="Q60" s="3">
        <f t="shared" si="23"/>
        <v>2533.20804</v>
      </c>
      <c r="R60" s="3">
        <f t="shared" si="24"/>
        <v>2716.7738400000003</v>
      </c>
      <c r="S60" s="3">
        <f t="shared" si="25"/>
        <v>546.61815999999999</v>
      </c>
      <c r="T60" s="3">
        <f t="shared" si="26"/>
        <v>412.00324000000001</v>
      </c>
      <c r="U60" s="3">
        <f t="shared" si="27"/>
        <v>534.38044000000002</v>
      </c>
      <c r="V60" s="13">
        <f t="shared" si="28"/>
        <v>5.2822765183198873E-2</v>
      </c>
      <c r="X60">
        <f t="shared" si="29"/>
        <v>0.35215176788799252</v>
      </c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7"/>
  <sheetViews>
    <sheetView topLeftCell="A7" workbookViewId="0">
      <selection activeCell="M45" sqref="M45"/>
    </sheetView>
  </sheetViews>
  <sheetFormatPr defaultRowHeight="15" x14ac:dyDescent="0.25"/>
  <sheetData>
    <row r="1" spans="1:26" x14ac:dyDescent="0.25">
      <c r="A1" t="s">
        <v>143</v>
      </c>
      <c r="B1" t="s">
        <v>1</v>
      </c>
      <c r="C1" t="s">
        <v>8</v>
      </c>
      <c r="D1" s="8" t="s">
        <v>136</v>
      </c>
      <c r="E1" t="s">
        <v>2</v>
      </c>
      <c r="F1" t="s">
        <v>3</v>
      </c>
      <c r="G1" t="s">
        <v>93</v>
      </c>
      <c r="H1" t="s">
        <v>4</v>
      </c>
      <c r="I1" t="s">
        <v>5</v>
      </c>
      <c r="J1" t="s">
        <v>6</v>
      </c>
      <c r="K1" t="s">
        <v>123</v>
      </c>
      <c r="L1" t="s">
        <v>190</v>
      </c>
      <c r="M1" t="s">
        <v>189</v>
      </c>
      <c r="O1" s="41"/>
      <c r="Q1" s="8" t="s">
        <v>86</v>
      </c>
      <c r="R1" s="8" t="s">
        <v>87</v>
      </c>
      <c r="X1" s="8" t="s">
        <v>100</v>
      </c>
      <c r="Z1" s="8" t="s">
        <v>103</v>
      </c>
    </row>
    <row r="2" spans="1:26" x14ac:dyDescent="0.25">
      <c r="A2" s="63"/>
      <c r="B2" s="63"/>
      <c r="C2" s="63"/>
      <c r="D2" s="53" t="s">
        <v>67</v>
      </c>
      <c r="E2" t="s">
        <v>64</v>
      </c>
      <c r="F2" t="s">
        <v>63</v>
      </c>
      <c r="G2" t="s">
        <v>94</v>
      </c>
      <c r="H2" t="s">
        <v>65</v>
      </c>
      <c r="I2" t="s">
        <v>66</v>
      </c>
      <c r="J2" t="s">
        <v>67</v>
      </c>
      <c r="K2" t="s">
        <v>122</v>
      </c>
      <c r="L2" t="s">
        <v>187</v>
      </c>
      <c r="M2" t="s">
        <v>188</v>
      </c>
      <c r="N2" s="8" t="s">
        <v>97</v>
      </c>
      <c r="O2" s="42" t="s">
        <v>111</v>
      </c>
      <c r="P2" t="s">
        <v>99</v>
      </c>
      <c r="Q2" s="8"/>
      <c r="R2" s="8" t="s">
        <v>88</v>
      </c>
      <c r="S2" t="s">
        <v>90</v>
      </c>
      <c r="T2" t="s">
        <v>95</v>
      </c>
      <c r="U2" t="s">
        <v>89</v>
      </c>
      <c r="V2" t="s">
        <v>91</v>
      </c>
      <c r="W2" t="s">
        <v>92</v>
      </c>
      <c r="X2" s="13" t="s">
        <v>92</v>
      </c>
      <c r="Z2" t="s">
        <v>92</v>
      </c>
    </row>
    <row r="3" spans="1:26" x14ac:dyDescent="0.25">
      <c r="A3" s="18">
        <v>8385</v>
      </c>
      <c r="B3" t="s">
        <v>7</v>
      </c>
      <c r="C3" t="s">
        <v>74</v>
      </c>
      <c r="O3" s="41">
        <f>N3*0.5/30.38</f>
        <v>0</v>
      </c>
      <c r="P3">
        <f>3.14159*(O3^2)/10000</f>
        <v>0</v>
      </c>
      <c r="Q3" s="10">
        <v>0.15</v>
      </c>
      <c r="R3" s="3">
        <f t="shared" ref="R3:R6" si="0">0.611886*E3/Q3*10</f>
        <v>0</v>
      </c>
      <c r="S3" s="3">
        <f t="shared" ref="S3:S6" si="1">0.611886*F3/Q3*10</f>
        <v>0</v>
      </c>
      <c r="T3" s="3">
        <f t="shared" ref="T3:T6" si="2">0.611886*G3/Q3*10</f>
        <v>0</v>
      </c>
      <c r="U3" s="3">
        <f t="shared" ref="U3:U6" si="3">0.611886*H3/Q3*10</f>
        <v>0</v>
      </c>
      <c r="V3" s="3">
        <f t="shared" ref="V3:V6" si="4">0.611886*I3/Q3*10</f>
        <v>0</v>
      </c>
      <c r="W3" s="3">
        <f t="shared" ref="W3:W6" si="5">0.611886*J3/Q3*10</f>
        <v>0</v>
      </c>
      <c r="X3" s="13">
        <f>W3*Q3*P3</f>
        <v>0</v>
      </c>
      <c r="Z3">
        <f>W3*P3</f>
        <v>0</v>
      </c>
    </row>
    <row r="4" spans="1:26" x14ac:dyDescent="0.25">
      <c r="A4" s="18">
        <v>8386</v>
      </c>
      <c r="B4" t="s">
        <v>7</v>
      </c>
      <c r="C4" t="s">
        <v>17</v>
      </c>
      <c r="E4" s="49"/>
      <c r="F4" s="49"/>
      <c r="G4" s="49"/>
      <c r="H4" s="32"/>
      <c r="I4" s="32"/>
      <c r="J4" s="32"/>
      <c r="K4" s="32"/>
      <c r="L4" s="32"/>
      <c r="M4" s="32"/>
      <c r="O4" s="41">
        <f t="shared" ref="O4:O6" si="6">N4*0.5/30.38</f>
        <v>0</v>
      </c>
      <c r="P4">
        <f t="shared" ref="P4:P6" si="7">3.14159*(O4^2)/10000</f>
        <v>0</v>
      </c>
      <c r="Q4" s="10">
        <v>0.15</v>
      </c>
      <c r="R4" s="3">
        <f t="shared" si="0"/>
        <v>0</v>
      </c>
      <c r="S4" s="3">
        <f t="shared" si="1"/>
        <v>0</v>
      </c>
      <c r="T4" s="3">
        <f t="shared" si="2"/>
        <v>0</v>
      </c>
      <c r="U4" s="3">
        <f t="shared" si="3"/>
        <v>0</v>
      </c>
      <c r="V4" s="3">
        <f t="shared" si="4"/>
        <v>0</v>
      </c>
      <c r="W4" s="3">
        <f t="shared" si="5"/>
        <v>0</v>
      </c>
      <c r="X4" s="13">
        <f t="shared" ref="X4:X6" si="8">W4*Q4*P4</f>
        <v>0</v>
      </c>
      <c r="Z4">
        <f t="shared" ref="Z4:Z6" si="9">W4*P4</f>
        <v>0</v>
      </c>
    </row>
    <row r="5" spans="1:26" x14ac:dyDescent="0.25">
      <c r="A5" s="18">
        <v>8387</v>
      </c>
      <c r="B5" t="s">
        <v>7</v>
      </c>
      <c r="C5" t="s">
        <v>17</v>
      </c>
      <c r="O5" s="41">
        <f t="shared" si="6"/>
        <v>0</v>
      </c>
      <c r="P5">
        <f t="shared" si="7"/>
        <v>0</v>
      </c>
      <c r="Q5" s="10">
        <v>0.15</v>
      </c>
      <c r="R5" s="3">
        <f t="shared" si="0"/>
        <v>0</v>
      </c>
      <c r="S5" s="3">
        <f t="shared" si="1"/>
        <v>0</v>
      </c>
      <c r="T5" s="3">
        <f t="shared" si="2"/>
        <v>0</v>
      </c>
      <c r="U5" s="3">
        <f t="shared" si="3"/>
        <v>0</v>
      </c>
      <c r="V5" s="3">
        <f t="shared" si="4"/>
        <v>0</v>
      </c>
      <c r="W5" s="3">
        <f t="shared" si="5"/>
        <v>0</v>
      </c>
      <c r="X5" s="13">
        <f t="shared" si="8"/>
        <v>0</v>
      </c>
      <c r="Z5">
        <f t="shared" si="9"/>
        <v>0</v>
      </c>
    </row>
    <row r="6" spans="1:26" x14ac:dyDescent="0.25">
      <c r="A6" s="18">
        <v>8388</v>
      </c>
      <c r="B6" t="s">
        <v>7</v>
      </c>
      <c r="C6" t="s">
        <v>17</v>
      </c>
      <c r="O6" s="41">
        <f t="shared" si="6"/>
        <v>0</v>
      </c>
      <c r="P6">
        <f t="shared" si="7"/>
        <v>0</v>
      </c>
      <c r="Q6" s="10">
        <v>0.15</v>
      </c>
      <c r="R6" s="3">
        <f t="shared" si="0"/>
        <v>0</v>
      </c>
      <c r="S6" s="3">
        <f t="shared" si="1"/>
        <v>0</v>
      </c>
      <c r="T6" s="3">
        <f t="shared" si="2"/>
        <v>0</v>
      </c>
      <c r="U6" s="3">
        <f t="shared" si="3"/>
        <v>0</v>
      </c>
      <c r="V6" s="3">
        <f t="shared" si="4"/>
        <v>0</v>
      </c>
      <c r="W6" s="3">
        <f t="shared" si="5"/>
        <v>0</v>
      </c>
      <c r="X6" s="13">
        <f t="shared" si="8"/>
        <v>0</v>
      </c>
      <c r="Z6">
        <f t="shared" si="9"/>
        <v>0</v>
      </c>
    </row>
    <row r="7" spans="1:26" x14ac:dyDescent="0.25">
      <c r="A7" s="18">
        <v>8389</v>
      </c>
      <c r="B7" t="s">
        <v>7</v>
      </c>
      <c r="C7" t="s">
        <v>10</v>
      </c>
      <c r="E7" s="49">
        <v>14.6</v>
      </c>
      <c r="F7" s="49">
        <v>14.2</v>
      </c>
      <c r="G7" s="49">
        <v>15.1</v>
      </c>
      <c r="H7" s="32">
        <v>1.2</v>
      </c>
      <c r="I7" s="32">
        <v>1.4</v>
      </c>
      <c r="J7" s="32">
        <v>2</v>
      </c>
      <c r="K7" s="32">
        <v>0.8</v>
      </c>
      <c r="L7" s="56">
        <v>1.8</v>
      </c>
      <c r="M7" s="56" t="s">
        <v>75</v>
      </c>
      <c r="N7">
        <v>147</v>
      </c>
      <c r="O7" s="41">
        <f t="shared" ref="O7:O49" si="10">N7*0.5/30.38</f>
        <v>2.4193548387096775</v>
      </c>
      <c r="P7">
        <f t="shared" ref="P7:P49" si="11">3.14159*(O7^2)/10000</f>
        <v>1.8388599115504683E-3</v>
      </c>
      <c r="Q7" s="10">
        <v>0.15</v>
      </c>
      <c r="R7" s="3">
        <f t="shared" ref="R7:R49" si="12">0.611886*E7/Q7*10</f>
        <v>595.56904000000009</v>
      </c>
      <c r="S7" s="3">
        <f t="shared" ref="S7:S49" si="13">0.611886*F7/Q7*10</f>
        <v>579.25207999999998</v>
      </c>
      <c r="T7" s="3">
        <f t="shared" ref="T7:T49" si="14">0.611886*G7/Q7*10</f>
        <v>615.96523999999999</v>
      </c>
      <c r="U7" s="3">
        <f t="shared" ref="U7:U49" si="15">0.611886*H7/Q7*10</f>
        <v>48.950880000000005</v>
      </c>
      <c r="V7" s="3">
        <f t="shared" ref="V7:V49" si="16">0.611886*I7/Q7*10</f>
        <v>57.109360000000002</v>
      </c>
      <c r="W7" s="3">
        <f t="shared" ref="W7:W49" si="17">0.611886*J7/Q7*10</f>
        <v>81.584800000000001</v>
      </c>
      <c r="X7" s="13">
        <f t="shared" ref="X7:X49" si="18">W7*Q7*P7</f>
        <v>2.2503452716779396E-2</v>
      </c>
      <c r="Z7">
        <f t="shared" ref="Z7:Z49" si="19">W7*P7</f>
        <v>0.15002301811186264</v>
      </c>
    </row>
    <row r="8" spans="1:26" x14ac:dyDescent="0.25">
      <c r="A8" s="18">
        <v>8390</v>
      </c>
      <c r="B8" t="s">
        <v>7</v>
      </c>
      <c r="C8" t="s">
        <v>10</v>
      </c>
      <c r="D8">
        <v>23.1</v>
      </c>
      <c r="E8">
        <v>15.4</v>
      </c>
      <c r="F8">
        <v>15.1</v>
      </c>
      <c r="G8">
        <v>15.4</v>
      </c>
      <c r="H8">
        <v>1</v>
      </c>
      <c r="I8">
        <v>1</v>
      </c>
      <c r="J8">
        <v>2.1</v>
      </c>
      <c r="K8">
        <v>0.9</v>
      </c>
      <c r="L8">
        <v>2.2000000000000002</v>
      </c>
      <c r="M8" s="56" t="s">
        <v>75</v>
      </c>
      <c r="N8">
        <v>142</v>
      </c>
      <c r="O8" s="41">
        <f t="shared" si="10"/>
        <v>2.3370638578011849</v>
      </c>
      <c r="P8">
        <f t="shared" si="11"/>
        <v>1.7158948242169299E-3</v>
      </c>
      <c r="Q8" s="10">
        <v>0.15</v>
      </c>
      <c r="R8" s="3">
        <f t="shared" si="12"/>
        <v>628.20296000000008</v>
      </c>
      <c r="S8" s="3">
        <f t="shared" si="13"/>
        <v>615.96523999999999</v>
      </c>
      <c r="T8" s="3">
        <f t="shared" si="14"/>
        <v>628.20296000000008</v>
      </c>
      <c r="U8" s="3">
        <f t="shared" si="15"/>
        <v>40.792400000000001</v>
      </c>
      <c r="V8" s="3">
        <f t="shared" si="16"/>
        <v>40.792400000000001</v>
      </c>
      <c r="W8" s="3">
        <f t="shared" si="17"/>
        <v>85.664040000000028</v>
      </c>
      <c r="X8" s="13">
        <f t="shared" si="18"/>
        <v>2.2048572428626814E-2</v>
      </c>
      <c r="Z8">
        <f t="shared" si="19"/>
        <v>0.14699048285751209</v>
      </c>
    </row>
    <row r="9" spans="1:26" x14ac:dyDescent="0.25">
      <c r="A9" s="18">
        <v>8391</v>
      </c>
      <c r="B9" t="s">
        <v>7</v>
      </c>
      <c r="C9" t="s">
        <v>10</v>
      </c>
      <c r="D9">
        <v>23.2</v>
      </c>
      <c r="E9">
        <v>15.8</v>
      </c>
      <c r="F9">
        <v>15.7</v>
      </c>
      <c r="G9">
        <v>16.100000000000001</v>
      </c>
      <c r="H9">
        <v>1.2</v>
      </c>
      <c r="I9">
        <v>1.1000000000000001</v>
      </c>
      <c r="J9">
        <v>2.2999999999999998</v>
      </c>
      <c r="K9">
        <v>1.1000000000000001</v>
      </c>
      <c r="L9">
        <v>2.5</v>
      </c>
      <c r="M9" s="56" t="s">
        <v>75</v>
      </c>
      <c r="N9">
        <v>142</v>
      </c>
      <c r="O9" s="41">
        <f t="shared" si="10"/>
        <v>2.3370638578011849</v>
      </c>
      <c r="P9">
        <f t="shared" si="11"/>
        <v>1.7158948242169299E-3</v>
      </c>
      <c r="Q9" s="10">
        <v>0.15</v>
      </c>
      <c r="R9" s="3">
        <f t="shared" si="12"/>
        <v>644.51992000000018</v>
      </c>
      <c r="S9" s="3">
        <f t="shared" si="13"/>
        <v>640.44068000000016</v>
      </c>
      <c r="T9" s="3">
        <f t="shared" si="14"/>
        <v>656.75764000000015</v>
      </c>
      <c r="U9" s="3">
        <f t="shared" si="15"/>
        <v>48.950880000000005</v>
      </c>
      <c r="V9" s="3">
        <f t="shared" si="16"/>
        <v>44.871640000000006</v>
      </c>
      <c r="W9" s="3">
        <f t="shared" si="17"/>
        <v>93.822520000000011</v>
      </c>
      <c r="X9" s="13">
        <f t="shared" si="18"/>
        <v>2.414843646944841E-2</v>
      </c>
      <c r="Z9">
        <f t="shared" si="19"/>
        <v>0.16098957646298942</v>
      </c>
    </row>
    <row r="10" spans="1:26" x14ac:dyDescent="0.25">
      <c r="A10" s="18">
        <v>8392</v>
      </c>
      <c r="B10" t="s">
        <v>7</v>
      </c>
      <c r="C10" t="s">
        <v>10</v>
      </c>
      <c r="E10" s="49">
        <v>16.2</v>
      </c>
      <c r="F10" s="49">
        <v>15.7</v>
      </c>
      <c r="G10" s="49">
        <v>15.9</v>
      </c>
      <c r="H10" s="32">
        <v>1.3</v>
      </c>
      <c r="I10" s="32">
        <v>1.1000000000000001</v>
      </c>
      <c r="J10" s="32">
        <v>2.2999999999999998</v>
      </c>
      <c r="K10" s="32">
        <v>0.9</v>
      </c>
      <c r="L10" s="32">
        <v>2.6</v>
      </c>
      <c r="M10" s="56" t="s">
        <v>75</v>
      </c>
      <c r="N10">
        <v>142</v>
      </c>
      <c r="O10" s="41">
        <f t="shared" si="10"/>
        <v>2.3370638578011849</v>
      </c>
      <c r="P10">
        <f t="shared" si="11"/>
        <v>1.7158948242169299E-3</v>
      </c>
      <c r="Q10" s="10">
        <v>0.15</v>
      </c>
      <c r="R10" s="3">
        <f t="shared" si="12"/>
        <v>660.83687999999995</v>
      </c>
      <c r="S10" s="3">
        <f t="shared" si="13"/>
        <v>640.44068000000016</v>
      </c>
      <c r="T10" s="3">
        <f t="shared" si="14"/>
        <v>648.5991600000001</v>
      </c>
      <c r="U10" s="3">
        <f t="shared" si="15"/>
        <v>53.030120000000011</v>
      </c>
      <c r="V10" s="3">
        <f t="shared" si="16"/>
        <v>44.871640000000006</v>
      </c>
      <c r="W10" s="3">
        <f t="shared" si="17"/>
        <v>93.822520000000011</v>
      </c>
      <c r="X10" s="13">
        <f t="shared" si="18"/>
        <v>2.414843646944841E-2</v>
      </c>
      <c r="Z10">
        <f t="shared" si="19"/>
        <v>0.16098957646298942</v>
      </c>
    </row>
    <row r="11" spans="1:26" x14ac:dyDescent="0.25">
      <c r="A11" s="18">
        <v>8393</v>
      </c>
      <c r="B11" t="s">
        <v>7</v>
      </c>
      <c r="C11" t="s">
        <v>10</v>
      </c>
      <c r="D11">
        <v>23.3</v>
      </c>
      <c r="E11" s="49">
        <v>16</v>
      </c>
      <c r="F11" s="49">
        <v>15.8</v>
      </c>
      <c r="G11" s="49">
        <v>16.600000000000001</v>
      </c>
      <c r="H11">
        <v>1.2</v>
      </c>
      <c r="I11">
        <v>1.1000000000000001</v>
      </c>
      <c r="J11">
        <v>2.2999999999999998</v>
      </c>
      <c r="K11">
        <v>0.8</v>
      </c>
      <c r="L11">
        <v>2.5</v>
      </c>
      <c r="M11" s="56" t="s">
        <v>75</v>
      </c>
      <c r="N11">
        <v>142</v>
      </c>
      <c r="O11" s="41">
        <f t="shared" si="10"/>
        <v>2.3370638578011849</v>
      </c>
      <c r="P11">
        <f t="shared" si="11"/>
        <v>1.7158948242169299E-3</v>
      </c>
      <c r="Q11" s="10">
        <v>0.15</v>
      </c>
      <c r="R11" s="3">
        <f t="shared" si="12"/>
        <v>652.67840000000001</v>
      </c>
      <c r="S11" s="3">
        <f t="shared" si="13"/>
        <v>644.51992000000018</v>
      </c>
      <c r="T11" s="3">
        <f t="shared" si="14"/>
        <v>677.15384000000017</v>
      </c>
      <c r="U11" s="3">
        <f t="shared" si="15"/>
        <v>48.950880000000005</v>
      </c>
      <c r="V11" s="3">
        <f t="shared" si="16"/>
        <v>44.871640000000006</v>
      </c>
      <c r="W11" s="3">
        <f t="shared" si="17"/>
        <v>93.822520000000011</v>
      </c>
      <c r="X11" s="13">
        <f t="shared" si="18"/>
        <v>2.414843646944841E-2</v>
      </c>
      <c r="Z11">
        <f t="shared" si="19"/>
        <v>0.16098957646298942</v>
      </c>
    </row>
    <row r="12" spans="1:26" x14ac:dyDescent="0.25">
      <c r="A12" s="18">
        <v>8394</v>
      </c>
      <c r="B12" t="s">
        <v>7</v>
      </c>
      <c r="C12" t="s">
        <v>10</v>
      </c>
      <c r="D12">
        <v>23.4</v>
      </c>
      <c r="E12" s="49">
        <v>16.600000000000001</v>
      </c>
      <c r="F12" s="49">
        <v>16.399999999999999</v>
      </c>
      <c r="G12" s="49">
        <v>17.3</v>
      </c>
      <c r="H12" s="49">
        <v>1.2</v>
      </c>
      <c r="I12" s="49">
        <v>1.1000000000000001</v>
      </c>
      <c r="J12" s="49">
        <v>2.4</v>
      </c>
      <c r="K12" s="49">
        <v>0.9</v>
      </c>
      <c r="L12" s="49">
        <v>2.9</v>
      </c>
      <c r="M12" s="56" t="s">
        <v>75</v>
      </c>
      <c r="N12">
        <v>142</v>
      </c>
      <c r="O12" s="41">
        <f t="shared" si="10"/>
        <v>2.3370638578011849</v>
      </c>
      <c r="P12">
        <f t="shared" si="11"/>
        <v>1.7158948242169299E-3</v>
      </c>
      <c r="Q12" s="10">
        <v>0.15</v>
      </c>
      <c r="R12" s="3">
        <f t="shared" si="12"/>
        <v>677.15384000000017</v>
      </c>
      <c r="S12" s="3">
        <f t="shared" si="13"/>
        <v>668.99536000000012</v>
      </c>
      <c r="T12" s="3">
        <f t="shared" si="14"/>
        <v>705.70852000000014</v>
      </c>
      <c r="U12" s="3">
        <f t="shared" si="15"/>
        <v>48.950880000000005</v>
      </c>
      <c r="V12" s="3">
        <f t="shared" si="16"/>
        <v>44.871640000000006</v>
      </c>
      <c r="W12" s="3">
        <f t="shared" si="17"/>
        <v>97.90176000000001</v>
      </c>
      <c r="X12" s="13">
        <f t="shared" si="18"/>
        <v>2.5198368489859208E-2</v>
      </c>
      <c r="Z12">
        <f t="shared" si="19"/>
        <v>0.16798912326572807</v>
      </c>
    </row>
    <row r="13" spans="1:26" x14ac:dyDescent="0.25">
      <c r="A13" s="18">
        <v>8395</v>
      </c>
      <c r="B13" t="s">
        <v>7</v>
      </c>
      <c r="C13" t="s">
        <v>10</v>
      </c>
      <c r="D13">
        <v>23.5</v>
      </c>
      <c r="E13" s="49">
        <v>17.5</v>
      </c>
      <c r="F13" s="49">
        <v>17.2</v>
      </c>
      <c r="G13" s="49">
        <v>18</v>
      </c>
      <c r="H13" s="32">
        <v>1.6</v>
      </c>
      <c r="I13" s="32">
        <v>1.5</v>
      </c>
      <c r="J13" s="32">
        <v>2.7</v>
      </c>
      <c r="K13" s="32">
        <v>1.3</v>
      </c>
      <c r="L13" s="32">
        <v>3.4</v>
      </c>
      <c r="M13" s="56" t="s">
        <v>75</v>
      </c>
      <c r="N13">
        <v>142</v>
      </c>
      <c r="O13" s="41">
        <f t="shared" si="10"/>
        <v>2.3370638578011849</v>
      </c>
      <c r="P13">
        <f t="shared" si="11"/>
        <v>1.7158948242169299E-3</v>
      </c>
      <c r="Q13" s="10">
        <v>0.15</v>
      </c>
      <c r="R13" s="3">
        <f t="shared" si="12"/>
        <v>713.86700000000008</v>
      </c>
      <c r="S13" s="3">
        <f t="shared" si="13"/>
        <v>701.62928000000011</v>
      </c>
      <c r="T13" s="3">
        <f t="shared" si="14"/>
        <v>734.2632000000001</v>
      </c>
      <c r="U13" s="3">
        <f t="shared" si="15"/>
        <v>65.267840000000007</v>
      </c>
      <c r="V13" s="3">
        <f t="shared" si="16"/>
        <v>61.188600000000008</v>
      </c>
      <c r="W13" s="3">
        <f t="shared" si="17"/>
        <v>110.13948000000002</v>
      </c>
      <c r="X13" s="13">
        <f t="shared" si="18"/>
        <v>2.8348164551091612E-2</v>
      </c>
      <c r="Z13">
        <f t="shared" si="19"/>
        <v>0.1889877636739441</v>
      </c>
    </row>
    <row r="14" spans="1:26" x14ac:dyDescent="0.25">
      <c r="A14" s="18">
        <v>8396</v>
      </c>
      <c r="B14" t="s">
        <v>7</v>
      </c>
      <c r="C14" t="s">
        <v>10</v>
      </c>
      <c r="E14" s="49">
        <v>18.2</v>
      </c>
      <c r="F14" s="49">
        <v>17.899999999999999</v>
      </c>
      <c r="G14" s="49">
        <v>18.7</v>
      </c>
      <c r="H14" s="49">
        <v>1.5</v>
      </c>
      <c r="I14" s="49">
        <v>1.5</v>
      </c>
      <c r="J14" s="49">
        <v>3.1</v>
      </c>
      <c r="K14" s="49">
        <v>1.9</v>
      </c>
      <c r="L14" s="49">
        <v>3.5</v>
      </c>
      <c r="M14" s="56" t="s">
        <v>75</v>
      </c>
      <c r="N14">
        <v>142</v>
      </c>
      <c r="O14" s="41">
        <f t="shared" si="10"/>
        <v>2.3370638578011849</v>
      </c>
      <c r="P14">
        <f t="shared" si="11"/>
        <v>1.7158948242169299E-3</v>
      </c>
      <c r="Q14" s="10">
        <v>0.15</v>
      </c>
      <c r="R14" s="3">
        <f t="shared" si="12"/>
        <v>742.42168000000004</v>
      </c>
      <c r="S14" s="3">
        <f t="shared" si="13"/>
        <v>730.18395999999996</v>
      </c>
      <c r="T14" s="3">
        <f t="shared" si="14"/>
        <v>762.81788000000006</v>
      </c>
      <c r="U14" s="3">
        <f t="shared" si="15"/>
        <v>61.188600000000008</v>
      </c>
      <c r="V14" s="3">
        <f t="shared" si="16"/>
        <v>61.188600000000008</v>
      </c>
      <c r="W14" s="3">
        <f t="shared" si="17"/>
        <v>126.45644000000001</v>
      </c>
      <c r="X14" s="13">
        <f t="shared" si="18"/>
        <v>3.2547892632734818E-2</v>
      </c>
      <c r="Z14">
        <f t="shared" si="19"/>
        <v>0.21698595088489878</v>
      </c>
    </row>
    <row r="15" spans="1:26" x14ac:dyDescent="0.25">
      <c r="A15" s="18">
        <v>8397</v>
      </c>
      <c r="B15" t="s">
        <v>7</v>
      </c>
      <c r="C15" t="s">
        <v>10</v>
      </c>
      <c r="D15">
        <v>23.9</v>
      </c>
      <c r="E15">
        <v>17.399999999999999</v>
      </c>
      <c r="F15">
        <v>17.2</v>
      </c>
      <c r="G15">
        <v>17.3</v>
      </c>
      <c r="H15">
        <v>1.5</v>
      </c>
      <c r="I15">
        <v>1.4</v>
      </c>
      <c r="J15">
        <v>2.8</v>
      </c>
      <c r="K15">
        <v>1.7</v>
      </c>
      <c r="L15">
        <v>3.3</v>
      </c>
      <c r="M15" s="56" t="s">
        <v>75</v>
      </c>
      <c r="N15">
        <v>142</v>
      </c>
      <c r="O15" s="41">
        <f t="shared" si="10"/>
        <v>2.3370638578011849</v>
      </c>
      <c r="P15">
        <f t="shared" si="11"/>
        <v>1.7158948242169299E-3</v>
      </c>
      <c r="Q15" s="10">
        <v>0.15</v>
      </c>
      <c r="R15" s="3">
        <f t="shared" si="12"/>
        <v>709.78776000000016</v>
      </c>
      <c r="S15" s="3">
        <f t="shared" si="13"/>
        <v>701.62928000000011</v>
      </c>
      <c r="T15" s="3">
        <f t="shared" si="14"/>
        <v>705.70852000000014</v>
      </c>
      <c r="U15" s="3">
        <f t="shared" si="15"/>
        <v>61.188600000000008</v>
      </c>
      <c r="V15" s="3">
        <f t="shared" si="16"/>
        <v>57.109360000000002</v>
      </c>
      <c r="W15" s="3">
        <f t="shared" si="17"/>
        <v>114.21872</v>
      </c>
      <c r="X15" s="13">
        <f t="shared" si="18"/>
        <v>2.939809657150241E-2</v>
      </c>
      <c r="Z15">
        <f t="shared" si="19"/>
        <v>0.19598731047668275</v>
      </c>
    </row>
    <row r="16" spans="1:26" x14ac:dyDescent="0.25">
      <c r="A16" s="18">
        <v>8398</v>
      </c>
      <c r="B16" t="s">
        <v>7</v>
      </c>
      <c r="C16" t="s">
        <v>10</v>
      </c>
      <c r="E16" s="49">
        <v>17.600000000000001</v>
      </c>
      <c r="F16" s="49">
        <v>17.2</v>
      </c>
      <c r="G16" s="49">
        <v>18</v>
      </c>
      <c r="H16" s="32">
        <v>1.4</v>
      </c>
      <c r="I16" s="32">
        <v>1.4</v>
      </c>
      <c r="J16" s="32">
        <v>2.7</v>
      </c>
      <c r="K16" s="32">
        <v>1.6</v>
      </c>
      <c r="L16" s="32">
        <v>3.3</v>
      </c>
      <c r="M16" s="56" t="s">
        <v>75</v>
      </c>
      <c r="N16">
        <v>142</v>
      </c>
      <c r="O16" s="41">
        <f t="shared" si="10"/>
        <v>2.3370638578011849</v>
      </c>
      <c r="P16">
        <f t="shared" si="11"/>
        <v>1.7158948242169299E-3</v>
      </c>
      <c r="Q16" s="10">
        <v>0.15</v>
      </c>
      <c r="R16" s="3">
        <f t="shared" si="12"/>
        <v>717.9462400000001</v>
      </c>
      <c r="S16" s="3">
        <f t="shared" si="13"/>
        <v>701.62928000000011</v>
      </c>
      <c r="T16" s="3">
        <f t="shared" si="14"/>
        <v>734.2632000000001</v>
      </c>
      <c r="U16" s="3">
        <f t="shared" si="15"/>
        <v>57.109360000000002</v>
      </c>
      <c r="V16" s="3">
        <f t="shared" si="16"/>
        <v>57.109360000000002</v>
      </c>
      <c r="W16" s="3">
        <f t="shared" si="17"/>
        <v>110.13948000000002</v>
      </c>
      <c r="X16" s="13">
        <f t="shared" si="18"/>
        <v>2.8348164551091612E-2</v>
      </c>
      <c r="Z16">
        <f t="shared" si="19"/>
        <v>0.1889877636739441</v>
      </c>
    </row>
    <row r="17" spans="1:26" x14ac:dyDescent="0.25">
      <c r="A17" s="18">
        <v>8399</v>
      </c>
      <c r="B17" t="s">
        <v>7</v>
      </c>
      <c r="C17" t="s">
        <v>10</v>
      </c>
      <c r="D17">
        <v>24</v>
      </c>
      <c r="E17" s="49">
        <v>18</v>
      </c>
      <c r="F17" s="49">
        <v>17.600000000000001</v>
      </c>
      <c r="G17" s="49">
        <v>18.399999999999999</v>
      </c>
      <c r="H17">
        <v>1.5</v>
      </c>
      <c r="I17">
        <v>1.5</v>
      </c>
      <c r="J17">
        <v>2.9</v>
      </c>
      <c r="K17">
        <v>1.7</v>
      </c>
      <c r="L17">
        <v>3.4</v>
      </c>
      <c r="M17" s="56" t="s">
        <v>75</v>
      </c>
      <c r="N17">
        <v>142</v>
      </c>
      <c r="O17" s="41">
        <f t="shared" si="10"/>
        <v>2.3370638578011849</v>
      </c>
      <c r="P17">
        <f t="shared" si="11"/>
        <v>1.7158948242169299E-3</v>
      </c>
      <c r="Q17" s="10">
        <v>0.15</v>
      </c>
      <c r="R17" s="3">
        <f t="shared" si="12"/>
        <v>734.2632000000001</v>
      </c>
      <c r="S17" s="3">
        <f t="shared" si="13"/>
        <v>717.9462400000001</v>
      </c>
      <c r="T17" s="3">
        <f t="shared" si="14"/>
        <v>750.58016000000009</v>
      </c>
      <c r="U17" s="3">
        <f t="shared" si="15"/>
        <v>61.188600000000008</v>
      </c>
      <c r="V17" s="3">
        <f t="shared" si="16"/>
        <v>61.188600000000008</v>
      </c>
      <c r="W17" s="3">
        <f t="shared" si="17"/>
        <v>118.29796000000002</v>
      </c>
      <c r="X17" s="13">
        <f t="shared" si="18"/>
        <v>3.0448028591913215E-2</v>
      </c>
      <c r="Z17">
        <f t="shared" si="19"/>
        <v>0.20298685727942142</v>
      </c>
    </row>
    <row r="18" spans="1:26" x14ac:dyDescent="0.25">
      <c r="A18" s="18">
        <v>8400</v>
      </c>
      <c r="B18" t="s">
        <v>7</v>
      </c>
      <c r="C18" t="s">
        <v>10</v>
      </c>
      <c r="E18" s="49">
        <v>18.2</v>
      </c>
      <c r="F18" s="49">
        <v>17.7</v>
      </c>
      <c r="G18" s="49">
        <v>18.8</v>
      </c>
      <c r="H18" s="49">
        <v>1.5</v>
      </c>
      <c r="I18" s="49">
        <v>1.5</v>
      </c>
      <c r="J18" s="49">
        <v>2.9</v>
      </c>
      <c r="K18" s="49">
        <v>1.6</v>
      </c>
      <c r="L18" s="49">
        <v>3.5</v>
      </c>
      <c r="M18" s="56" t="s">
        <v>75</v>
      </c>
      <c r="N18">
        <v>142</v>
      </c>
      <c r="O18" s="41">
        <f t="shared" si="10"/>
        <v>2.3370638578011849</v>
      </c>
      <c r="P18">
        <f t="shared" si="11"/>
        <v>1.7158948242169299E-3</v>
      </c>
      <c r="Q18" s="10">
        <v>0.15</v>
      </c>
      <c r="R18" s="3">
        <f t="shared" si="12"/>
        <v>742.42168000000004</v>
      </c>
      <c r="S18" s="3">
        <f t="shared" si="13"/>
        <v>722.02548000000002</v>
      </c>
      <c r="T18" s="3">
        <f t="shared" si="14"/>
        <v>766.89711999999997</v>
      </c>
      <c r="U18" s="3">
        <f t="shared" si="15"/>
        <v>61.188600000000008</v>
      </c>
      <c r="V18" s="3">
        <f t="shared" si="16"/>
        <v>61.188600000000008</v>
      </c>
      <c r="W18" s="3">
        <f t="shared" si="17"/>
        <v>118.29796000000002</v>
      </c>
      <c r="X18" s="13">
        <f t="shared" si="18"/>
        <v>3.0448028591913215E-2</v>
      </c>
      <c r="Z18">
        <f t="shared" si="19"/>
        <v>0.20298685727942142</v>
      </c>
    </row>
    <row r="19" spans="1:26" x14ac:dyDescent="0.25">
      <c r="A19" s="18">
        <v>8401</v>
      </c>
      <c r="B19" t="s">
        <v>7</v>
      </c>
      <c r="C19" t="s">
        <v>10</v>
      </c>
      <c r="D19">
        <v>24.5</v>
      </c>
      <c r="E19" s="49">
        <v>17.5</v>
      </c>
      <c r="F19" s="49">
        <v>17.2</v>
      </c>
      <c r="G19" s="49">
        <v>18</v>
      </c>
      <c r="H19" s="32">
        <v>1.4</v>
      </c>
      <c r="I19" s="32">
        <v>1.4</v>
      </c>
      <c r="J19" s="32">
        <v>2.8</v>
      </c>
      <c r="K19" s="32">
        <v>1.5</v>
      </c>
      <c r="L19" s="32">
        <v>2.5</v>
      </c>
      <c r="M19" s="56" t="s">
        <v>75</v>
      </c>
      <c r="N19">
        <v>142</v>
      </c>
      <c r="O19" s="41">
        <f t="shared" si="10"/>
        <v>2.3370638578011849</v>
      </c>
      <c r="P19">
        <f t="shared" si="11"/>
        <v>1.7158948242169299E-3</v>
      </c>
      <c r="Q19" s="10">
        <v>0.15</v>
      </c>
      <c r="R19" s="3">
        <f t="shared" si="12"/>
        <v>713.86700000000008</v>
      </c>
      <c r="S19" s="3">
        <f t="shared" si="13"/>
        <v>701.62928000000011</v>
      </c>
      <c r="T19" s="3">
        <f t="shared" si="14"/>
        <v>734.2632000000001</v>
      </c>
      <c r="U19" s="3">
        <f t="shared" si="15"/>
        <v>57.109360000000002</v>
      </c>
      <c r="V19" s="3">
        <f t="shared" si="16"/>
        <v>57.109360000000002</v>
      </c>
      <c r="W19" s="3">
        <f t="shared" si="17"/>
        <v>114.21872</v>
      </c>
      <c r="X19" s="13">
        <f t="shared" si="18"/>
        <v>2.939809657150241E-2</v>
      </c>
      <c r="Z19">
        <f t="shared" si="19"/>
        <v>0.19598731047668275</v>
      </c>
    </row>
    <row r="20" spans="1:26" x14ac:dyDescent="0.25">
      <c r="A20" s="18">
        <v>8402</v>
      </c>
      <c r="B20" t="s">
        <v>7</v>
      </c>
      <c r="C20" t="s">
        <v>10</v>
      </c>
      <c r="E20" s="49">
        <v>18.5</v>
      </c>
      <c r="F20" s="49">
        <v>18.100000000000001</v>
      </c>
      <c r="G20" s="49">
        <v>18.899999999999999</v>
      </c>
      <c r="H20" s="49">
        <v>1.5</v>
      </c>
      <c r="I20" s="49">
        <v>1.5</v>
      </c>
      <c r="J20" s="49">
        <v>2.9</v>
      </c>
      <c r="K20" s="49">
        <v>1.6</v>
      </c>
      <c r="L20" s="49">
        <v>3.6</v>
      </c>
      <c r="M20" s="56" t="s">
        <v>75</v>
      </c>
      <c r="N20">
        <v>142</v>
      </c>
      <c r="O20" s="41">
        <f t="shared" si="10"/>
        <v>2.3370638578011849</v>
      </c>
      <c r="P20">
        <f t="shared" si="11"/>
        <v>1.7158948242169299E-3</v>
      </c>
      <c r="Q20" s="10">
        <v>0.15</v>
      </c>
      <c r="R20" s="3">
        <f t="shared" si="12"/>
        <v>754.65940000000001</v>
      </c>
      <c r="S20" s="3">
        <f t="shared" si="13"/>
        <v>738.34244000000012</v>
      </c>
      <c r="T20" s="3">
        <f t="shared" si="14"/>
        <v>770.97636000000011</v>
      </c>
      <c r="U20" s="3">
        <f t="shared" si="15"/>
        <v>61.188600000000008</v>
      </c>
      <c r="V20" s="3">
        <f t="shared" si="16"/>
        <v>61.188600000000008</v>
      </c>
      <c r="W20" s="3">
        <f t="shared" si="17"/>
        <v>118.29796000000002</v>
      </c>
      <c r="X20" s="13">
        <f t="shared" si="18"/>
        <v>3.0448028591913215E-2</v>
      </c>
      <c r="Z20">
        <f t="shared" si="19"/>
        <v>0.20298685727942142</v>
      </c>
    </row>
    <row r="21" spans="1:26" x14ac:dyDescent="0.25">
      <c r="A21" s="18">
        <v>8403</v>
      </c>
      <c r="B21" t="s">
        <v>7</v>
      </c>
      <c r="C21" t="s">
        <v>10</v>
      </c>
      <c r="D21">
        <v>24.6</v>
      </c>
      <c r="E21" s="49">
        <v>18.600000000000001</v>
      </c>
      <c r="F21" s="49">
        <v>18.5</v>
      </c>
      <c r="G21" s="49">
        <v>19.100000000000001</v>
      </c>
      <c r="H21" s="49">
        <v>1.5</v>
      </c>
      <c r="I21" s="49">
        <v>1.5</v>
      </c>
      <c r="J21" s="49">
        <v>2.9</v>
      </c>
      <c r="K21" s="49">
        <v>1.5</v>
      </c>
      <c r="L21" s="49">
        <v>3.7</v>
      </c>
      <c r="M21" s="56" t="s">
        <v>75</v>
      </c>
      <c r="N21">
        <v>142</v>
      </c>
      <c r="O21" s="41">
        <f t="shared" si="10"/>
        <v>2.3370638578011849</v>
      </c>
      <c r="P21">
        <f t="shared" si="11"/>
        <v>1.7158948242169299E-3</v>
      </c>
      <c r="Q21" s="10">
        <v>0.15</v>
      </c>
      <c r="R21" s="3">
        <f t="shared" si="12"/>
        <v>758.73864000000015</v>
      </c>
      <c r="S21" s="3">
        <f t="shared" si="13"/>
        <v>754.65940000000001</v>
      </c>
      <c r="T21" s="3">
        <f t="shared" si="14"/>
        <v>779.13484000000028</v>
      </c>
      <c r="U21" s="3">
        <f t="shared" si="15"/>
        <v>61.188600000000008</v>
      </c>
      <c r="V21" s="3">
        <f t="shared" si="16"/>
        <v>61.188600000000008</v>
      </c>
      <c r="W21" s="3">
        <f t="shared" si="17"/>
        <v>118.29796000000002</v>
      </c>
      <c r="X21" s="13">
        <f t="shared" si="18"/>
        <v>3.0448028591913215E-2</v>
      </c>
      <c r="Z21">
        <f t="shared" si="19"/>
        <v>0.20298685727942142</v>
      </c>
    </row>
    <row r="22" spans="1:26" x14ac:dyDescent="0.25">
      <c r="A22" s="18">
        <v>8404</v>
      </c>
      <c r="B22" t="s">
        <v>7</v>
      </c>
      <c r="C22" t="s">
        <v>10</v>
      </c>
      <c r="E22" s="49">
        <v>18.7</v>
      </c>
      <c r="F22" s="49">
        <v>18.5</v>
      </c>
      <c r="G22" s="49">
        <v>19</v>
      </c>
      <c r="H22" s="32">
        <v>1.4</v>
      </c>
      <c r="I22" s="32">
        <v>1.5</v>
      </c>
      <c r="J22" s="32">
        <v>2.9</v>
      </c>
      <c r="K22" s="32">
        <v>1.3</v>
      </c>
      <c r="L22" s="32">
        <v>3.5</v>
      </c>
      <c r="M22" s="56" t="s">
        <v>75</v>
      </c>
      <c r="N22">
        <v>142</v>
      </c>
      <c r="O22" s="41">
        <f t="shared" si="10"/>
        <v>2.3370638578011849</v>
      </c>
      <c r="P22">
        <f t="shared" si="11"/>
        <v>1.7158948242169299E-3</v>
      </c>
      <c r="Q22" s="10">
        <v>0.15</v>
      </c>
      <c r="R22" s="3">
        <f t="shared" si="12"/>
        <v>762.81788000000006</v>
      </c>
      <c r="S22" s="3">
        <f t="shared" si="13"/>
        <v>754.65940000000001</v>
      </c>
      <c r="T22" s="3">
        <f t="shared" si="14"/>
        <v>775.05560000000014</v>
      </c>
      <c r="U22" s="3">
        <f t="shared" si="15"/>
        <v>57.109360000000002</v>
      </c>
      <c r="V22" s="3">
        <f t="shared" si="16"/>
        <v>61.188600000000008</v>
      </c>
      <c r="W22" s="3">
        <f t="shared" si="17"/>
        <v>118.29796000000002</v>
      </c>
      <c r="X22" s="13">
        <f t="shared" si="18"/>
        <v>3.0448028591913215E-2</v>
      </c>
      <c r="Z22">
        <f t="shared" si="19"/>
        <v>0.20298685727942142</v>
      </c>
    </row>
    <row r="23" spans="1:26" x14ac:dyDescent="0.25">
      <c r="A23" s="18">
        <v>8405</v>
      </c>
      <c r="B23" t="s">
        <v>7</v>
      </c>
      <c r="C23" t="s">
        <v>74</v>
      </c>
      <c r="M23" s="56" t="s">
        <v>75</v>
      </c>
      <c r="O23" s="41">
        <f t="shared" si="10"/>
        <v>0</v>
      </c>
      <c r="P23">
        <f t="shared" si="11"/>
        <v>0</v>
      </c>
      <c r="Q23" s="10">
        <v>0.15</v>
      </c>
      <c r="R23" s="3">
        <f t="shared" si="12"/>
        <v>0</v>
      </c>
      <c r="S23" s="3">
        <f t="shared" si="13"/>
        <v>0</v>
      </c>
      <c r="T23" s="3">
        <f t="shared" si="14"/>
        <v>0</v>
      </c>
      <c r="U23" s="3">
        <f t="shared" si="15"/>
        <v>0</v>
      </c>
      <c r="V23" s="3">
        <f t="shared" si="16"/>
        <v>0</v>
      </c>
      <c r="W23" s="3">
        <f t="shared" si="17"/>
        <v>0</v>
      </c>
      <c r="X23" s="13">
        <f t="shared" si="18"/>
        <v>0</v>
      </c>
      <c r="Z23">
        <f t="shared" si="19"/>
        <v>0</v>
      </c>
    </row>
    <row r="24" spans="1:26" x14ac:dyDescent="0.25">
      <c r="A24" s="18">
        <v>8406</v>
      </c>
      <c r="B24" t="s">
        <v>7</v>
      </c>
      <c r="C24" t="s">
        <v>10</v>
      </c>
      <c r="E24">
        <v>18.5</v>
      </c>
      <c r="F24">
        <v>18.100000000000001</v>
      </c>
      <c r="G24">
        <v>18.899999999999999</v>
      </c>
      <c r="H24">
        <v>1.3</v>
      </c>
      <c r="I24">
        <v>1.5</v>
      </c>
      <c r="J24">
        <v>2.7</v>
      </c>
      <c r="K24">
        <v>1.1000000000000001</v>
      </c>
      <c r="L24">
        <v>3.3</v>
      </c>
      <c r="M24" s="56" t="s">
        <v>75</v>
      </c>
      <c r="N24">
        <v>142</v>
      </c>
      <c r="O24" s="41">
        <f t="shared" si="10"/>
        <v>2.3370638578011849</v>
      </c>
      <c r="P24">
        <f t="shared" si="11"/>
        <v>1.7158948242169299E-3</v>
      </c>
      <c r="Q24" s="10">
        <v>0.15</v>
      </c>
      <c r="R24" s="3">
        <f t="shared" si="12"/>
        <v>754.65940000000001</v>
      </c>
      <c r="S24" s="3">
        <f t="shared" si="13"/>
        <v>738.34244000000012</v>
      </c>
      <c r="T24" s="3">
        <f t="shared" si="14"/>
        <v>770.97636000000011</v>
      </c>
      <c r="U24" s="3">
        <f t="shared" si="15"/>
        <v>53.030120000000011</v>
      </c>
      <c r="V24" s="3">
        <f t="shared" si="16"/>
        <v>61.188600000000008</v>
      </c>
      <c r="W24" s="3">
        <f t="shared" si="17"/>
        <v>110.13948000000002</v>
      </c>
      <c r="X24" s="13">
        <f t="shared" si="18"/>
        <v>2.8348164551091612E-2</v>
      </c>
      <c r="Z24">
        <f t="shared" si="19"/>
        <v>0.1889877636739441</v>
      </c>
    </row>
    <row r="25" spans="1:26" x14ac:dyDescent="0.25">
      <c r="A25" s="18">
        <v>8407</v>
      </c>
      <c r="B25" t="s">
        <v>7</v>
      </c>
      <c r="C25" t="s">
        <v>10</v>
      </c>
      <c r="D25">
        <v>24.3</v>
      </c>
      <c r="E25" s="49">
        <v>18.399999999999999</v>
      </c>
      <c r="F25" s="49">
        <v>18</v>
      </c>
      <c r="G25" s="49">
        <v>18.7</v>
      </c>
      <c r="H25" s="32">
        <v>1.2</v>
      </c>
      <c r="I25" s="32">
        <v>1.3</v>
      </c>
      <c r="J25" s="32">
        <v>2.6</v>
      </c>
      <c r="K25" s="32">
        <v>1.1000000000000001</v>
      </c>
      <c r="L25" s="32">
        <v>3.3</v>
      </c>
      <c r="M25" s="56" t="s">
        <v>75</v>
      </c>
      <c r="N25">
        <v>142</v>
      </c>
      <c r="O25" s="41">
        <f t="shared" si="10"/>
        <v>2.3370638578011849</v>
      </c>
      <c r="P25">
        <f t="shared" si="11"/>
        <v>1.7158948242169299E-3</v>
      </c>
      <c r="Q25" s="10">
        <v>0.15</v>
      </c>
      <c r="R25" s="3">
        <f t="shared" si="12"/>
        <v>750.58016000000009</v>
      </c>
      <c r="S25" s="3">
        <f t="shared" si="13"/>
        <v>734.2632000000001</v>
      </c>
      <c r="T25" s="3">
        <f t="shared" si="14"/>
        <v>762.81788000000006</v>
      </c>
      <c r="U25" s="3">
        <f t="shared" si="15"/>
        <v>48.950880000000005</v>
      </c>
      <c r="V25" s="3">
        <f t="shared" si="16"/>
        <v>53.030120000000011</v>
      </c>
      <c r="W25" s="3">
        <f t="shared" si="17"/>
        <v>106.06024000000002</v>
      </c>
      <c r="X25" s="13">
        <f t="shared" si="18"/>
        <v>2.7298232530680814E-2</v>
      </c>
      <c r="Z25">
        <f t="shared" si="19"/>
        <v>0.18198821687120542</v>
      </c>
    </row>
    <row r="26" spans="1:26" x14ac:dyDescent="0.25">
      <c r="A26" s="18">
        <v>8408</v>
      </c>
      <c r="B26" t="s">
        <v>7</v>
      </c>
      <c r="C26" t="s">
        <v>10</v>
      </c>
      <c r="D26">
        <v>24.6</v>
      </c>
      <c r="E26" s="49">
        <v>17.7</v>
      </c>
      <c r="F26" s="49">
        <v>17.600000000000001</v>
      </c>
      <c r="G26" s="49">
        <v>18.399999999999999</v>
      </c>
      <c r="H26">
        <v>1.5</v>
      </c>
      <c r="I26">
        <v>1.4</v>
      </c>
      <c r="J26">
        <v>2.5</v>
      </c>
      <c r="K26">
        <v>0.9</v>
      </c>
      <c r="L26">
        <v>3.1</v>
      </c>
      <c r="M26" s="56" t="s">
        <v>75</v>
      </c>
      <c r="N26">
        <v>142</v>
      </c>
      <c r="O26" s="41">
        <f t="shared" si="10"/>
        <v>2.3370638578011849</v>
      </c>
      <c r="P26">
        <f t="shared" si="11"/>
        <v>1.7158948242169299E-3</v>
      </c>
      <c r="Q26" s="10">
        <v>0.15</v>
      </c>
      <c r="R26" s="3">
        <f t="shared" si="12"/>
        <v>722.02548000000002</v>
      </c>
      <c r="S26" s="3">
        <f t="shared" si="13"/>
        <v>717.9462400000001</v>
      </c>
      <c r="T26" s="3">
        <f t="shared" si="14"/>
        <v>750.58016000000009</v>
      </c>
      <c r="U26" s="3">
        <f t="shared" si="15"/>
        <v>61.188600000000008</v>
      </c>
      <c r="V26" s="3">
        <f t="shared" si="16"/>
        <v>57.109360000000002</v>
      </c>
      <c r="W26" s="3">
        <f t="shared" si="17"/>
        <v>101.98100000000002</v>
      </c>
      <c r="X26" s="13">
        <f t="shared" si="18"/>
        <v>2.6248300510270012E-2</v>
      </c>
      <c r="Z26">
        <f t="shared" si="19"/>
        <v>0.17498867006846677</v>
      </c>
    </row>
    <row r="27" spans="1:26" x14ac:dyDescent="0.25">
      <c r="A27" s="18">
        <v>8409</v>
      </c>
      <c r="B27" t="s">
        <v>7</v>
      </c>
      <c r="C27" t="s">
        <v>10</v>
      </c>
      <c r="E27" s="49">
        <v>18.899999999999999</v>
      </c>
      <c r="F27" s="49">
        <v>18.600000000000001</v>
      </c>
      <c r="G27" s="49">
        <v>19.399999999999999</v>
      </c>
      <c r="H27" s="49">
        <v>1.4</v>
      </c>
      <c r="I27" s="49">
        <v>1.6</v>
      </c>
      <c r="J27" s="49">
        <v>2.8</v>
      </c>
      <c r="K27" s="49">
        <v>1.2</v>
      </c>
      <c r="L27" s="49">
        <v>3.4</v>
      </c>
      <c r="M27" s="56" t="s">
        <v>75</v>
      </c>
      <c r="N27">
        <v>142</v>
      </c>
      <c r="O27" s="41">
        <f t="shared" si="10"/>
        <v>2.3370638578011849</v>
      </c>
      <c r="P27">
        <f t="shared" si="11"/>
        <v>1.7158948242169299E-3</v>
      </c>
      <c r="Q27" s="10">
        <v>0.15</v>
      </c>
      <c r="R27" s="3">
        <f t="shared" si="12"/>
        <v>770.97636000000011</v>
      </c>
      <c r="S27" s="3">
        <f t="shared" si="13"/>
        <v>758.73864000000015</v>
      </c>
      <c r="T27" s="3">
        <f t="shared" si="14"/>
        <v>791.37255999999991</v>
      </c>
      <c r="U27" s="3">
        <f t="shared" si="15"/>
        <v>57.109360000000002</v>
      </c>
      <c r="V27" s="3">
        <f t="shared" si="16"/>
        <v>65.267840000000007</v>
      </c>
      <c r="W27" s="3">
        <f t="shared" si="17"/>
        <v>114.21872</v>
      </c>
      <c r="X27" s="13">
        <f t="shared" si="18"/>
        <v>2.939809657150241E-2</v>
      </c>
      <c r="Z27">
        <f t="shared" si="19"/>
        <v>0.19598731047668275</v>
      </c>
    </row>
    <row r="28" spans="1:26" x14ac:dyDescent="0.25">
      <c r="A28" s="18">
        <v>8410</v>
      </c>
      <c r="B28" t="s">
        <v>7</v>
      </c>
      <c r="C28" t="s">
        <v>10</v>
      </c>
      <c r="D28">
        <v>24.3</v>
      </c>
      <c r="E28" s="49">
        <v>17.5</v>
      </c>
      <c r="F28" s="49">
        <v>17.100000000000001</v>
      </c>
      <c r="G28" s="49">
        <v>17.899999999999999</v>
      </c>
      <c r="H28" s="32">
        <v>1.4</v>
      </c>
      <c r="I28" s="32">
        <v>1.5</v>
      </c>
      <c r="J28" s="32">
        <v>2.7</v>
      </c>
      <c r="K28" s="32">
        <v>1.2</v>
      </c>
      <c r="L28" s="32">
        <v>3.8</v>
      </c>
      <c r="M28" s="56" t="s">
        <v>75</v>
      </c>
      <c r="N28">
        <v>142</v>
      </c>
      <c r="O28" s="41">
        <f t="shared" si="10"/>
        <v>2.3370638578011849</v>
      </c>
      <c r="P28">
        <f t="shared" si="11"/>
        <v>1.7158948242169299E-3</v>
      </c>
      <c r="Q28" s="10">
        <v>0.15</v>
      </c>
      <c r="R28" s="3">
        <f t="shared" si="12"/>
        <v>713.86700000000008</v>
      </c>
      <c r="S28" s="3">
        <f t="shared" si="13"/>
        <v>697.55004000000008</v>
      </c>
      <c r="T28" s="3">
        <f t="shared" si="14"/>
        <v>730.18395999999996</v>
      </c>
      <c r="U28" s="3">
        <f t="shared" si="15"/>
        <v>57.109360000000002</v>
      </c>
      <c r="V28" s="3">
        <f t="shared" si="16"/>
        <v>61.188600000000008</v>
      </c>
      <c r="W28" s="3">
        <f t="shared" si="17"/>
        <v>110.13948000000002</v>
      </c>
      <c r="X28" s="13">
        <f t="shared" si="18"/>
        <v>2.8348164551091612E-2</v>
      </c>
      <c r="Z28">
        <f t="shared" si="19"/>
        <v>0.1889877636739441</v>
      </c>
    </row>
    <row r="29" spans="1:26" x14ac:dyDescent="0.25">
      <c r="A29" s="3">
        <v>8411</v>
      </c>
      <c r="B29" t="s">
        <v>7</v>
      </c>
      <c r="C29" t="s">
        <v>10</v>
      </c>
      <c r="D29">
        <v>24.4</v>
      </c>
      <c r="E29" s="49">
        <v>20.7</v>
      </c>
      <c r="F29" s="49">
        <v>21.2</v>
      </c>
      <c r="G29" s="49">
        <v>21.7</v>
      </c>
      <c r="H29" s="49">
        <v>2</v>
      </c>
      <c r="I29" s="49">
        <v>2.6</v>
      </c>
      <c r="J29" s="49">
        <v>4.2</v>
      </c>
      <c r="K29" s="49">
        <v>3.8</v>
      </c>
      <c r="L29" s="49">
        <v>4.9000000000000004</v>
      </c>
      <c r="M29" s="49">
        <v>5.3</v>
      </c>
      <c r="N29">
        <v>142</v>
      </c>
      <c r="O29" s="41">
        <f t="shared" si="10"/>
        <v>2.3370638578011849</v>
      </c>
      <c r="P29">
        <f t="shared" si="11"/>
        <v>1.7158948242169299E-3</v>
      </c>
      <c r="Q29" s="10">
        <v>0.15</v>
      </c>
      <c r="R29" s="3">
        <f t="shared" si="12"/>
        <v>844.40268000000015</v>
      </c>
      <c r="S29" s="3">
        <f t="shared" si="13"/>
        <v>864.79888000000005</v>
      </c>
      <c r="T29" s="3">
        <f t="shared" si="14"/>
        <v>885.19507999999996</v>
      </c>
      <c r="U29" s="3">
        <f t="shared" si="15"/>
        <v>81.584800000000001</v>
      </c>
      <c r="V29" s="3">
        <f t="shared" si="16"/>
        <v>106.06024000000002</v>
      </c>
      <c r="W29" s="3">
        <f t="shared" si="17"/>
        <v>171.32808000000006</v>
      </c>
      <c r="X29" s="13">
        <f t="shared" si="18"/>
        <v>4.4097144857253627E-2</v>
      </c>
      <c r="Z29">
        <f t="shared" si="19"/>
        <v>0.29398096571502419</v>
      </c>
    </row>
    <row r="30" spans="1:26" x14ac:dyDescent="0.25">
      <c r="A30" s="18">
        <v>8412</v>
      </c>
      <c r="B30" t="s">
        <v>7</v>
      </c>
      <c r="C30" t="s">
        <v>10</v>
      </c>
      <c r="D30">
        <v>24.8</v>
      </c>
      <c r="E30" s="49">
        <v>22</v>
      </c>
      <c r="F30" s="49">
        <v>22.2</v>
      </c>
      <c r="G30" s="49">
        <v>22</v>
      </c>
      <c r="H30" s="49">
        <v>2</v>
      </c>
      <c r="I30" s="49">
        <v>2.7</v>
      </c>
      <c r="J30" s="49">
        <v>4.5</v>
      </c>
      <c r="K30" s="49">
        <v>4.3</v>
      </c>
      <c r="L30" s="49">
        <v>5.2</v>
      </c>
      <c r="M30" s="49">
        <v>5.8</v>
      </c>
      <c r="N30" s="49">
        <v>142</v>
      </c>
      <c r="O30" s="41">
        <f t="shared" si="10"/>
        <v>2.3370638578011849</v>
      </c>
      <c r="P30">
        <f t="shared" si="11"/>
        <v>1.7158948242169299E-3</v>
      </c>
      <c r="Q30" s="10">
        <v>0.15</v>
      </c>
      <c r="R30" s="3">
        <f t="shared" si="12"/>
        <v>897.43280000000016</v>
      </c>
      <c r="S30" s="3">
        <f t="shared" si="13"/>
        <v>905.59127999999998</v>
      </c>
      <c r="T30" s="3">
        <f t="shared" si="14"/>
        <v>897.43280000000016</v>
      </c>
      <c r="U30" s="3">
        <f t="shared" si="15"/>
        <v>81.584800000000001</v>
      </c>
      <c r="V30" s="3">
        <f t="shared" si="16"/>
        <v>110.13948000000002</v>
      </c>
      <c r="W30" s="3">
        <f t="shared" si="17"/>
        <v>183.56580000000002</v>
      </c>
      <c r="X30" s="13">
        <f t="shared" si="18"/>
        <v>4.7246940918486018E-2</v>
      </c>
      <c r="Z30">
        <f t="shared" si="19"/>
        <v>0.31497960612324016</v>
      </c>
    </row>
    <row r="31" spans="1:26" x14ac:dyDescent="0.25">
      <c r="A31" s="18">
        <v>8413</v>
      </c>
      <c r="B31" t="s">
        <v>7</v>
      </c>
      <c r="C31" t="s">
        <v>10</v>
      </c>
      <c r="D31">
        <v>24.6</v>
      </c>
      <c r="E31" s="49">
        <v>22.6</v>
      </c>
      <c r="F31" s="49">
        <v>22.2</v>
      </c>
      <c r="G31" s="49">
        <v>23.2</v>
      </c>
      <c r="H31" s="32">
        <v>2.6</v>
      </c>
      <c r="I31" s="32">
        <v>3.2</v>
      </c>
      <c r="J31" s="32">
        <v>5.0999999999999996</v>
      </c>
      <c r="K31" s="32">
        <v>5.0999999999999996</v>
      </c>
      <c r="L31" s="32">
        <v>7</v>
      </c>
      <c r="M31" s="32">
        <v>6.7</v>
      </c>
      <c r="N31" s="49">
        <v>142</v>
      </c>
      <c r="O31" s="41">
        <f t="shared" si="10"/>
        <v>2.3370638578011849</v>
      </c>
      <c r="P31">
        <f t="shared" si="11"/>
        <v>1.7158948242169299E-3</v>
      </c>
      <c r="Q31" s="10">
        <v>0.15</v>
      </c>
      <c r="R31" s="3">
        <f t="shared" si="12"/>
        <v>921.90824000000021</v>
      </c>
      <c r="S31" s="3">
        <f t="shared" si="13"/>
        <v>905.59127999999998</v>
      </c>
      <c r="T31" s="3">
        <f t="shared" si="14"/>
        <v>946.38368000000014</v>
      </c>
      <c r="U31" s="3">
        <f t="shared" si="15"/>
        <v>106.06024000000002</v>
      </c>
      <c r="V31" s="3">
        <f t="shared" si="16"/>
        <v>130.53568000000001</v>
      </c>
      <c r="W31" s="3">
        <f t="shared" si="17"/>
        <v>208.04123999999999</v>
      </c>
      <c r="X31" s="13">
        <f t="shared" si="18"/>
        <v>5.3546533040950813E-2</v>
      </c>
      <c r="Z31">
        <f t="shared" si="19"/>
        <v>0.35697688693967211</v>
      </c>
    </row>
    <row r="32" spans="1:26" x14ac:dyDescent="0.25">
      <c r="A32" s="18">
        <v>8414</v>
      </c>
      <c r="B32" t="s">
        <v>7</v>
      </c>
      <c r="C32" t="s">
        <v>10</v>
      </c>
      <c r="D32">
        <v>24.7</v>
      </c>
      <c r="E32" s="49">
        <v>23.4</v>
      </c>
      <c r="F32" s="49">
        <v>24</v>
      </c>
      <c r="G32" s="49">
        <v>24.2</v>
      </c>
      <c r="H32" s="49">
        <v>5.3</v>
      </c>
      <c r="I32" s="49">
        <v>6</v>
      </c>
      <c r="J32" s="49">
        <v>5</v>
      </c>
      <c r="K32" s="49">
        <v>4.8</v>
      </c>
      <c r="L32" s="49">
        <v>6.6</v>
      </c>
      <c r="M32">
        <v>6.1</v>
      </c>
      <c r="N32" s="49">
        <v>141</v>
      </c>
      <c r="O32" s="41">
        <f t="shared" si="10"/>
        <v>2.3206056616194868</v>
      </c>
      <c r="P32">
        <f t="shared" si="11"/>
        <v>1.691812388427732E-3</v>
      </c>
      <c r="Q32" s="10">
        <v>0.15</v>
      </c>
      <c r="R32" s="3">
        <f t="shared" si="12"/>
        <v>954.54215999999997</v>
      </c>
      <c r="S32" s="3">
        <f t="shared" si="13"/>
        <v>979.01760000000013</v>
      </c>
      <c r="T32" s="3">
        <f t="shared" si="14"/>
        <v>987.17608000000018</v>
      </c>
      <c r="U32" s="3">
        <f t="shared" si="15"/>
        <v>216.19972000000001</v>
      </c>
      <c r="V32" s="3">
        <f t="shared" si="16"/>
        <v>244.75440000000003</v>
      </c>
      <c r="W32" s="3">
        <f t="shared" si="17"/>
        <v>203.96200000000005</v>
      </c>
      <c r="X32" s="13">
        <f t="shared" si="18"/>
        <v>5.1759815755274566E-2</v>
      </c>
      <c r="Z32">
        <f t="shared" si="19"/>
        <v>0.34506543836849718</v>
      </c>
    </row>
    <row r="33" spans="1:26" x14ac:dyDescent="0.25">
      <c r="A33" s="18">
        <v>8415</v>
      </c>
      <c r="B33" t="s">
        <v>7</v>
      </c>
      <c r="C33" t="s">
        <v>10</v>
      </c>
      <c r="D33">
        <v>25.1</v>
      </c>
      <c r="E33" s="49">
        <v>23.2</v>
      </c>
      <c r="F33" s="49">
        <v>23.9</v>
      </c>
      <c r="G33" s="49">
        <v>23.8</v>
      </c>
      <c r="H33" s="49">
        <v>6.8</v>
      </c>
      <c r="I33" s="49">
        <v>8.4</v>
      </c>
      <c r="J33" s="49">
        <v>4.7</v>
      </c>
      <c r="K33" s="49">
        <v>4.0999999999999996</v>
      </c>
      <c r="L33" s="49">
        <v>5</v>
      </c>
      <c r="M33" s="49">
        <v>4.9000000000000004</v>
      </c>
      <c r="N33" s="49">
        <v>136</v>
      </c>
      <c r="O33" s="41">
        <f t="shared" si="10"/>
        <v>2.2383146807109942</v>
      </c>
      <c r="P33">
        <f t="shared" si="11"/>
        <v>1.5739531178692889E-3</v>
      </c>
      <c r="Q33" s="10">
        <v>0.15</v>
      </c>
      <c r="R33" s="3">
        <f t="shared" si="12"/>
        <v>946.38368000000014</v>
      </c>
      <c r="S33" s="3">
        <f t="shared" si="13"/>
        <v>974.93835999999999</v>
      </c>
      <c r="T33" s="3">
        <f t="shared" si="14"/>
        <v>970.85912000000008</v>
      </c>
      <c r="U33" s="3">
        <f t="shared" si="15"/>
        <v>277.38832000000002</v>
      </c>
      <c r="V33" s="3">
        <f t="shared" si="16"/>
        <v>342.65616000000011</v>
      </c>
      <c r="W33" s="3">
        <f t="shared" si="17"/>
        <v>191.72427999999999</v>
      </c>
      <c r="X33" s="13">
        <f t="shared" si="18"/>
        <v>4.5264754241586679E-2</v>
      </c>
      <c r="Z33">
        <f t="shared" si="19"/>
        <v>0.30176502827724455</v>
      </c>
    </row>
    <row r="34" spans="1:26" x14ac:dyDescent="0.25">
      <c r="A34" s="18">
        <v>8416</v>
      </c>
      <c r="B34" t="s">
        <v>7</v>
      </c>
      <c r="C34" t="s">
        <v>10</v>
      </c>
      <c r="D34">
        <v>25.3</v>
      </c>
      <c r="E34" s="49">
        <v>21.2</v>
      </c>
      <c r="F34" s="49">
        <v>21.7</v>
      </c>
      <c r="G34" s="49">
        <v>22.3</v>
      </c>
      <c r="H34" s="32">
        <v>5.0999999999999996</v>
      </c>
      <c r="I34" s="32">
        <v>6.4</v>
      </c>
      <c r="J34" s="32">
        <v>4.3</v>
      </c>
      <c r="K34" s="32">
        <v>3.3</v>
      </c>
      <c r="L34" s="32">
        <v>4.5</v>
      </c>
      <c r="M34" s="32">
        <v>4.0999999999999996</v>
      </c>
      <c r="N34" s="49">
        <v>131</v>
      </c>
      <c r="O34" s="41">
        <f t="shared" si="10"/>
        <v>2.1560236998025015</v>
      </c>
      <c r="P34">
        <f t="shared" si="11"/>
        <v>1.4603486946234245E-3</v>
      </c>
      <c r="Q34" s="10">
        <v>0.15</v>
      </c>
      <c r="R34" s="3">
        <f t="shared" si="12"/>
        <v>864.79888000000005</v>
      </c>
      <c r="S34" s="3">
        <f t="shared" si="13"/>
        <v>885.19507999999996</v>
      </c>
      <c r="T34" s="3">
        <f t="shared" si="14"/>
        <v>909.67052000000012</v>
      </c>
      <c r="U34" s="3">
        <f t="shared" si="15"/>
        <v>208.04123999999999</v>
      </c>
      <c r="V34" s="3">
        <f t="shared" si="16"/>
        <v>261.07136000000003</v>
      </c>
      <c r="W34" s="3">
        <f t="shared" si="17"/>
        <v>175.40732000000003</v>
      </c>
      <c r="X34" s="13">
        <f t="shared" si="18"/>
        <v>3.8423377618408999E-2</v>
      </c>
      <c r="Z34">
        <f t="shared" si="19"/>
        <v>0.25615585078939335</v>
      </c>
    </row>
    <row r="35" spans="1:26" x14ac:dyDescent="0.25">
      <c r="A35" s="18">
        <v>8417</v>
      </c>
      <c r="B35" t="s">
        <v>7</v>
      </c>
      <c r="C35" t="s">
        <v>10</v>
      </c>
      <c r="E35" s="49">
        <v>12.7</v>
      </c>
      <c r="F35" s="49">
        <v>14.5</v>
      </c>
      <c r="G35" s="49">
        <v>14.2</v>
      </c>
      <c r="H35" s="49">
        <v>3.6</v>
      </c>
      <c r="I35" s="49">
        <v>4.0999999999999996</v>
      </c>
      <c r="J35" s="49">
        <v>3.1</v>
      </c>
      <c r="K35" s="49">
        <v>2</v>
      </c>
      <c r="L35" s="49">
        <v>3.5</v>
      </c>
      <c r="M35" s="49">
        <v>3</v>
      </c>
      <c r="N35" s="49">
        <v>126</v>
      </c>
      <c r="O35" s="41">
        <f t="shared" si="10"/>
        <v>2.0737327188940093</v>
      </c>
      <c r="P35">
        <f t="shared" si="11"/>
        <v>1.3509991186901398E-3</v>
      </c>
      <c r="Q35" s="10">
        <v>0.15</v>
      </c>
      <c r="R35" s="3">
        <f t="shared" si="12"/>
        <v>518.06348000000003</v>
      </c>
      <c r="S35" s="3">
        <f t="shared" si="13"/>
        <v>591.48980000000006</v>
      </c>
      <c r="T35" s="3">
        <f t="shared" si="14"/>
        <v>579.25207999999998</v>
      </c>
      <c r="U35" s="3">
        <f t="shared" si="15"/>
        <v>146.85264000000001</v>
      </c>
      <c r="V35" s="3">
        <f t="shared" si="16"/>
        <v>167.24884000000003</v>
      </c>
      <c r="W35" s="3">
        <f t="shared" si="17"/>
        <v>126.45644000000001</v>
      </c>
      <c r="X35" s="13">
        <f t="shared" si="18"/>
        <v>2.5626380848903885E-2</v>
      </c>
      <c r="Z35">
        <f t="shared" si="19"/>
        <v>0.17084253899269256</v>
      </c>
    </row>
    <row r="36" spans="1:26" x14ac:dyDescent="0.25">
      <c r="A36" s="18">
        <v>8418</v>
      </c>
      <c r="B36" t="s">
        <v>7</v>
      </c>
      <c r="C36" t="s">
        <v>10</v>
      </c>
      <c r="E36" s="49">
        <v>7.7</v>
      </c>
      <c r="F36" s="49">
        <v>10.1</v>
      </c>
      <c r="G36" s="49">
        <v>9.3000000000000007</v>
      </c>
      <c r="H36" s="49">
        <v>2.6</v>
      </c>
      <c r="I36" s="49">
        <v>2.8</v>
      </c>
      <c r="J36" s="49">
        <v>2.2999999999999998</v>
      </c>
      <c r="K36" s="49">
        <v>1.2</v>
      </c>
      <c r="L36" s="49">
        <v>4.3</v>
      </c>
      <c r="M36">
        <v>2</v>
      </c>
      <c r="N36" s="49">
        <v>114</v>
      </c>
      <c r="O36" s="41">
        <f t="shared" si="10"/>
        <v>1.8762343647136275</v>
      </c>
      <c r="P36">
        <f t="shared" si="11"/>
        <v>1.1059199134855796E-3</v>
      </c>
      <c r="Q36" s="10">
        <v>0.15</v>
      </c>
      <c r="R36" s="3">
        <f t="shared" si="12"/>
        <v>314.10148000000004</v>
      </c>
      <c r="S36" s="3">
        <f t="shared" si="13"/>
        <v>412.00324000000001</v>
      </c>
      <c r="T36" s="3">
        <f t="shared" si="14"/>
        <v>379.36932000000007</v>
      </c>
      <c r="U36" s="3">
        <f t="shared" si="15"/>
        <v>106.06024000000002</v>
      </c>
      <c r="V36" s="3">
        <f t="shared" si="16"/>
        <v>114.21872</v>
      </c>
      <c r="W36" s="3">
        <f t="shared" si="17"/>
        <v>93.822520000000011</v>
      </c>
      <c r="X36" s="13">
        <f t="shared" si="18"/>
        <v>1.5564028980209862E-2</v>
      </c>
      <c r="Z36">
        <f t="shared" si="19"/>
        <v>0.10376019320139908</v>
      </c>
    </row>
    <row r="37" spans="1:26" x14ac:dyDescent="0.25">
      <c r="A37" s="18">
        <v>8419</v>
      </c>
      <c r="B37" t="s">
        <v>7</v>
      </c>
      <c r="C37" t="s">
        <v>74</v>
      </c>
      <c r="E37" s="49"/>
      <c r="F37" s="49"/>
      <c r="G37" s="49"/>
      <c r="H37" s="32"/>
      <c r="I37" s="32"/>
      <c r="J37" s="32"/>
      <c r="K37" s="32"/>
      <c r="L37" s="32"/>
      <c r="M37" s="32"/>
      <c r="O37" s="41">
        <f t="shared" si="10"/>
        <v>0</v>
      </c>
      <c r="P37">
        <f t="shared" si="11"/>
        <v>0</v>
      </c>
      <c r="Q37" s="10">
        <v>0.15</v>
      </c>
      <c r="R37" s="3">
        <f t="shared" si="12"/>
        <v>0</v>
      </c>
      <c r="S37" s="3">
        <f t="shared" si="13"/>
        <v>0</v>
      </c>
      <c r="T37" s="3">
        <f t="shared" si="14"/>
        <v>0</v>
      </c>
      <c r="U37" s="3">
        <f t="shared" si="15"/>
        <v>0</v>
      </c>
      <c r="V37" s="3">
        <f t="shared" si="16"/>
        <v>0</v>
      </c>
      <c r="W37" s="3">
        <f t="shared" si="17"/>
        <v>0</v>
      </c>
      <c r="X37" s="13">
        <f t="shared" si="18"/>
        <v>0</v>
      </c>
      <c r="Z37">
        <f t="shared" si="19"/>
        <v>0</v>
      </c>
    </row>
    <row r="38" spans="1:26" x14ac:dyDescent="0.25">
      <c r="A38" s="18">
        <v>8420</v>
      </c>
      <c r="B38" t="s">
        <v>7</v>
      </c>
      <c r="C38" t="s">
        <v>74</v>
      </c>
      <c r="O38" s="41">
        <f t="shared" si="10"/>
        <v>0</v>
      </c>
      <c r="P38">
        <f t="shared" si="11"/>
        <v>0</v>
      </c>
      <c r="Q38" s="10">
        <v>0.15</v>
      </c>
      <c r="R38" s="3">
        <f t="shared" si="12"/>
        <v>0</v>
      </c>
      <c r="S38" s="3">
        <f t="shared" si="13"/>
        <v>0</v>
      </c>
      <c r="T38" s="3">
        <f t="shared" si="14"/>
        <v>0</v>
      </c>
      <c r="U38" s="3">
        <f t="shared" si="15"/>
        <v>0</v>
      </c>
      <c r="V38" s="3">
        <f t="shared" si="16"/>
        <v>0</v>
      </c>
      <c r="W38" s="3">
        <f t="shared" si="17"/>
        <v>0</v>
      </c>
      <c r="X38" s="13">
        <f t="shared" si="18"/>
        <v>0</v>
      </c>
      <c r="Z38">
        <f t="shared" si="19"/>
        <v>0</v>
      </c>
    </row>
    <row r="39" spans="1:26" x14ac:dyDescent="0.25">
      <c r="A39" s="18">
        <v>8421</v>
      </c>
      <c r="B39" t="s">
        <v>7</v>
      </c>
      <c r="C39" t="s">
        <v>10</v>
      </c>
      <c r="D39">
        <v>24</v>
      </c>
      <c r="E39">
        <v>3.2</v>
      </c>
      <c r="F39">
        <v>3.8</v>
      </c>
      <c r="G39">
        <v>4.0999999999999996</v>
      </c>
      <c r="H39">
        <v>1.8</v>
      </c>
      <c r="I39">
        <v>1.6</v>
      </c>
      <c r="J39">
        <v>1.3</v>
      </c>
      <c r="K39">
        <v>0.9</v>
      </c>
      <c r="L39">
        <v>1.6</v>
      </c>
      <c r="M39">
        <v>1.1000000000000001</v>
      </c>
      <c r="N39">
        <v>106</v>
      </c>
      <c r="O39" s="41">
        <f t="shared" si="10"/>
        <v>1.7445687952600395</v>
      </c>
      <c r="P39">
        <f t="shared" si="11"/>
        <v>9.5614928808279243E-4</v>
      </c>
      <c r="Q39" s="10">
        <v>0.15</v>
      </c>
      <c r="R39" s="3">
        <f t="shared" si="12"/>
        <v>130.53568000000001</v>
      </c>
      <c r="S39" s="3">
        <f t="shared" si="13"/>
        <v>155.01112000000001</v>
      </c>
      <c r="T39" s="3">
        <f t="shared" si="14"/>
        <v>167.24884000000003</v>
      </c>
      <c r="U39" s="3">
        <f t="shared" si="15"/>
        <v>73.426320000000004</v>
      </c>
      <c r="V39" s="3">
        <f t="shared" si="16"/>
        <v>65.267840000000007</v>
      </c>
      <c r="W39" s="3">
        <f t="shared" si="17"/>
        <v>53.030120000000011</v>
      </c>
      <c r="X39" s="13">
        <f t="shared" si="18"/>
        <v>7.6057067227417591E-3</v>
      </c>
      <c r="Z39">
        <f t="shared" si="19"/>
        <v>5.0704711484945063E-2</v>
      </c>
    </row>
    <row r="40" spans="1:26" x14ac:dyDescent="0.25">
      <c r="A40" s="18">
        <v>8422</v>
      </c>
      <c r="B40" t="s">
        <v>7</v>
      </c>
      <c r="C40" t="s">
        <v>10</v>
      </c>
      <c r="E40" s="49">
        <v>7.5</v>
      </c>
      <c r="F40" s="49">
        <v>10.5</v>
      </c>
      <c r="G40" s="49">
        <v>10.8</v>
      </c>
      <c r="H40" s="32">
        <v>2.1</v>
      </c>
      <c r="I40" s="32">
        <v>2.7</v>
      </c>
      <c r="J40" s="32">
        <v>2.2000000000000002</v>
      </c>
      <c r="K40" s="32">
        <v>1.4</v>
      </c>
      <c r="L40" s="32">
        <v>2.5</v>
      </c>
      <c r="M40" s="32">
        <v>1.5</v>
      </c>
      <c r="N40">
        <v>106</v>
      </c>
      <c r="O40" s="41">
        <f t="shared" si="10"/>
        <v>1.7445687952600395</v>
      </c>
      <c r="P40">
        <f t="shared" si="11"/>
        <v>9.5614928808279243E-4</v>
      </c>
      <c r="Q40" s="10">
        <v>0.15</v>
      </c>
      <c r="R40" s="3">
        <f t="shared" si="12"/>
        <v>305.94300000000004</v>
      </c>
      <c r="S40" s="3">
        <f t="shared" si="13"/>
        <v>428.32020000000006</v>
      </c>
      <c r="T40" s="3">
        <f t="shared" si="14"/>
        <v>440.55792000000008</v>
      </c>
      <c r="U40" s="3">
        <f t="shared" si="15"/>
        <v>85.664040000000028</v>
      </c>
      <c r="V40" s="3">
        <f t="shared" si="16"/>
        <v>110.13948000000002</v>
      </c>
      <c r="W40" s="3">
        <f t="shared" si="17"/>
        <v>89.743280000000013</v>
      </c>
      <c r="X40" s="13">
        <f t="shared" si="18"/>
        <v>1.2871195992332208E-2</v>
      </c>
      <c r="Z40">
        <f t="shared" si="19"/>
        <v>8.580797328221472E-2</v>
      </c>
    </row>
    <row r="41" spans="1:26" x14ac:dyDescent="0.25">
      <c r="A41" s="18">
        <v>8423</v>
      </c>
      <c r="B41" t="s">
        <v>7</v>
      </c>
      <c r="C41" t="s">
        <v>10</v>
      </c>
      <c r="D41">
        <v>24.5</v>
      </c>
      <c r="E41" s="49">
        <v>11.7</v>
      </c>
      <c r="F41" s="49">
        <v>15.5</v>
      </c>
      <c r="G41" s="49">
        <v>16.100000000000001</v>
      </c>
      <c r="H41" s="49">
        <v>2.2999999999999998</v>
      </c>
      <c r="I41" s="49">
        <v>3.3</v>
      </c>
      <c r="J41" s="49">
        <v>3.2</v>
      </c>
      <c r="K41" s="49">
        <v>1.7</v>
      </c>
      <c r="L41" s="49">
        <v>3.3</v>
      </c>
      <c r="M41" s="49">
        <v>2.2000000000000002</v>
      </c>
      <c r="N41">
        <v>93</v>
      </c>
      <c r="O41" s="41">
        <f t="shared" si="10"/>
        <v>1.5306122448979593</v>
      </c>
      <c r="P41">
        <f t="shared" si="11"/>
        <v>7.3600348812994602E-4</v>
      </c>
      <c r="Q41" s="10">
        <v>0.15</v>
      </c>
      <c r="R41" s="3">
        <f t="shared" si="12"/>
        <v>477.27107999999998</v>
      </c>
      <c r="S41" s="3">
        <f t="shared" si="13"/>
        <v>632.2822000000001</v>
      </c>
      <c r="T41" s="3">
        <f t="shared" si="14"/>
        <v>656.75764000000015</v>
      </c>
      <c r="U41" s="3">
        <f t="shared" si="15"/>
        <v>93.822520000000011</v>
      </c>
      <c r="V41" s="3">
        <f t="shared" si="16"/>
        <v>134.61492000000001</v>
      </c>
      <c r="W41" s="3">
        <f t="shared" si="17"/>
        <v>130.53568000000001</v>
      </c>
      <c r="X41" s="13">
        <f t="shared" si="18"/>
        <v>1.4411207370812166E-2</v>
      </c>
      <c r="Z41">
        <f t="shared" si="19"/>
        <v>9.6074715805414448E-2</v>
      </c>
    </row>
    <row r="42" spans="1:26" x14ac:dyDescent="0.25">
      <c r="A42" s="18">
        <v>8424</v>
      </c>
      <c r="B42" t="s">
        <v>7</v>
      </c>
      <c r="C42" t="s">
        <v>10</v>
      </c>
      <c r="E42" s="49">
        <v>21.1</v>
      </c>
      <c r="F42" s="49">
        <v>20.5</v>
      </c>
      <c r="G42" s="49">
        <v>20.5</v>
      </c>
      <c r="H42" s="49">
        <v>2.2999999999999998</v>
      </c>
      <c r="I42" s="49">
        <v>2.4</v>
      </c>
      <c r="J42" s="49">
        <v>4.2</v>
      </c>
      <c r="K42" s="49">
        <v>3.7</v>
      </c>
      <c r="L42" s="49">
        <v>4.7</v>
      </c>
      <c r="M42" s="49">
        <v>5.4</v>
      </c>
      <c r="N42">
        <v>148</v>
      </c>
      <c r="O42" s="41">
        <f t="shared" si="10"/>
        <v>2.435813034891376</v>
      </c>
      <c r="P42">
        <f t="shared" si="11"/>
        <v>1.8639635106946855E-3</v>
      </c>
      <c r="Q42" s="10">
        <v>0.15</v>
      </c>
      <c r="R42" s="3">
        <f t="shared" si="12"/>
        <v>860.71964000000003</v>
      </c>
      <c r="S42" s="3">
        <f t="shared" si="13"/>
        <v>836.24419999999998</v>
      </c>
      <c r="T42" s="3">
        <f t="shared" si="14"/>
        <v>836.24419999999998</v>
      </c>
      <c r="U42" s="3">
        <f t="shared" si="15"/>
        <v>93.822520000000011</v>
      </c>
      <c r="V42" s="3">
        <f t="shared" si="16"/>
        <v>97.90176000000001</v>
      </c>
      <c r="W42" s="3">
        <f t="shared" si="17"/>
        <v>171.32808000000006</v>
      </c>
      <c r="X42" s="13">
        <f t="shared" si="18"/>
        <v>4.7902393421607001E-2</v>
      </c>
      <c r="Z42">
        <f t="shared" si="19"/>
        <v>0.31934928947738006</v>
      </c>
    </row>
    <row r="43" spans="1:26" x14ac:dyDescent="0.25">
      <c r="A43" s="18">
        <v>8425</v>
      </c>
      <c r="B43" t="s">
        <v>7</v>
      </c>
      <c r="C43" t="s">
        <v>10</v>
      </c>
      <c r="D43">
        <v>25.5</v>
      </c>
      <c r="E43" s="49">
        <v>22.3</v>
      </c>
      <c r="F43" s="49">
        <v>21.3</v>
      </c>
      <c r="G43" s="49">
        <v>20.8</v>
      </c>
      <c r="H43" s="32">
        <v>2.2999999999999998</v>
      </c>
      <c r="I43" s="32">
        <v>2.2999999999999998</v>
      </c>
      <c r="J43" s="32">
        <v>4.5999999999999996</v>
      </c>
      <c r="K43" s="32">
        <v>3.9</v>
      </c>
      <c r="L43" s="32">
        <v>5.2</v>
      </c>
      <c r="M43" s="32">
        <v>6.4</v>
      </c>
      <c r="N43">
        <v>148</v>
      </c>
      <c r="O43" s="41">
        <f t="shared" si="10"/>
        <v>2.435813034891376</v>
      </c>
      <c r="P43">
        <f t="shared" si="11"/>
        <v>1.8639635106946855E-3</v>
      </c>
      <c r="Q43" s="10">
        <v>0.15</v>
      </c>
      <c r="R43" s="3">
        <f t="shared" si="12"/>
        <v>909.67052000000012</v>
      </c>
      <c r="S43" s="3">
        <f t="shared" si="13"/>
        <v>868.87812000000008</v>
      </c>
      <c r="T43" s="3">
        <f t="shared" si="14"/>
        <v>848.48192000000017</v>
      </c>
      <c r="U43" s="3">
        <f t="shared" si="15"/>
        <v>93.822520000000011</v>
      </c>
      <c r="V43" s="3">
        <f t="shared" si="16"/>
        <v>93.822520000000011</v>
      </c>
      <c r="W43" s="3">
        <f t="shared" si="17"/>
        <v>187.64504000000002</v>
      </c>
      <c r="X43" s="13">
        <f t="shared" si="18"/>
        <v>5.2464526128426711E-2</v>
      </c>
      <c r="Z43">
        <f t="shared" si="19"/>
        <v>0.34976350752284474</v>
      </c>
    </row>
    <row r="44" spans="1:26" x14ac:dyDescent="0.25">
      <c r="A44" s="18">
        <v>8426</v>
      </c>
      <c r="B44" t="s">
        <v>7</v>
      </c>
      <c r="C44" t="s">
        <v>10</v>
      </c>
      <c r="E44">
        <v>22.8</v>
      </c>
      <c r="F44">
        <v>22.9</v>
      </c>
      <c r="G44">
        <v>23.1</v>
      </c>
      <c r="H44">
        <v>2.4</v>
      </c>
      <c r="I44">
        <v>2.6</v>
      </c>
      <c r="J44">
        <v>3.6</v>
      </c>
      <c r="K44">
        <v>3.3</v>
      </c>
      <c r="L44">
        <v>3.1</v>
      </c>
      <c r="M44">
        <v>3.7</v>
      </c>
      <c r="N44">
        <v>151</v>
      </c>
      <c r="O44" s="41">
        <f t="shared" si="10"/>
        <v>2.4851876234364716</v>
      </c>
      <c r="P44">
        <f t="shared" si="11"/>
        <v>1.9402954714823561E-3</v>
      </c>
      <c r="Q44" s="10">
        <v>0.15</v>
      </c>
      <c r="R44" s="3">
        <f t="shared" si="12"/>
        <v>930.06672000000003</v>
      </c>
      <c r="S44" s="3">
        <f t="shared" si="13"/>
        <v>934.14596000000006</v>
      </c>
      <c r="T44" s="3">
        <f t="shared" si="14"/>
        <v>942.30444000000011</v>
      </c>
      <c r="U44" s="3">
        <f t="shared" si="15"/>
        <v>97.90176000000001</v>
      </c>
      <c r="V44" s="3">
        <f t="shared" si="16"/>
        <v>106.06024000000002</v>
      </c>
      <c r="W44" s="3">
        <f t="shared" si="17"/>
        <v>146.85264000000001</v>
      </c>
      <c r="X44" s="13">
        <f t="shared" si="18"/>
        <v>4.2740626855084306E-2</v>
      </c>
      <c r="Z44">
        <f t="shared" si="19"/>
        <v>0.2849375123672287</v>
      </c>
    </row>
    <row r="45" spans="1:26" x14ac:dyDescent="0.25">
      <c r="A45" s="18">
        <v>8427</v>
      </c>
      <c r="B45" t="s">
        <v>7</v>
      </c>
      <c r="C45" t="s">
        <v>17</v>
      </c>
      <c r="O45" s="41">
        <f t="shared" si="10"/>
        <v>0</v>
      </c>
      <c r="P45">
        <f t="shared" si="11"/>
        <v>0</v>
      </c>
      <c r="Q45" s="10">
        <v>0.15</v>
      </c>
      <c r="R45" s="3">
        <f t="shared" si="12"/>
        <v>0</v>
      </c>
      <c r="S45" s="3">
        <f t="shared" si="13"/>
        <v>0</v>
      </c>
      <c r="T45" s="3">
        <f t="shared" si="14"/>
        <v>0</v>
      </c>
      <c r="U45" s="3">
        <f t="shared" si="15"/>
        <v>0</v>
      </c>
      <c r="V45" s="3">
        <f t="shared" si="16"/>
        <v>0</v>
      </c>
      <c r="W45" s="3">
        <f t="shared" si="17"/>
        <v>0</v>
      </c>
      <c r="X45" s="13">
        <f t="shared" si="18"/>
        <v>0</v>
      </c>
      <c r="Z45">
        <f t="shared" si="19"/>
        <v>0</v>
      </c>
    </row>
    <row r="46" spans="1:26" x14ac:dyDescent="0.25">
      <c r="A46" s="18">
        <v>8428</v>
      </c>
      <c r="B46" t="s">
        <v>7</v>
      </c>
      <c r="C46" t="s">
        <v>17</v>
      </c>
      <c r="E46" s="49"/>
      <c r="F46" s="49"/>
      <c r="G46" s="49"/>
      <c r="H46" s="32"/>
      <c r="I46" s="32"/>
      <c r="J46" s="32"/>
      <c r="K46" s="32"/>
      <c r="L46" s="32"/>
      <c r="M46" s="32"/>
      <c r="O46" s="41">
        <f t="shared" si="10"/>
        <v>0</v>
      </c>
      <c r="P46">
        <f t="shared" si="11"/>
        <v>0</v>
      </c>
      <c r="Q46" s="10">
        <v>0.15</v>
      </c>
      <c r="R46" s="3">
        <f t="shared" si="12"/>
        <v>0</v>
      </c>
      <c r="S46" s="3">
        <f t="shared" si="13"/>
        <v>0</v>
      </c>
      <c r="T46" s="3">
        <f t="shared" si="14"/>
        <v>0</v>
      </c>
      <c r="U46" s="3">
        <f t="shared" si="15"/>
        <v>0</v>
      </c>
      <c r="V46" s="3">
        <f t="shared" si="16"/>
        <v>0</v>
      </c>
      <c r="W46" s="3">
        <f t="shared" si="17"/>
        <v>0</v>
      </c>
      <c r="X46" s="13">
        <f t="shared" si="18"/>
        <v>0</v>
      </c>
      <c r="Z46">
        <f t="shared" si="19"/>
        <v>0</v>
      </c>
    </row>
    <row r="47" spans="1:26" x14ac:dyDescent="0.25">
      <c r="A47" s="18">
        <v>8429</v>
      </c>
      <c r="B47" t="s">
        <v>7</v>
      </c>
      <c r="C47" t="s">
        <v>10</v>
      </c>
      <c r="E47">
        <v>19.899999999999999</v>
      </c>
      <c r="F47">
        <v>21</v>
      </c>
      <c r="G47">
        <v>20.9</v>
      </c>
      <c r="H47">
        <v>2.4</v>
      </c>
      <c r="I47">
        <v>2.2999999999999998</v>
      </c>
      <c r="J47">
        <v>3.5</v>
      </c>
      <c r="K47">
        <v>2.1</v>
      </c>
      <c r="L47">
        <v>4.8</v>
      </c>
      <c r="M47">
        <v>3.9</v>
      </c>
      <c r="N47">
        <v>153</v>
      </c>
      <c r="O47" s="41">
        <f t="shared" si="10"/>
        <v>2.5181040157998682</v>
      </c>
      <c r="P47">
        <f t="shared" si="11"/>
        <v>1.9920344148033186E-3</v>
      </c>
      <c r="Q47" s="10">
        <v>0.15</v>
      </c>
      <c r="R47" s="3">
        <f t="shared" si="12"/>
        <v>811.76876000000004</v>
      </c>
      <c r="S47" s="3">
        <f t="shared" si="13"/>
        <v>856.64040000000011</v>
      </c>
      <c r="T47" s="3">
        <f t="shared" si="14"/>
        <v>852.56116000000009</v>
      </c>
      <c r="U47" s="3">
        <f t="shared" si="15"/>
        <v>97.90176000000001</v>
      </c>
      <c r="V47" s="3">
        <f t="shared" si="16"/>
        <v>93.822520000000011</v>
      </c>
      <c r="W47" s="3">
        <f t="shared" si="17"/>
        <v>142.77340000000001</v>
      </c>
      <c r="X47" s="13">
        <f t="shared" si="18"/>
        <v>4.2661428947772022E-2</v>
      </c>
      <c r="Z47">
        <f t="shared" si="19"/>
        <v>0.28440952631848015</v>
      </c>
    </row>
    <row r="48" spans="1:26" x14ac:dyDescent="0.25">
      <c r="A48" s="18">
        <v>8430</v>
      </c>
      <c r="B48" t="s">
        <v>7</v>
      </c>
      <c r="C48" t="s">
        <v>13</v>
      </c>
      <c r="O48" s="41">
        <f t="shared" si="10"/>
        <v>0</v>
      </c>
      <c r="P48">
        <f t="shared" si="11"/>
        <v>0</v>
      </c>
      <c r="Q48" s="10">
        <v>0.15</v>
      </c>
      <c r="R48" s="3">
        <f t="shared" si="12"/>
        <v>0</v>
      </c>
      <c r="S48" s="3">
        <f t="shared" si="13"/>
        <v>0</v>
      </c>
      <c r="T48" s="3">
        <f t="shared" si="14"/>
        <v>0</v>
      </c>
      <c r="U48" s="3">
        <f t="shared" si="15"/>
        <v>0</v>
      </c>
      <c r="V48" s="3">
        <f t="shared" si="16"/>
        <v>0</v>
      </c>
      <c r="W48" s="3">
        <f t="shared" si="17"/>
        <v>0</v>
      </c>
      <c r="X48" s="13">
        <f t="shared" si="18"/>
        <v>0</v>
      </c>
      <c r="Z48">
        <f t="shared" si="19"/>
        <v>0</v>
      </c>
    </row>
    <row r="49" spans="1:26" x14ac:dyDescent="0.25">
      <c r="A49" s="18">
        <v>8431</v>
      </c>
      <c r="B49" t="s">
        <v>7</v>
      </c>
      <c r="C49" t="s">
        <v>17</v>
      </c>
      <c r="E49" s="49"/>
      <c r="F49" s="49"/>
      <c r="G49" s="49"/>
      <c r="H49" s="32"/>
      <c r="I49" s="32"/>
      <c r="J49" s="32"/>
      <c r="K49" s="32"/>
      <c r="L49" s="32"/>
      <c r="M49" s="32"/>
      <c r="O49" s="41">
        <f t="shared" si="10"/>
        <v>0</v>
      </c>
      <c r="P49">
        <f t="shared" si="11"/>
        <v>0</v>
      </c>
      <c r="Q49" s="10">
        <v>0.15</v>
      </c>
      <c r="R49" s="3">
        <f t="shared" si="12"/>
        <v>0</v>
      </c>
      <c r="S49" s="3">
        <f t="shared" si="13"/>
        <v>0</v>
      </c>
      <c r="T49" s="3">
        <f t="shared" si="14"/>
        <v>0</v>
      </c>
      <c r="U49" s="3">
        <f t="shared" si="15"/>
        <v>0</v>
      </c>
      <c r="V49" s="3">
        <f t="shared" si="16"/>
        <v>0</v>
      </c>
      <c r="W49" s="3">
        <f t="shared" si="17"/>
        <v>0</v>
      </c>
      <c r="X49" s="13">
        <f t="shared" si="18"/>
        <v>0</v>
      </c>
      <c r="Z49">
        <f t="shared" si="19"/>
        <v>0</v>
      </c>
    </row>
    <row r="50" spans="1:26" x14ac:dyDescent="0.25">
      <c r="A50" s="18">
        <v>8432</v>
      </c>
      <c r="B50" t="s">
        <v>7</v>
      </c>
      <c r="C50" t="s">
        <v>10</v>
      </c>
      <c r="E50">
        <v>5.0999999999999996</v>
      </c>
      <c r="F50">
        <v>5</v>
      </c>
      <c r="G50">
        <v>5.3</v>
      </c>
      <c r="H50">
        <v>2</v>
      </c>
      <c r="I50">
        <v>2.1</v>
      </c>
      <c r="J50">
        <v>2.1</v>
      </c>
      <c r="K50">
        <v>1.5</v>
      </c>
      <c r="L50">
        <v>1.9</v>
      </c>
      <c r="M50">
        <v>1.2</v>
      </c>
      <c r="N50">
        <v>153</v>
      </c>
      <c r="O50" s="41">
        <f t="shared" ref="O50:O62" si="20">N50*0.5/30.38</f>
        <v>2.5181040157998682</v>
      </c>
      <c r="P50">
        <f t="shared" ref="P50:P62" si="21">3.14159*(O50^2)/10000</f>
        <v>1.9920344148033186E-3</v>
      </c>
      <c r="Q50" s="10">
        <v>0.15</v>
      </c>
      <c r="R50" s="3">
        <f t="shared" ref="R50:R62" si="22">0.611886*E50/Q50*10</f>
        <v>208.04123999999999</v>
      </c>
      <c r="S50" s="3">
        <f t="shared" ref="S50:S62" si="23">0.611886*F50/Q50*10</f>
        <v>203.96200000000005</v>
      </c>
      <c r="T50" s="3">
        <f t="shared" ref="T50:T62" si="24">0.611886*G50/Q50*10</f>
        <v>216.19972000000001</v>
      </c>
      <c r="U50" s="3">
        <f t="shared" ref="U50:U62" si="25">0.611886*H50/Q50*10</f>
        <v>81.584800000000001</v>
      </c>
      <c r="V50" s="3">
        <f t="shared" ref="V50:V62" si="26">0.611886*I50/Q50*10</f>
        <v>85.664040000000028</v>
      </c>
      <c r="W50" s="3">
        <f t="shared" ref="W50:W62" si="27">0.611886*J50/Q50*10</f>
        <v>85.664040000000028</v>
      </c>
      <c r="X50" s="13">
        <f t="shared" ref="X50:X62" si="28">W50*Q50*P50</f>
        <v>2.5596857368663219E-2</v>
      </c>
      <c r="Z50">
        <f t="shared" ref="Z50:Z62" si="29">W50*P50</f>
        <v>0.17064571579108814</v>
      </c>
    </row>
    <row r="51" spans="1:26" x14ac:dyDescent="0.25">
      <c r="A51" s="18">
        <v>8433</v>
      </c>
      <c r="B51" t="s">
        <v>7</v>
      </c>
      <c r="C51" t="s">
        <v>17</v>
      </c>
      <c r="D51">
        <v>26</v>
      </c>
      <c r="N51">
        <v>153</v>
      </c>
      <c r="O51" s="41">
        <f t="shared" si="20"/>
        <v>2.5181040157998682</v>
      </c>
      <c r="P51">
        <f t="shared" si="21"/>
        <v>1.9920344148033186E-3</v>
      </c>
      <c r="Q51" s="10">
        <v>0.15</v>
      </c>
      <c r="R51" s="3">
        <f t="shared" si="22"/>
        <v>0</v>
      </c>
      <c r="S51" s="3">
        <f t="shared" si="23"/>
        <v>0</v>
      </c>
      <c r="T51" s="3">
        <f t="shared" si="24"/>
        <v>0</v>
      </c>
      <c r="U51" s="3">
        <f t="shared" si="25"/>
        <v>0</v>
      </c>
      <c r="V51" s="3">
        <f t="shared" si="26"/>
        <v>0</v>
      </c>
      <c r="W51" s="3">
        <f t="shared" si="27"/>
        <v>0</v>
      </c>
      <c r="X51" s="13">
        <f t="shared" si="28"/>
        <v>0</v>
      </c>
      <c r="Z51">
        <f t="shared" si="29"/>
        <v>0</v>
      </c>
    </row>
    <row r="52" spans="1:26" x14ac:dyDescent="0.25">
      <c r="A52" s="3">
        <v>8434</v>
      </c>
      <c r="B52" t="s">
        <v>7</v>
      </c>
      <c r="C52" t="s">
        <v>10</v>
      </c>
      <c r="D52">
        <v>26</v>
      </c>
      <c r="E52">
        <v>4.5</v>
      </c>
      <c r="F52">
        <v>4.0999999999999996</v>
      </c>
      <c r="G52">
        <v>4.0999999999999996</v>
      </c>
      <c r="H52">
        <v>1.2</v>
      </c>
      <c r="I52">
        <v>1.8</v>
      </c>
      <c r="J52">
        <v>1</v>
      </c>
      <c r="K52">
        <v>1.2</v>
      </c>
      <c r="L52" s="52">
        <v>1.4</v>
      </c>
      <c r="M52" s="52">
        <v>1.1000000000000001</v>
      </c>
      <c r="N52">
        <v>153</v>
      </c>
      <c r="O52" s="41">
        <f t="shared" si="20"/>
        <v>2.5181040157998682</v>
      </c>
      <c r="P52">
        <f t="shared" si="21"/>
        <v>1.9920344148033186E-3</v>
      </c>
      <c r="Q52" s="10">
        <v>0.15</v>
      </c>
      <c r="R52" s="3">
        <f t="shared" si="22"/>
        <v>183.56580000000002</v>
      </c>
      <c r="S52" s="3">
        <f t="shared" si="23"/>
        <v>167.24884000000003</v>
      </c>
      <c r="T52" s="3">
        <f t="shared" si="24"/>
        <v>167.24884000000003</v>
      </c>
      <c r="U52" s="3">
        <f t="shared" si="25"/>
        <v>48.950880000000005</v>
      </c>
      <c r="V52" s="3">
        <f t="shared" si="26"/>
        <v>73.426320000000004</v>
      </c>
      <c r="W52" s="3">
        <f t="shared" si="27"/>
        <v>40.792400000000001</v>
      </c>
      <c r="X52" s="13">
        <f t="shared" si="28"/>
        <v>1.2188979699363434E-2</v>
      </c>
      <c r="Z52">
        <f t="shared" si="29"/>
        <v>8.1259864662422895E-2</v>
      </c>
    </row>
    <row r="53" spans="1:26" x14ac:dyDescent="0.25">
      <c r="A53" s="18">
        <v>8435</v>
      </c>
      <c r="B53" t="s">
        <v>7</v>
      </c>
      <c r="C53" t="s">
        <v>10</v>
      </c>
      <c r="E53">
        <v>22.7</v>
      </c>
      <c r="F53">
        <v>22.7</v>
      </c>
      <c r="G53">
        <v>22.7</v>
      </c>
      <c r="H53" s="6">
        <v>2.5</v>
      </c>
      <c r="I53" s="6">
        <v>2.8</v>
      </c>
      <c r="J53">
        <v>3.8</v>
      </c>
      <c r="K53">
        <v>2.1</v>
      </c>
      <c r="L53">
        <v>3.6</v>
      </c>
      <c r="M53">
        <v>1.9</v>
      </c>
      <c r="N53">
        <v>154</v>
      </c>
      <c r="O53" s="41">
        <f t="shared" si="20"/>
        <v>2.5345622119815667</v>
      </c>
      <c r="P53">
        <f t="shared" si="21"/>
        <v>2.0181591773025544E-3</v>
      </c>
      <c r="Q53" s="10">
        <v>0.15</v>
      </c>
      <c r="R53" s="3">
        <f t="shared" si="22"/>
        <v>925.98748000000001</v>
      </c>
      <c r="S53" s="3">
        <f t="shared" si="23"/>
        <v>925.98748000000001</v>
      </c>
      <c r="T53" s="3">
        <f t="shared" si="24"/>
        <v>925.98748000000001</v>
      </c>
      <c r="U53" s="3">
        <f t="shared" si="25"/>
        <v>101.98100000000002</v>
      </c>
      <c r="V53" s="3">
        <f t="shared" si="26"/>
        <v>114.21872</v>
      </c>
      <c r="W53" s="3">
        <f t="shared" si="27"/>
        <v>155.01112000000001</v>
      </c>
      <c r="X53" s="13">
        <f t="shared" si="28"/>
        <v>4.692556716179213E-2</v>
      </c>
      <c r="Z53">
        <f t="shared" si="29"/>
        <v>0.31283711441194756</v>
      </c>
    </row>
    <row r="54" spans="1:26" x14ac:dyDescent="0.25">
      <c r="A54" s="18">
        <v>8436</v>
      </c>
      <c r="B54" t="s">
        <v>7</v>
      </c>
      <c r="C54" t="s">
        <v>10</v>
      </c>
      <c r="E54">
        <v>21.8</v>
      </c>
      <c r="F54">
        <v>22.1</v>
      </c>
      <c r="G54">
        <v>22.5</v>
      </c>
      <c r="H54">
        <v>2.4</v>
      </c>
      <c r="I54">
        <v>2.6</v>
      </c>
      <c r="J54">
        <v>4.4000000000000004</v>
      </c>
      <c r="K54">
        <v>3.1</v>
      </c>
      <c r="L54">
        <v>4.4000000000000004</v>
      </c>
      <c r="M54">
        <v>4.5999999999999996</v>
      </c>
      <c r="N54">
        <v>154</v>
      </c>
      <c r="O54" s="41">
        <f t="shared" si="20"/>
        <v>2.5345622119815667</v>
      </c>
      <c r="P54">
        <f t="shared" si="21"/>
        <v>2.0181591773025544E-3</v>
      </c>
      <c r="Q54" s="10">
        <v>0.15</v>
      </c>
      <c r="R54" s="3">
        <f t="shared" si="22"/>
        <v>889.2743200000001</v>
      </c>
      <c r="S54" s="3">
        <f t="shared" si="23"/>
        <v>901.51204000000007</v>
      </c>
      <c r="T54" s="3">
        <f t="shared" si="24"/>
        <v>917.82900000000018</v>
      </c>
      <c r="U54" s="3">
        <f t="shared" si="25"/>
        <v>97.90176000000001</v>
      </c>
      <c r="V54" s="3">
        <f t="shared" si="26"/>
        <v>106.06024000000002</v>
      </c>
      <c r="W54" s="3">
        <f t="shared" si="27"/>
        <v>179.48656000000003</v>
      </c>
      <c r="X54" s="13">
        <f t="shared" si="28"/>
        <v>5.4334867239969845E-2</v>
      </c>
      <c r="Z54">
        <f t="shared" si="29"/>
        <v>0.36223244826646561</v>
      </c>
    </row>
    <row r="55" spans="1:26" x14ac:dyDescent="0.25">
      <c r="A55" s="3">
        <v>8437</v>
      </c>
      <c r="B55" t="s">
        <v>7</v>
      </c>
      <c r="C55" t="s">
        <v>10</v>
      </c>
      <c r="D55">
        <v>29.5</v>
      </c>
      <c r="E55">
        <v>9.1</v>
      </c>
      <c r="F55">
        <v>8.4</v>
      </c>
      <c r="G55">
        <v>9.1999999999999993</v>
      </c>
      <c r="H55">
        <v>4.0999999999999996</v>
      </c>
      <c r="I55">
        <v>4.3</v>
      </c>
      <c r="J55">
        <v>4.7</v>
      </c>
      <c r="K55">
        <v>5.2</v>
      </c>
      <c r="L55">
        <v>7.5</v>
      </c>
      <c r="M55">
        <v>8.1</v>
      </c>
      <c r="N55">
        <v>131</v>
      </c>
      <c r="O55" s="41">
        <f t="shared" si="20"/>
        <v>2.1560236998025015</v>
      </c>
      <c r="P55">
        <f t="shared" si="21"/>
        <v>1.4603486946234245E-3</v>
      </c>
      <c r="Q55" s="10">
        <v>0.15</v>
      </c>
      <c r="R55" s="3">
        <f t="shared" si="22"/>
        <v>371.21084000000002</v>
      </c>
      <c r="S55" s="3">
        <f t="shared" si="23"/>
        <v>342.65616000000011</v>
      </c>
      <c r="T55" s="3">
        <f t="shared" si="24"/>
        <v>375.29008000000005</v>
      </c>
      <c r="U55" s="3">
        <f t="shared" si="25"/>
        <v>167.24884000000003</v>
      </c>
      <c r="V55" s="3">
        <f t="shared" si="26"/>
        <v>175.40732000000003</v>
      </c>
      <c r="W55" s="3">
        <f t="shared" si="27"/>
        <v>191.72427999999999</v>
      </c>
      <c r="X55" s="13">
        <f t="shared" si="28"/>
        <v>4.1997645303842389E-2</v>
      </c>
      <c r="Z55">
        <f t="shared" si="29"/>
        <v>0.27998430202561592</v>
      </c>
    </row>
    <row r="56" spans="1:26" x14ac:dyDescent="0.25">
      <c r="A56" s="18">
        <v>8438</v>
      </c>
      <c r="B56" t="s">
        <v>7</v>
      </c>
      <c r="C56" t="s">
        <v>17</v>
      </c>
      <c r="D56">
        <v>29.6</v>
      </c>
      <c r="O56" s="41">
        <f t="shared" si="20"/>
        <v>0</v>
      </c>
      <c r="P56">
        <f t="shared" si="21"/>
        <v>0</v>
      </c>
      <c r="Q56" s="10">
        <v>0.15</v>
      </c>
      <c r="R56" s="3">
        <f t="shared" si="22"/>
        <v>0</v>
      </c>
      <c r="S56" s="3">
        <f t="shared" si="23"/>
        <v>0</v>
      </c>
      <c r="T56" s="3">
        <f t="shared" si="24"/>
        <v>0</v>
      </c>
      <c r="U56" s="3">
        <f t="shared" si="25"/>
        <v>0</v>
      </c>
      <c r="V56" s="3">
        <f t="shared" si="26"/>
        <v>0</v>
      </c>
      <c r="W56" s="3">
        <f t="shared" si="27"/>
        <v>0</v>
      </c>
      <c r="X56" s="13">
        <f t="shared" si="28"/>
        <v>0</v>
      </c>
      <c r="Z56">
        <f t="shared" si="29"/>
        <v>0</v>
      </c>
    </row>
    <row r="57" spans="1:26" x14ac:dyDescent="0.25">
      <c r="A57" s="18">
        <v>8439</v>
      </c>
      <c r="B57" t="s">
        <v>7</v>
      </c>
      <c r="C57" t="s">
        <v>167</v>
      </c>
      <c r="E57" t="s">
        <v>161</v>
      </c>
      <c r="N57">
        <v>131</v>
      </c>
      <c r="O57" s="41">
        <f t="shared" si="20"/>
        <v>2.1560236998025015</v>
      </c>
      <c r="P57">
        <f t="shared" si="21"/>
        <v>1.4603486946234245E-3</v>
      </c>
      <c r="Q57" s="10">
        <v>0.15</v>
      </c>
      <c r="R57" s="3" t="e">
        <f t="shared" si="22"/>
        <v>#VALUE!</v>
      </c>
      <c r="S57" s="3">
        <f t="shared" si="23"/>
        <v>0</v>
      </c>
      <c r="T57" s="3">
        <f t="shared" si="24"/>
        <v>0</v>
      </c>
      <c r="U57" s="3">
        <f t="shared" si="25"/>
        <v>0</v>
      </c>
      <c r="V57" s="3">
        <f t="shared" si="26"/>
        <v>0</v>
      </c>
      <c r="W57" s="3">
        <f t="shared" si="27"/>
        <v>0</v>
      </c>
      <c r="X57" s="13">
        <f t="shared" si="28"/>
        <v>0</v>
      </c>
      <c r="Z57">
        <f t="shared" si="29"/>
        <v>0</v>
      </c>
    </row>
    <row r="58" spans="1:26" x14ac:dyDescent="0.25">
      <c r="A58" s="18">
        <v>8440</v>
      </c>
      <c r="B58" t="s">
        <v>7</v>
      </c>
      <c r="C58" t="s">
        <v>10</v>
      </c>
      <c r="D58">
        <v>35</v>
      </c>
      <c r="E58">
        <v>3.7</v>
      </c>
      <c r="F58">
        <v>2.7</v>
      </c>
      <c r="G58">
        <v>4</v>
      </c>
      <c r="H58">
        <v>1.6</v>
      </c>
      <c r="I58">
        <v>1.2</v>
      </c>
      <c r="J58">
        <v>1.3</v>
      </c>
      <c r="K58">
        <v>1.2</v>
      </c>
      <c r="L58">
        <v>1.7</v>
      </c>
      <c r="M58">
        <v>1.5</v>
      </c>
      <c r="N58">
        <v>131</v>
      </c>
      <c r="O58" s="41">
        <f t="shared" si="20"/>
        <v>2.1560236998025015</v>
      </c>
      <c r="P58">
        <f t="shared" si="21"/>
        <v>1.4603486946234245E-3</v>
      </c>
      <c r="Q58" s="10">
        <v>0.15</v>
      </c>
      <c r="R58" s="3">
        <f t="shared" si="22"/>
        <v>150.93188000000004</v>
      </c>
      <c r="S58" s="3">
        <f t="shared" si="23"/>
        <v>110.13948000000002</v>
      </c>
      <c r="T58" s="3">
        <f t="shared" si="24"/>
        <v>163.1696</v>
      </c>
      <c r="U58" s="3">
        <f t="shared" si="25"/>
        <v>65.267840000000007</v>
      </c>
      <c r="V58" s="3">
        <f t="shared" si="26"/>
        <v>48.950880000000005</v>
      </c>
      <c r="W58" s="3">
        <f t="shared" si="27"/>
        <v>53.030120000000011</v>
      </c>
      <c r="X58" s="13">
        <f t="shared" si="28"/>
        <v>1.1616369977658535E-2</v>
      </c>
      <c r="Z58">
        <f t="shared" si="29"/>
        <v>7.7442466517723574E-2</v>
      </c>
    </row>
    <row r="59" spans="1:26" x14ac:dyDescent="0.25">
      <c r="A59" s="18">
        <v>8441</v>
      </c>
      <c r="B59" t="s">
        <v>7</v>
      </c>
      <c r="C59" t="s">
        <v>10</v>
      </c>
      <c r="E59" s="52">
        <v>3.4</v>
      </c>
      <c r="F59">
        <v>3.2</v>
      </c>
      <c r="G59">
        <v>3.3</v>
      </c>
      <c r="H59">
        <v>1.6</v>
      </c>
      <c r="I59">
        <v>1.9</v>
      </c>
      <c r="J59">
        <v>2</v>
      </c>
      <c r="K59">
        <v>2.4</v>
      </c>
      <c r="L59">
        <v>3.1</v>
      </c>
      <c r="M59">
        <v>3.7</v>
      </c>
      <c r="N59">
        <v>131</v>
      </c>
      <c r="O59" s="41">
        <f t="shared" si="20"/>
        <v>2.1560236998025015</v>
      </c>
      <c r="P59">
        <f t="shared" si="21"/>
        <v>1.4603486946234245E-3</v>
      </c>
      <c r="Q59" s="10">
        <v>0.15</v>
      </c>
      <c r="R59" s="3">
        <f t="shared" si="22"/>
        <v>138.69416000000001</v>
      </c>
      <c r="S59" s="3">
        <f t="shared" si="23"/>
        <v>130.53568000000001</v>
      </c>
      <c r="T59" s="3">
        <f t="shared" si="24"/>
        <v>134.61492000000001</v>
      </c>
      <c r="U59" s="3">
        <f t="shared" si="25"/>
        <v>65.267840000000007</v>
      </c>
      <c r="V59" s="3">
        <f t="shared" si="26"/>
        <v>77.505560000000003</v>
      </c>
      <c r="W59" s="3">
        <f t="shared" si="27"/>
        <v>81.584800000000001</v>
      </c>
      <c r="X59" s="13">
        <f t="shared" si="28"/>
        <v>1.7871338427166972E-2</v>
      </c>
      <c r="Z59">
        <f t="shared" si="29"/>
        <v>0.11914225618111317</v>
      </c>
    </row>
    <row r="60" spans="1:26" x14ac:dyDescent="0.25">
      <c r="A60" s="18">
        <v>8442</v>
      </c>
      <c r="B60" t="s">
        <v>7</v>
      </c>
      <c r="C60" t="s">
        <v>10</v>
      </c>
      <c r="E60">
        <v>9</v>
      </c>
      <c r="F60">
        <v>8.8000000000000007</v>
      </c>
      <c r="G60">
        <v>9.3000000000000007</v>
      </c>
      <c r="H60">
        <v>3.6</v>
      </c>
      <c r="I60">
        <v>3.3</v>
      </c>
      <c r="J60">
        <v>3.3</v>
      </c>
      <c r="K60">
        <v>3.1</v>
      </c>
      <c r="L60">
        <v>4.8</v>
      </c>
      <c r="M60">
        <v>3.9</v>
      </c>
      <c r="N60">
        <v>131</v>
      </c>
      <c r="O60" s="41">
        <f t="shared" si="20"/>
        <v>2.1560236998025015</v>
      </c>
      <c r="P60">
        <f t="shared" si="21"/>
        <v>1.4603486946234245E-3</v>
      </c>
      <c r="Q60" s="10">
        <v>0.15</v>
      </c>
      <c r="R60" s="3">
        <f t="shared" si="22"/>
        <v>367.13160000000005</v>
      </c>
      <c r="S60" s="3">
        <f t="shared" si="23"/>
        <v>358.97312000000005</v>
      </c>
      <c r="T60" s="3">
        <f t="shared" si="24"/>
        <v>379.36932000000007</v>
      </c>
      <c r="U60" s="3">
        <f t="shared" si="25"/>
        <v>146.85264000000001</v>
      </c>
      <c r="V60" s="3">
        <f t="shared" si="26"/>
        <v>134.61492000000001</v>
      </c>
      <c r="W60" s="3">
        <f t="shared" si="27"/>
        <v>134.61492000000001</v>
      </c>
      <c r="X60" s="13">
        <f t="shared" si="28"/>
        <v>2.9487708404825508E-2</v>
      </c>
      <c r="Z60">
        <f t="shared" si="29"/>
        <v>0.19658472269883673</v>
      </c>
    </row>
    <row r="61" spans="1:26" x14ac:dyDescent="0.25">
      <c r="A61" s="18">
        <v>8443</v>
      </c>
      <c r="B61" t="s">
        <v>7</v>
      </c>
      <c r="C61" t="s">
        <v>10</v>
      </c>
      <c r="E61">
        <v>3.8</v>
      </c>
      <c r="F61">
        <v>3.6</v>
      </c>
      <c r="G61">
        <v>3.8</v>
      </c>
      <c r="H61">
        <v>1.7</v>
      </c>
      <c r="I61">
        <v>1.3</v>
      </c>
      <c r="J61">
        <v>1.3</v>
      </c>
      <c r="K61">
        <v>1.2</v>
      </c>
      <c r="L61">
        <v>1.8</v>
      </c>
      <c r="M61">
        <v>1.5</v>
      </c>
      <c r="N61">
        <v>133</v>
      </c>
      <c r="O61" s="41">
        <f t="shared" si="20"/>
        <v>2.1889400921658986</v>
      </c>
      <c r="P61">
        <f t="shared" si="21"/>
        <v>1.5052798822442607E-3</v>
      </c>
      <c r="Q61" s="10">
        <v>0.15</v>
      </c>
      <c r="R61" s="3">
        <f t="shared" si="22"/>
        <v>155.01112000000001</v>
      </c>
      <c r="S61" s="3">
        <f t="shared" si="23"/>
        <v>146.85264000000001</v>
      </c>
      <c r="T61" s="3">
        <f t="shared" si="24"/>
        <v>155.01112000000001</v>
      </c>
      <c r="U61" s="3">
        <f t="shared" si="25"/>
        <v>69.347080000000005</v>
      </c>
      <c r="V61" s="3">
        <f t="shared" si="26"/>
        <v>53.030120000000011</v>
      </c>
      <c r="W61" s="3">
        <f t="shared" si="27"/>
        <v>53.030120000000011</v>
      </c>
      <c r="X61" s="13">
        <f t="shared" si="28"/>
        <v>1.1973775918349853E-2</v>
      </c>
      <c r="Z61">
        <f t="shared" si="29"/>
        <v>7.9825172788999033E-2</v>
      </c>
    </row>
    <row r="62" spans="1:26" x14ac:dyDescent="0.25">
      <c r="A62" s="18">
        <v>8444</v>
      </c>
      <c r="B62" t="s">
        <v>7</v>
      </c>
      <c r="C62" t="s">
        <v>10</v>
      </c>
      <c r="D62">
        <v>30</v>
      </c>
      <c r="E62">
        <v>9</v>
      </c>
      <c r="F62">
        <v>8.6999999999999993</v>
      </c>
      <c r="G62">
        <v>9.6</v>
      </c>
      <c r="H62">
        <v>3.6</v>
      </c>
      <c r="I62">
        <v>3.6</v>
      </c>
      <c r="J62">
        <v>3.4</v>
      </c>
      <c r="K62">
        <v>3.2</v>
      </c>
      <c r="L62">
        <v>4.8</v>
      </c>
      <c r="M62">
        <v>4.5</v>
      </c>
      <c r="N62">
        <v>133</v>
      </c>
      <c r="O62" s="41">
        <f t="shared" si="20"/>
        <v>2.1889400921658986</v>
      </c>
      <c r="P62">
        <f t="shared" si="21"/>
        <v>1.5052798822442607E-3</v>
      </c>
      <c r="Q62" s="10">
        <v>0.15</v>
      </c>
      <c r="R62" s="3">
        <f t="shared" si="22"/>
        <v>367.13160000000005</v>
      </c>
      <c r="S62" s="3">
        <f t="shared" si="23"/>
        <v>354.89388000000008</v>
      </c>
      <c r="T62" s="3">
        <f t="shared" si="24"/>
        <v>391.60704000000004</v>
      </c>
      <c r="U62" s="3">
        <f t="shared" si="25"/>
        <v>146.85264000000001</v>
      </c>
      <c r="V62" s="3">
        <f t="shared" si="26"/>
        <v>146.85264000000001</v>
      </c>
      <c r="W62" s="3">
        <f t="shared" si="27"/>
        <v>138.69416000000001</v>
      </c>
      <c r="X62" s="13">
        <f t="shared" si="28"/>
        <v>3.1316029324915E-2</v>
      </c>
      <c r="Z62">
        <f t="shared" si="29"/>
        <v>0.20877352883276667</v>
      </c>
    </row>
    <row r="63" spans="1:26" x14ac:dyDescent="0.25">
      <c r="A63" s="18">
        <v>8445</v>
      </c>
      <c r="B63" t="s">
        <v>7</v>
      </c>
      <c r="C63" t="s">
        <v>10</v>
      </c>
      <c r="E63">
        <v>3</v>
      </c>
      <c r="F63">
        <v>3.1</v>
      </c>
      <c r="G63">
        <v>3.1</v>
      </c>
      <c r="H63">
        <v>1.7</v>
      </c>
      <c r="I63">
        <v>1.3</v>
      </c>
      <c r="J63">
        <v>1.2</v>
      </c>
      <c r="K63">
        <v>1.2</v>
      </c>
      <c r="L63">
        <v>1.9</v>
      </c>
      <c r="M63">
        <v>1.7</v>
      </c>
      <c r="N63">
        <v>133</v>
      </c>
      <c r="O63" s="41">
        <f t="shared" ref="O63:O67" si="30">N63*0.5/30.38</f>
        <v>2.1889400921658986</v>
      </c>
      <c r="P63">
        <f t="shared" ref="P63:P67" si="31">3.14159*(O63^2)/10000</f>
        <v>1.5052798822442607E-3</v>
      </c>
      <c r="Q63" s="10">
        <v>0.15</v>
      </c>
      <c r="R63" s="3">
        <f t="shared" ref="R63:R67" si="32">0.611886*E63/Q63*10</f>
        <v>122.37720000000002</v>
      </c>
      <c r="S63" s="3">
        <f t="shared" ref="S63:S67" si="33">0.611886*F63/Q63*10</f>
        <v>126.45644000000001</v>
      </c>
      <c r="T63" s="3">
        <f t="shared" ref="T63:T67" si="34">0.611886*G63/Q63*10</f>
        <v>126.45644000000001</v>
      </c>
      <c r="U63" s="3">
        <f t="shared" ref="U63:U67" si="35">0.611886*H63/Q63*10</f>
        <v>69.347080000000005</v>
      </c>
      <c r="V63" s="3">
        <f t="shared" ref="V63:V67" si="36">0.611886*I63/Q63*10</f>
        <v>53.030120000000011</v>
      </c>
      <c r="W63" s="3">
        <f t="shared" ref="W63:W67" si="37">0.611886*J63/Q63*10</f>
        <v>48.950880000000005</v>
      </c>
      <c r="X63" s="13">
        <f t="shared" ref="X63:X67" si="38">W63*Q63*P63</f>
        <v>1.1052716232322941E-2</v>
      </c>
      <c r="Z63">
        <f t="shared" ref="Z63:Z67" si="39">W63*P63</f>
        <v>7.3684774882152942E-2</v>
      </c>
    </row>
    <row r="64" spans="1:26" x14ac:dyDescent="0.25">
      <c r="A64" s="18">
        <v>8446</v>
      </c>
      <c r="B64" t="s">
        <v>7</v>
      </c>
      <c r="C64" t="s">
        <v>10</v>
      </c>
      <c r="D64">
        <v>35</v>
      </c>
      <c r="E64">
        <v>2.9</v>
      </c>
      <c r="F64">
        <v>3</v>
      </c>
      <c r="G64" s="6">
        <v>2.9</v>
      </c>
      <c r="H64">
        <v>1.7</v>
      </c>
      <c r="I64">
        <v>1.3</v>
      </c>
      <c r="J64">
        <v>1.2</v>
      </c>
      <c r="K64">
        <v>1.1000000000000001</v>
      </c>
      <c r="L64">
        <v>1.7</v>
      </c>
      <c r="M64">
        <v>1.4</v>
      </c>
      <c r="N64">
        <v>133</v>
      </c>
      <c r="O64" s="41">
        <f t="shared" si="30"/>
        <v>2.1889400921658986</v>
      </c>
      <c r="P64">
        <f t="shared" si="31"/>
        <v>1.5052798822442607E-3</v>
      </c>
      <c r="Q64" s="10">
        <v>0.15</v>
      </c>
      <c r="R64" s="3">
        <f t="shared" si="32"/>
        <v>118.29796000000002</v>
      </c>
      <c r="S64" s="3">
        <f t="shared" si="33"/>
        <v>122.37720000000002</v>
      </c>
      <c r="T64" s="3">
        <f t="shared" si="34"/>
        <v>118.29796000000002</v>
      </c>
      <c r="U64" s="3">
        <f t="shared" si="35"/>
        <v>69.347080000000005</v>
      </c>
      <c r="V64" s="3">
        <f t="shared" si="36"/>
        <v>53.030120000000011</v>
      </c>
      <c r="W64" s="3">
        <f t="shared" si="37"/>
        <v>48.950880000000005</v>
      </c>
      <c r="X64" s="13">
        <f t="shared" si="38"/>
        <v>1.1052716232322941E-2</v>
      </c>
      <c r="Z64">
        <f t="shared" si="39"/>
        <v>7.3684774882152942E-2</v>
      </c>
    </row>
    <row r="65" spans="1:26" x14ac:dyDescent="0.25">
      <c r="A65" s="18">
        <v>8447</v>
      </c>
      <c r="B65" t="s">
        <v>7</v>
      </c>
      <c r="C65" t="s">
        <v>10</v>
      </c>
      <c r="E65">
        <v>3</v>
      </c>
      <c r="F65">
        <v>3</v>
      </c>
      <c r="G65">
        <v>3</v>
      </c>
      <c r="H65">
        <v>1.9</v>
      </c>
      <c r="I65">
        <v>1.2</v>
      </c>
      <c r="J65">
        <v>1.2</v>
      </c>
      <c r="K65">
        <v>1.2</v>
      </c>
      <c r="L65">
        <v>1.7</v>
      </c>
      <c r="M65">
        <v>1.2</v>
      </c>
      <c r="N65">
        <v>133</v>
      </c>
      <c r="O65" s="41">
        <f t="shared" si="30"/>
        <v>2.1889400921658986</v>
      </c>
      <c r="P65">
        <f t="shared" si="31"/>
        <v>1.5052798822442607E-3</v>
      </c>
      <c r="Q65" s="10">
        <v>0.15</v>
      </c>
      <c r="R65" s="3">
        <f t="shared" si="32"/>
        <v>122.37720000000002</v>
      </c>
      <c r="S65" s="3">
        <f t="shared" si="33"/>
        <v>122.37720000000002</v>
      </c>
      <c r="T65" s="3">
        <f t="shared" si="34"/>
        <v>122.37720000000002</v>
      </c>
      <c r="U65" s="3">
        <f t="shared" si="35"/>
        <v>77.505560000000003</v>
      </c>
      <c r="V65" s="3">
        <f t="shared" si="36"/>
        <v>48.950880000000005</v>
      </c>
      <c r="W65" s="3">
        <f t="shared" si="37"/>
        <v>48.950880000000005</v>
      </c>
      <c r="X65" s="13">
        <f t="shared" si="38"/>
        <v>1.1052716232322941E-2</v>
      </c>
      <c r="Z65">
        <f t="shared" si="39"/>
        <v>7.3684774882152942E-2</v>
      </c>
    </row>
    <row r="66" spans="1:26" x14ac:dyDescent="0.25">
      <c r="A66" s="18">
        <v>8448</v>
      </c>
      <c r="B66" t="s">
        <v>7</v>
      </c>
      <c r="C66" t="s">
        <v>10</v>
      </c>
      <c r="D66">
        <v>35</v>
      </c>
      <c r="E66">
        <v>2.9</v>
      </c>
      <c r="F66">
        <v>3.1</v>
      </c>
      <c r="G66">
        <v>3</v>
      </c>
      <c r="H66">
        <v>1.9</v>
      </c>
      <c r="I66">
        <v>1.3</v>
      </c>
      <c r="K66">
        <v>1.1000000000000001</v>
      </c>
      <c r="L66">
        <v>1.7</v>
      </c>
      <c r="M66">
        <v>1.2</v>
      </c>
      <c r="N66">
        <v>130</v>
      </c>
      <c r="O66" s="41">
        <f t="shared" si="30"/>
        <v>2.1395655036208034</v>
      </c>
      <c r="P66">
        <f t="shared" si="31"/>
        <v>1.4381383916517618E-3</v>
      </c>
      <c r="Q66" s="10">
        <v>0.15</v>
      </c>
      <c r="R66" s="3">
        <f t="shared" si="32"/>
        <v>118.29796000000002</v>
      </c>
      <c r="S66" s="3">
        <f t="shared" si="33"/>
        <v>126.45644000000001</v>
      </c>
      <c r="T66" s="3">
        <f t="shared" si="34"/>
        <v>122.37720000000002</v>
      </c>
      <c r="U66" s="3">
        <f t="shared" si="35"/>
        <v>77.505560000000003</v>
      </c>
      <c r="V66" s="3">
        <f t="shared" si="36"/>
        <v>53.030120000000011</v>
      </c>
      <c r="W66" s="3">
        <f t="shared" si="37"/>
        <v>0</v>
      </c>
      <c r="X66" s="13">
        <f t="shared" si="38"/>
        <v>0</v>
      </c>
      <c r="Z66">
        <f t="shared" si="39"/>
        <v>0</v>
      </c>
    </row>
    <row r="67" spans="1:26" x14ac:dyDescent="0.25">
      <c r="A67" s="18">
        <v>8449</v>
      </c>
      <c r="B67" t="s">
        <v>7</v>
      </c>
      <c r="C67" t="s">
        <v>10</v>
      </c>
      <c r="D67">
        <v>35</v>
      </c>
      <c r="E67">
        <v>2.4</v>
      </c>
      <c r="F67">
        <v>2.2999999999999998</v>
      </c>
      <c r="G67">
        <v>2.4</v>
      </c>
      <c r="H67">
        <v>1.3</v>
      </c>
      <c r="I67">
        <v>1.3</v>
      </c>
      <c r="J67">
        <v>1.2</v>
      </c>
      <c r="K67">
        <v>1.5</v>
      </c>
      <c r="L67">
        <v>2</v>
      </c>
      <c r="M67">
        <v>2.1</v>
      </c>
      <c r="N67">
        <v>127</v>
      </c>
      <c r="O67" s="41">
        <f t="shared" si="30"/>
        <v>2.0901909150757079</v>
      </c>
      <c r="P67">
        <f t="shared" si="31"/>
        <v>1.3725286460917908E-3</v>
      </c>
      <c r="Q67" s="10">
        <v>0.15</v>
      </c>
      <c r="R67" s="3">
        <f t="shared" si="32"/>
        <v>97.90176000000001</v>
      </c>
      <c r="S67" s="3">
        <f t="shared" si="33"/>
        <v>93.822520000000011</v>
      </c>
      <c r="T67" s="3">
        <f t="shared" si="34"/>
        <v>97.90176000000001</v>
      </c>
      <c r="U67" s="3">
        <f t="shared" si="35"/>
        <v>53.030120000000011</v>
      </c>
      <c r="V67" s="3">
        <f t="shared" si="36"/>
        <v>53.030120000000011</v>
      </c>
      <c r="W67" s="3">
        <f t="shared" si="37"/>
        <v>48.950880000000005</v>
      </c>
      <c r="X67" s="13">
        <f t="shared" si="38"/>
        <v>1.0077972757710258E-2</v>
      </c>
      <c r="Z67">
        <f t="shared" si="39"/>
        <v>6.718648505140172E-2</v>
      </c>
    </row>
    <row r="68" spans="1:26" x14ac:dyDescent="0.25">
      <c r="A68" s="18">
        <v>8450</v>
      </c>
      <c r="B68" t="s">
        <v>7</v>
      </c>
      <c r="C68" t="s">
        <v>10</v>
      </c>
      <c r="E68">
        <v>3</v>
      </c>
      <c r="F68">
        <v>3.1</v>
      </c>
      <c r="G68">
        <v>3.2</v>
      </c>
      <c r="H68">
        <v>2.5</v>
      </c>
      <c r="I68">
        <v>1.8</v>
      </c>
      <c r="J68">
        <v>1.9</v>
      </c>
      <c r="K68">
        <v>2.4</v>
      </c>
      <c r="L68">
        <v>4.3</v>
      </c>
      <c r="M68">
        <v>2.2999999999999998</v>
      </c>
      <c r="N68">
        <v>119</v>
      </c>
      <c r="O68" s="41">
        <f t="shared" ref="O68:O72" si="40">N68*0.5/30.38</f>
        <v>1.9585253456221199</v>
      </c>
      <c r="P68">
        <f t="shared" ref="P68:P72" si="41">3.14159*(O68^2)/10000</f>
        <v>1.2050578558686744E-3</v>
      </c>
      <c r="Q68" s="10">
        <v>0.15</v>
      </c>
      <c r="R68" s="3">
        <f t="shared" ref="R68:R72" si="42">0.611886*E68/Q68*10</f>
        <v>122.37720000000002</v>
      </c>
      <c r="S68" s="3">
        <f t="shared" ref="S68:S72" si="43">0.611886*F68/Q68*10</f>
        <v>126.45644000000001</v>
      </c>
      <c r="T68" s="3">
        <f t="shared" ref="T68:T72" si="44">0.611886*G68/Q68*10</f>
        <v>130.53568000000001</v>
      </c>
      <c r="U68" s="3">
        <f t="shared" ref="U68:U72" si="45">0.611886*H68/Q68*10</f>
        <v>101.98100000000002</v>
      </c>
      <c r="V68" s="3">
        <f t="shared" ref="V68:V72" si="46">0.611886*I68/Q68*10</f>
        <v>73.426320000000004</v>
      </c>
      <c r="W68" s="3">
        <f t="shared" ref="W68:W72" si="47">0.611886*J68/Q68*10</f>
        <v>77.505560000000003</v>
      </c>
      <c r="X68" s="13">
        <f t="shared" ref="X68:X72" si="48">W68*Q68*P68</f>
        <v>1.4009802592725133E-2</v>
      </c>
      <c r="Z68">
        <f t="shared" ref="Z68:Z72" si="49">W68*P68</f>
        <v>9.3398683951500902E-2</v>
      </c>
    </row>
    <row r="69" spans="1:26" x14ac:dyDescent="0.25">
      <c r="A69" s="18">
        <v>8451</v>
      </c>
      <c r="B69" t="s">
        <v>7</v>
      </c>
      <c r="C69" t="s">
        <v>10</v>
      </c>
      <c r="E69">
        <v>1.8</v>
      </c>
      <c r="F69">
        <v>1.8</v>
      </c>
      <c r="G69">
        <v>2.1</v>
      </c>
      <c r="H69">
        <v>1.3</v>
      </c>
      <c r="I69">
        <v>1.3</v>
      </c>
      <c r="J69">
        <v>1.4</v>
      </c>
      <c r="K69">
        <v>1.9</v>
      </c>
      <c r="L69">
        <v>2.6</v>
      </c>
      <c r="M69">
        <v>2.2000000000000002</v>
      </c>
      <c r="N69">
        <v>119</v>
      </c>
      <c r="O69" s="41">
        <f t="shared" si="40"/>
        <v>1.9585253456221199</v>
      </c>
      <c r="P69">
        <f t="shared" si="41"/>
        <v>1.2050578558686744E-3</v>
      </c>
      <c r="Q69" s="10">
        <v>0.15</v>
      </c>
      <c r="R69" s="3">
        <f t="shared" si="42"/>
        <v>73.426320000000004</v>
      </c>
      <c r="S69" s="3">
        <f t="shared" si="43"/>
        <v>73.426320000000004</v>
      </c>
      <c r="T69" s="3">
        <f t="shared" si="44"/>
        <v>85.664040000000028</v>
      </c>
      <c r="U69" s="3">
        <f t="shared" si="45"/>
        <v>53.030120000000011</v>
      </c>
      <c r="V69" s="3">
        <f t="shared" si="46"/>
        <v>53.030120000000011</v>
      </c>
      <c r="W69" s="3">
        <f t="shared" si="47"/>
        <v>57.109360000000002</v>
      </c>
      <c r="X69" s="13">
        <f t="shared" si="48"/>
        <v>1.0323012436744836E-2</v>
      </c>
      <c r="Z69">
        <f t="shared" si="49"/>
        <v>6.8820082911632247E-2</v>
      </c>
    </row>
    <row r="70" spans="1:26" x14ac:dyDescent="0.25">
      <c r="A70" s="18">
        <v>8452</v>
      </c>
      <c r="B70" t="s">
        <v>7</v>
      </c>
      <c r="C70" t="s">
        <v>10</v>
      </c>
      <c r="E70">
        <v>1.9</v>
      </c>
      <c r="F70">
        <v>1.7</v>
      </c>
      <c r="G70">
        <v>1.8</v>
      </c>
      <c r="H70">
        <v>1.4</v>
      </c>
      <c r="I70">
        <v>1</v>
      </c>
      <c r="J70">
        <v>1.3</v>
      </c>
      <c r="K70">
        <v>1.7</v>
      </c>
      <c r="L70">
        <v>2.2000000000000002</v>
      </c>
      <c r="M70">
        <v>2.2000000000000002</v>
      </c>
      <c r="N70">
        <v>119</v>
      </c>
      <c r="O70" s="41">
        <f t="shared" si="40"/>
        <v>1.9585253456221199</v>
      </c>
      <c r="P70">
        <f t="shared" si="41"/>
        <v>1.2050578558686744E-3</v>
      </c>
      <c r="Q70" s="10">
        <v>0.15</v>
      </c>
      <c r="R70" s="3">
        <f t="shared" si="42"/>
        <v>77.505560000000003</v>
      </c>
      <c r="S70" s="3">
        <f t="shared" si="43"/>
        <v>69.347080000000005</v>
      </c>
      <c r="T70" s="3">
        <f t="shared" si="44"/>
        <v>73.426320000000004</v>
      </c>
      <c r="U70" s="3">
        <f t="shared" si="45"/>
        <v>57.109360000000002</v>
      </c>
      <c r="V70" s="3">
        <f t="shared" si="46"/>
        <v>40.792400000000001</v>
      </c>
      <c r="W70" s="3">
        <f t="shared" si="47"/>
        <v>53.030120000000011</v>
      </c>
      <c r="X70" s="13">
        <f t="shared" si="48"/>
        <v>9.5856544055487776E-3</v>
      </c>
      <c r="Z70">
        <f t="shared" si="49"/>
        <v>6.3904362703658513E-2</v>
      </c>
    </row>
    <row r="71" spans="1:26" x14ac:dyDescent="0.25">
      <c r="A71" s="18">
        <v>8453</v>
      </c>
      <c r="B71" t="s">
        <v>7</v>
      </c>
      <c r="C71" t="s">
        <v>167</v>
      </c>
      <c r="D71">
        <v>35.5</v>
      </c>
      <c r="E71">
        <v>1.3</v>
      </c>
      <c r="F71">
        <v>1.3</v>
      </c>
      <c r="G71">
        <v>1.3</v>
      </c>
      <c r="H71">
        <v>1.3</v>
      </c>
      <c r="I71">
        <v>1.3</v>
      </c>
      <c r="L71">
        <v>2</v>
      </c>
      <c r="M71">
        <v>2</v>
      </c>
      <c r="N71">
        <v>119</v>
      </c>
      <c r="O71" s="41">
        <f t="shared" si="40"/>
        <v>1.9585253456221199</v>
      </c>
      <c r="P71">
        <f t="shared" si="41"/>
        <v>1.2050578558686744E-3</v>
      </c>
      <c r="Q71" s="10">
        <v>0.15</v>
      </c>
      <c r="R71" s="3">
        <f t="shared" si="42"/>
        <v>53.030120000000011</v>
      </c>
      <c r="S71" s="3">
        <f t="shared" si="43"/>
        <v>53.030120000000011</v>
      </c>
      <c r="T71" s="3">
        <f t="shared" si="44"/>
        <v>53.030120000000011</v>
      </c>
      <c r="U71" s="3">
        <f t="shared" si="45"/>
        <v>53.030120000000011</v>
      </c>
      <c r="V71" s="3">
        <f t="shared" si="46"/>
        <v>53.030120000000011</v>
      </c>
      <c r="W71" s="3">
        <f t="shared" si="47"/>
        <v>0</v>
      </c>
      <c r="X71" s="13">
        <f t="shared" si="48"/>
        <v>0</v>
      </c>
      <c r="Z71">
        <f t="shared" si="49"/>
        <v>0</v>
      </c>
    </row>
    <row r="72" spans="1:26" x14ac:dyDescent="0.25">
      <c r="A72" s="18">
        <v>8454</v>
      </c>
      <c r="B72" t="s">
        <v>7</v>
      </c>
      <c r="C72" t="s">
        <v>10</v>
      </c>
      <c r="E72" s="6">
        <v>5.4</v>
      </c>
      <c r="F72">
        <v>5.5</v>
      </c>
      <c r="G72">
        <v>5.7</v>
      </c>
      <c r="H72">
        <v>1</v>
      </c>
      <c r="I72">
        <v>0.9</v>
      </c>
      <c r="J72">
        <v>1.4</v>
      </c>
      <c r="K72">
        <v>1.1000000000000001</v>
      </c>
      <c r="L72">
        <v>1.6</v>
      </c>
      <c r="M72">
        <v>1.5</v>
      </c>
      <c r="N72">
        <v>141</v>
      </c>
      <c r="O72" s="41">
        <f t="shared" si="40"/>
        <v>2.3206056616194868</v>
      </c>
      <c r="P72">
        <f t="shared" si="41"/>
        <v>1.691812388427732E-3</v>
      </c>
      <c r="Q72" s="10">
        <v>0.15</v>
      </c>
      <c r="R72" s="3">
        <f t="shared" si="42"/>
        <v>220.27896000000004</v>
      </c>
      <c r="S72" s="3">
        <f t="shared" si="43"/>
        <v>224.35820000000004</v>
      </c>
      <c r="T72" s="3">
        <f t="shared" si="44"/>
        <v>232.51668000000001</v>
      </c>
      <c r="U72" s="3">
        <f t="shared" si="45"/>
        <v>40.792400000000001</v>
      </c>
      <c r="V72" s="3">
        <f t="shared" si="46"/>
        <v>36.713160000000002</v>
      </c>
      <c r="W72" s="3">
        <f t="shared" si="47"/>
        <v>57.109360000000002</v>
      </c>
      <c r="X72" s="13">
        <f t="shared" si="48"/>
        <v>1.4492748411476878E-2</v>
      </c>
      <c r="Z72">
        <f t="shared" si="49"/>
        <v>9.6618322743179191E-2</v>
      </c>
    </row>
    <row r="73" spans="1:26" x14ac:dyDescent="0.25">
      <c r="A73" s="18">
        <v>8455</v>
      </c>
      <c r="B73" t="s">
        <v>7</v>
      </c>
      <c r="C73" t="s">
        <v>17</v>
      </c>
      <c r="O73" s="41">
        <f t="shared" ref="O73:O77" si="50">N73*0.5/30.38</f>
        <v>0</v>
      </c>
      <c r="P73">
        <f t="shared" ref="P73:P77" si="51">3.14159*(O73^2)/10000</f>
        <v>0</v>
      </c>
      <c r="Q73" s="10">
        <v>0.15</v>
      </c>
      <c r="R73" s="3">
        <f t="shared" ref="R73:R77" si="52">0.611886*E73/Q73*10</f>
        <v>0</v>
      </c>
      <c r="S73" s="3">
        <f t="shared" ref="S73:S77" si="53">0.611886*F73/Q73*10</f>
        <v>0</v>
      </c>
      <c r="T73" s="3">
        <f t="shared" ref="T73:T77" si="54">0.611886*G73/Q73*10</f>
        <v>0</v>
      </c>
      <c r="U73" s="3">
        <f t="shared" ref="U73:U77" si="55">0.611886*H73/Q73*10</f>
        <v>0</v>
      </c>
      <c r="V73" s="3">
        <f t="shared" ref="V73:V77" si="56">0.611886*I73/Q73*10</f>
        <v>0</v>
      </c>
      <c r="W73" s="3">
        <f t="shared" ref="W73:W77" si="57">0.611886*J73/Q73*10</f>
        <v>0</v>
      </c>
      <c r="X73" s="13">
        <f t="shared" ref="X73:X77" si="58">W73*Q73*P73</f>
        <v>0</v>
      </c>
      <c r="Z73">
        <f t="shared" ref="Z73:Z77" si="59">W73*P73</f>
        <v>0</v>
      </c>
    </row>
    <row r="74" spans="1:26" x14ac:dyDescent="0.25">
      <c r="A74" s="18">
        <v>8456</v>
      </c>
      <c r="B74" t="s">
        <v>7</v>
      </c>
      <c r="C74" t="s">
        <v>17</v>
      </c>
      <c r="O74" s="41">
        <f t="shared" si="50"/>
        <v>0</v>
      </c>
      <c r="P74">
        <f t="shared" si="51"/>
        <v>0</v>
      </c>
      <c r="Q74" s="10">
        <v>0.15</v>
      </c>
      <c r="R74" s="3">
        <f t="shared" si="52"/>
        <v>0</v>
      </c>
      <c r="S74" s="3">
        <f t="shared" si="53"/>
        <v>0</v>
      </c>
      <c r="T74" s="3">
        <f t="shared" si="54"/>
        <v>0</v>
      </c>
      <c r="U74" s="3">
        <f t="shared" si="55"/>
        <v>0</v>
      </c>
      <c r="V74" s="3">
        <f t="shared" si="56"/>
        <v>0</v>
      </c>
      <c r="W74" s="3">
        <f t="shared" si="57"/>
        <v>0</v>
      </c>
      <c r="X74" s="13">
        <f t="shared" si="58"/>
        <v>0</v>
      </c>
      <c r="Z74">
        <f t="shared" si="59"/>
        <v>0</v>
      </c>
    </row>
    <row r="75" spans="1:26" x14ac:dyDescent="0.25">
      <c r="A75" s="18">
        <v>8457</v>
      </c>
      <c r="B75" t="s">
        <v>7</v>
      </c>
      <c r="C75" t="s">
        <v>17</v>
      </c>
      <c r="O75" s="41">
        <f t="shared" si="50"/>
        <v>0</v>
      </c>
      <c r="P75">
        <f t="shared" si="51"/>
        <v>0</v>
      </c>
      <c r="Q75" s="10">
        <v>0.15</v>
      </c>
      <c r="R75" s="3">
        <f t="shared" si="52"/>
        <v>0</v>
      </c>
      <c r="S75" s="3">
        <f t="shared" si="53"/>
        <v>0</v>
      </c>
      <c r="T75" s="3">
        <f t="shared" si="54"/>
        <v>0</v>
      </c>
      <c r="U75" s="3">
        <f t="shared" si="55"/>
        <v>0</v>
      </c>
      <c r="V75" s="3">
        <f t="shared" si="56"/>
        <v>0</v>
      </c>
      <c r="W75" s="3">
        <f t="shared" si="57"/>
        <v>0</v>
      </c>
      <c r="X75" s="13">
        <f t="shared" si="58"/>
        <v>0</v>
      </c>
      <c r="Z75">
        <f t="shared" si="59"/>
        <v>0</v>
      </c>
    </row>
    <row r="76" spans="1:26" x14ac:dyDescent="0.25">
      <c r="A76" s="18">
        <v>8458</v>
      </c>
      <c r="B76" t="s">
        <v>7</v>
      </c>
      <c r="C76" t="s">
        <v>10</v>
      </c>
      <c r="D76">
        <v>26.7</v>
      </c>
      <c r="E76">
        <v>19</v>
      </c>
      <c r="F76">
        <v>19.3</v>
      </c>
      <c r="G76">
        <v>19.8</v>
      </c>
      <c r="H76">
        <v>2.4</v>
      </c>
      <c r="I76">
        <v>2.6</v>
      </c>
      <c r="J76">
        <v>4.2</v>
      </c>
      <c r="K76">
        <v>3.2</v>
      </c>
      <c r="L76">
        <v>4.0999999999999996</v>
      </c>
      <c r="M76">
        <v>4.8</v>
      </c>
      <c r="N76">
        <v>141</v>
      </c>
      <c r="O76" s="41">
        <f t="shared" si="50"/>
        <v>2.3206056616194868</v>
      </c>
      <c r="P76">
        <f t="shared" si="51"/>
        <v>1.691812388427732E-3</v>
      </c>
      <c r="Q76" s="10">
        <v>0.15</v>
      </c>
      <c r="R76" s="3">
        <f t="shared" si="52"/>
        <v>775.05560000000014</v>
      </c>
      <c r="S76" s="3">
        <f t="shared" si="53"/>
        <v>787.29332000000011</v>
      </c>
      <c r="T76" s="3">
        <f t="shared" si="54"/>
        <v>807.68952000000013</v>
      </c>
      <c r="U76" s="3">
        <f t="shared" si="55"/>
        <v>97.90176000000001</v>
      </c>
      <c r="V76" s="3">
        <f t="shared" si="56"/>
        <v>106.06024000000002</v>
      </c>
      <c r="W76" s="3">
        <f t="shared" si="57"/>
        <v>171.32808000000006</v>
      </c>
      <c r="X76" s="13">
        <f t="shared" si="58"/>
        <v>4.347824523443064E-2</v>
      </c>
      <c r="Z76">
        <f t="shared" si="59"/>
        <v>0.28985496822953766</v>
      </c>
    </row>
    <row r="77" spans="1:26" x14ac:dyDescent="0.25">
      <c r="A77" s="18">
        <v>8459</v>
      </c>
      <c r="B77" t="s">
        <v>7</v>
      </c>
      <c r="C77" t="s">
        <v>10</v>
      </c>
      <c r="E77">
        <v>13.4</v>
      </c>
      <c r="F77">
        <v>14</v>
      </c>
      <c r="G77">
        <v>14.1</v>
      </c>
      <c r="H77">
        <v>1.2</v>
      </c>
      <c r="I77">
        <v>1.1000000000000001</v>
      </c>
      <c r="J77">
        <v>2.2999999999999998</v>
      </c>
      <c r="K77">
        <v>1.5</v>
      </c>
      <c r="L77">
        <v>2</v>
      </c>
      <c r="M77">
        <v>1.4</v>
      </c>
      <c r="N77">
        <v>141</v>
      </c>
      <c r="O77" s="41">
        <f t="shared" si="50"/>
        <v>2.3206056616194868</v>
      </c>
      <c r="P77">
        <f t="shared" si="51"/>
        <v>1.691812388427732E-3</v>
      </c>
      <c r="Q77" s="10">
        <v>0.15</v>
      </c>
      <c r="R77" s="3">
        <f t="shared" si="52"/>
        <v>546.61815999999999</v>
      </c>
      <c r="S77" s="3">
        <f t="shared" si="53"/>
        <v>571.09360000000004</v>
      </c>
      <c r="T77" s="3">
        <f t="shared" si="54"/>
        <v>575.17284000000006</v>
      </c>
      <c r="U77" s="3">
        <f t="shared" si="55"/>
        <v>48.950880000000005</v>
      </c>
      <c r="V77" s="3">
        <f t="shared" si="56"/>
        <v>44.871640000000006</v>
      </c>
      <c r="W77" s="3">
        <f t="shared" si="57"/>
        <v>93.822520000000011</v>
      </c>
      <c r="X77" s="13">
        <f t="shared" si="58"/>
        <v>2.3809515247426302E-2</v>
      </c>
      <c r="Z77">
        <f t="shared" si="59"/>
        <v>0.15873010164950868</v>
      </c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A34" workbookViewId="0">
      <selection activeCell="C59" sqref="C59"/>
    </sheetView>
  </sheetViews>
  <sheetFormatPr defaultRowHeight="15" x14ac:dyDescent="0.25"/>
  <cols>
    <col min="4" max="4" width="20.85546875" bestFit="1" customWidth="1"/>
  </cols>
  <sheetData>
    <row r="1" spans="1:9" x14ac:dyDescent="0.3">
      <c r="A1" t="s">
        <v>68</v>
      </c>
      <c r="B1" t="s">
        <v>0</v>
      </c>
      <c r="C1" t="s">
        <v>1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B2" s="63"/>
      <c r="C2" s="63"/>
      <c r="D2" s="63"/>
      <c r="E2" t="s">
        <v>64</v>
      </c>
      <c r="F2" t="s">
        <v>63</v>
      </c>
      <c r="G2" t="s">
        <v>65</v>
      </c>
      <c r="H2" t="s">
        <v>66</v>
      </c>
      <c r="I2" t="s">
        <v>67</v>
      </c>
    </row>
    <row r="3" spans="1:9" x14ac:dyDescent="0.3">
      <c r="B3">
        <v>6402</v>
      </c>
      <c r="C3" t="s">
        <v>7</v>
      </c>
      <c r="D3" t="s">
        <v>19</v>
      </c>
    </row>
    <row r="4" spans="1:9" x14ac:dyDescent="0.3">
      <c r="B4">
        <v>6403</v>
      </c>
      <c r="C4" t="s">
        <v>7</v>
      </c>
      <c r="D4" t="s">
        <v>19</v>
      </c>
    </row>
    <row r="5" spans="1:9" x14ac:dyDescent="0.3">
      <c r="B5">
        <v>6404</v>
      </c>
      <c r="C5" t="s">
        <v>7</v>
      </c>
      <c r="D5" t="s">
        <v>19</v>
      </c>
    </row>
    <row r="6" spans="1:9" x14ac:dyDescent="0.3">
      <c r="B6">
        <v>6405</v>
      </c>
      <c r="C6" t="s">
        <v>7</v>
      </c>
      <c r="D6" t="s">
        <v>10</v>
      </c>
      <c r="E6">
        <v>10</v>
      </c>
      <c r="F6">
        <v>6.85</v>
      </c>
      <c r="G6">
        <v>6.2</v>
      </c>
      <c r="H6">
        <v>6.3</v>
      </c>
      <c r="I6">
        <v>3.66</v>
      </c>
    </row>
    <row r="7" spans="1:9" x14ac:dyDescent="0.3">
      <c r="B7">
        <v>6406</v>
      </c>
      <c r="C7" t="s">
        <v>7</v>
      </c>
      <c r="D7" t="s">
        <v>10</v>
      </c>
      <c r="E7">
        <v>4.7</v>
      </c>
      <c r="F7">
        <v>4.2</v>
      </c>
      <c r="G7">
        <v>2.9</v>
      </c>
      <c r="H7">
        <v>2.57</v>
      </c>
      <c r="I7">
        <v>1.96</v>
      </c>
    </row>
    <row r="8" spans="1:9" x14ac:dyDescent="0.3">
      <c r="B8">
        <v>6407</v>
      </c>
      <c r="C8" t="s">
        <v>7</v>
      </c>
      <c r="D8" t="s">
        <v>10</v>
      </c>
      <c r="E8">
        <v>4.9000000000000004</v>
      </c>
      <c r="F8">
        <v>4.75</v>
      </c>
      <c r="G8">
        <v>3.2</v>
      </c>
      <c r="H8">
        <v>3.1</v>
      </c>
      <c r="I8">
        <v>2.15</v>
      </c>
    </row>
    <row r="9" spans="1:9" x14ac:dyDescent="0.3">
      <c r="B9">
        <v>6408</v>
      </c>
      <c r="C9" t="s">
        <v>7</v>
      </c>
      <c r="D9" t="s">
        <v>74</v>
      </c>
    </row>
    <row r="10" spans="1:9" x14ac:dyDescent="0.3">
      <c r="B10">
        <v>6409</v>
      </c>
      <c r="C10" t="s">
        <v>7</v>
      </c>
      <c r="D10" t="s">
        <v>74</v>
      </c>
    </row>
    <row r="11" spans="1:9" x14ac:dyDescent="0.3">
      <c r="B11">
        <v>6410</v>
      </c>
      <c r="C11" t="s">
        <v>7</v>
      </c>
      <c r="D11" t="s">
        <v>10</v>
      </c>
      <c r="E11">
        <v>12.5</v>
      </c>
      <c r="F11">
        <v>12.4</v>
      </c>
      <c r="G11">
        <v>8.5</v>
      </c>
      <c r="H11">
        <v>8</v>
      </c>
      <c r="I11">
        <v>5.2</v>
      </c>
    </row>
    <row r="12" spans="1:9" x14ac:dyDescent="0.3">
      <c r="B12">
        <v>6411</v>
      </c>
      <c r="C12" t="s">
        <v>7</v>
      </c>
      <c r="D12" t="s">
        <v>10</v>
      </c>
      <c r="E12">
        <v>5.3</v>
      </c>
      <c r="F12">
        <v>5.6</v>
      </c>
      <c r="G12">
        <v>4.0999999999999996</v>
      </c>
      <c r="H12">
        <v>3.8</v>
      </c>
      <c r="I12">
        <v>2.6</v>
      </c>
    </row>
    <row r="13" spans="1:9" x14ac:dyDescent="0.3">
      <c r="B13">
        <v>6412</v>
      </c>
      <c r="C13" t="s">
        <v>7</v>
      </c>
      <c r="D13" t="s">
        <v>10</v>
      </c>
      <c r="E13">
        <v>5.3</v>
      </c>
      <c r="F13">
        <v>5.3</v>
      </c>
      <c r="G13">
        <v>4</v>
      </c>
      <c r="H13">
        <v>3.65</v>
      </c>
      <c r="I13" s="6">
        <v>2.5</v>
      </c>
    </row>
    <row r="14" spans="1:9" x14ac:dyDescent="0.3">
      <c r="B14">
        <v>6413</v>
      </c>
      <c r="C14" t="s">
        <v>7</v>
      </c>
      <c r="D14" t="s">
        <v>10</v>
      </c>
      <c r="E14">
        <v>5.3</v>
      </c>
      <c r="F14">
        <v>5.7</v>
      </c>
      <c r="G14">
        <v>4.2</v>
      </c>
      <c r="H14">
        <v>3.8</v>
      </c>
      <c r="I14">
        <v>2.5</v>
      </c>
    </row>
    <row r="15" spans="1:9" x14ac:dyDescent="0.3">
      <c r="B15">
        <v>6414</v>
      </c>
      <c r="C15" t="s">
        <v>7</v>
      </c>
      <c r="D15" t="s">
        <v>10</v>
      </c>
      <c r="E15">
        <v>13.5</v>
      </c>
      <c r="F15">
        <v>13.8</v>
      </c>
      <c r="G15">
        <v>9.6</v>
      </c>
      <c r="H15">
        <v>9</v>
      </c>
      <c r="I15">
        <v>6.15</v>
      </c>
    </row>
    <row r="16" spans="1:9" x14ac:dyDescent="0.3">
      <c r="B16">
        <v>6415</v>
      </c>
      <c r="C16" t="s">
        <v>7</v>
      </c>
      <c r="D16" t="s">
        <v>10</v>
      </c>
      <c r="E16">
        <v>7.3</v>
      </c>
      <c r="F16">
        <v>6.1</v>
      </c>
      <c r="G16">
        <v>4.8</v>
      </c>
      <c r="H16">
        <v>4.5</v>
      </c>
      <c r="I16">
        <v>3.15</v>
      </c>
    </row>
    <row r="17" spans="2:9" x14ac:dyDescent="0.3">
      <c r="B17">
        <v>6416</v>
      </c>
      <c r="C17" t="s">
        <v>7</v>
      </c>
      <c r="D17" t="s">
        <v>74</v>
      </c>
    </row>
    <row r="18" spans="2:9" x14ac:dyDescent="0.3">
      <c r="B18">
        <v>6417</v>
      </c>
      <c r="C18" t="s">
        <v>7</v>
      </c>
      <c r="D18" t="s">
        <v>10</v>
      </c>
      <c r="E18">
        <v>5.8</v>
      </c>
      <c r="F18">
        <v>6.7</v>
      </c>
      <c r="G18">
        <v>4.4000000000000004</v>
      </c>
      <c r="H18">
        <v>4.25</v>
      </c>
      <c r="I18">
        <v>3</v>
      </c>
    </row>
    <row r="19" spans="2:9" x14ac:dyDescent="0.3">
      <c r="B19">
        <v>6418</v>
      </c>
      <c r="C19" t="s">
        <v>7</v>
      </c>
      <c r="D19" t="s">
        <v>10</v>
      </c>
      <c r="E19">
        <v>6.5</v>
      </c>
      <c r="F19">
        <v>7.5</v>
      </c>
      <c r="G19">
        <v>4.95</v>
      </c>
      <c r="H19">
        <v>4.9000000000000004</v>
      </c>
      <c r="I19">
        <v>3.4</v>
      </c>
    </row>
    <row r="20" spans="2:9" x14ac:dyDescent="0.3">
      <c r="B20">
        <v>6419</v>
      </c>
      <c r="C20" t="s">
        <v>7</v>
      </c>
      <c r="D20" t="s">
        <v>69</v>
      </c>
      <c r="E20" s="7" t="s">
        <v>75</v>
      </c>
      <c r="F20">
        <v>1.2</v>
      </c>
      <c r="G20">
        <v>0.7</v>
      </c>
      <c r="H20">
        <v>0.65</v>
      </c>
      <c r="I20" s="7" t="s">
        <v>75</v>
      </c>
    </row>
    <row r="21" spans="2:9" x14ac:dyDescent="0.3">
      <c r="B21">
        <v>6420</v>
      </c>
      <c r="C21" t="s">
        <v>7</v>
      </c>
      <c r="D21" t="s">
        <v>69</v>
      </c>
      <c r="E21" s="7" t="s">
        <v>75</v>
      </c>
      <c r="F21">
        <v>1.92</v>
      </c>
      <c r="G21">
        <v>1.4</v>
      </c>
      <c r="H21">
        <v>1.3</v>
      </c>
      <c r="I21" s="7" t="s">
        <v>75</v>
      </c>
    </row>
    <row r="22" spans="2:9" x14ac:dyDescent="0.3">
      <c r="B22">
        <v>6421</v>
      </c>
      <c r="C22" t="s">
        <v>7</v>
      </c>
      <c r="D22" t="s">
        <v>76</v>
      </c>
    </row>
    <row r="23" spans="2:9" x14ac:dyDescent="0.3">
      <c r="B23">
        <v>6422</v>
      </c>
      <c r="C23" t="s">
        <v>7</v>
      </c>
      <c r="D23" t="s">
        <v>17</v>
      </c>
    </row>
    <row r="24" spans="2:9" x14ac:dyDescent="0.3">
      <c r="B24">
        <v>6423</v>
      </c>
      <c r="C24" t="s">
        <v>7</v>
      </c>
      <c r="D24" t="s">
        <v>10</v>
      </c>
      <c r="E24">
        <v>4.3</v>
      </c>
      <c r="F24">
        <v>4.5</v>
      </c>
      <c r="G24">
        <v>3.3</v>
      </c>
      <c r="H24">
        <v>2.6</v>
      </c>
      <c r="I24">
        <v>1.78</v>
      </c>
    </row>
    <row r="25" spans="2:9" x14ac:dyDescent="0.3">
      <c r="B25">
        <v>6424</v>
      </c>
      <c r="C25" t="s">
        <v>7</v>
      </c>
      <c r="D25" t="s">
        <v>10</v>
      </c>
      <c r="E25">
        <v>5</v>
      </c>
      <c r="F25">
        <v>5.5</v>
      </c>
      <c r="G25">
        <v>3.6</v>
      </c>
      <c r="H25">
        <v>3.3</v>
      </c>
      <c r="I25">
        <v>2.1</v>
      </c>
    </row>
    <row r="26" spans="2:9" x14ac:dyDescent="0.3">
      <c r="B26">
        <v>6425</v>
      </c>
      <c r="C26" t="s">
        <v>7</v>
      </c>
      <c r="D26" t="s">
        <v>10</v>
      </c>
      <c r="E26">
        <v>5.6</v>
      </c>
      <c r="F26">
        <v>6.3</v>
      </c>
      <c r="G26">
        <v>4</v>
      </c>
      <c r="H26">
        <v>3.3</v>
      </c>
      <c r="I26">
        <v>2.25</v>
      </c>
    </row>
    <row r="27" spans="2:9" x14ac:dyDescent="0.3">
      <c r="B27">
        <v>6426</v>
      </c>
      <c r="C27" t="s">
        <v>7</v>
      </c>
      <c r="D27" t="s">
        <v>10</v>
      </c>
      <c r="E27">
        <v>14.7</v>
      </c>
      <c r="F27">
        <v>16.600000000000001</v>
      </c>
      <c r="G27">
        <v>9.6999999999999993</v>
      </c>
      <c r="H27">
        <v>9.1999999999999993</v>
      </c>
      <c r="I27">
        <v>5.9</v>
      </c>
    </row>
    <row r="28" spans="2:9" x14ac:dyDescent="0.3">
      <c r="B28">
        <v>6427</v>
      </c>
      <c r="C28" t="s">
        <v>7</v>
      </c>
      <c r="D28" t="s">
        <v>19</v>
      </c>
      <c r="E28" t="s">
        <v>77</v>
      </c>
    </row>
    <row r="29" spans="2:9" x14ac:dyDescent="0.3">
      <c r="B29">
        <v>6428</v>
      </c>
      <c r="C29" t="s">
        <v>7</v>
      </c>
      <c r="D29" t="s">
        <v>19</v>
      </c>
      <c r="E29" t="s">
        <v>77</v>
      </c>
    </row>
    <row r="30" spans="2:9" x14ac:dyDescent="0.3">
      <c r="B30">
        <v>6429</v>
      </c>
      <c r="C30" t="s">
        <v>7</v>
      </c>
      <c r="D30" t="s">
        <v>19</v>
      </c>
      <c r="E30" t="s">
        <v>78</v>
      </c>
    </row>
    <row r="31" spans="2:9" x14ac:dyDescent="0.3">
      <c r="B31">
        <v>6430</v>
      </c>
      <c r="C31" t="s">
        <v>7</v>
      </c>
      <c r="D31" t="s">
        <v>19</v>
      </c>
      <c r="E31" t="s">
        <v>78</v>
      </c>
    </row>
    <row r="32" spans="2:9" x14ac:dyDescent="0.3">
      <c r="B32">
        <v>6431</v>
      </c>
      <c r="C32" t="s">
        <v>7</v>
      </c>
      <c r="D32" t="s">
        <v>10</v>
      </c>
      <c r="E32">
        <v>8</v>
      </c>
      <c r="F32">
        <v>7.7</v>
      </c>
      <c r="G32">
        <v>5.2</v>
      </c>
      <c r="H32">
        <v>4.45</v>
      </c>
      <c r="I32">
        <v>3</v>
      </c>
    </row>
    <row r="33" spans="2:9" x14ac:dyDescent="0.3">
      <c r="B33">
        <v>6432</v>
      </c>
      <c r="C33" t="s">
        <v>7</v>
      </c>
      <c r="D33" t="s">
        <v>10</v>
      </c>
      <c r="E33">
        <v>2.1</v>
      </c>
      <c r="F33">
        <v>2.1</v>
      </c>
      <c r="G33">
        <v>1.4</v>
      </c>
      <c r="H33">
        <v>1.1000000000000001</v>
      </c>
      <c r="I33">
        <v>0.86</v>
      </c>
    </row>
    <row r="34" spans="2:9" x14ac:dyDescent="0.3">
      <c r="B34">
        <v>6433</v>
      </c>
      <c r="C34" t="s">
        <v>7</v>
      </c>
      <c r="D34" t="s">
        <v>10</v>
      </c>
      <c r="E34" t="s">
        <v>79</v>
      </c>
    </row>
    <row r="35" spans="2:9" x14ac:dyDescent="0.3">
      <c r="B35">
        <v>6434</v>
      </c>
      <c r="C35" t="s">
        <v>7</v>
      </c>
      <c r="D35" t="s">
        <v>10</v>
      </c>
      <c r="E35">
        <v>2.8</v>
      </c>
      <c r="F35">
        <v>2.7</v>
      </c>
      <c r="G35">
        <v>1.85</v>
      </c>
      <c r="H35">
        <v>1.4</v>
      </c>
      <c r="I35">
        <v>1.1000000000000001</v>
      </c>
    </row>
    <row r="36" spans="2:9" x14ac:dyDescent="0.3">
      <c r="B36">
        <v>6435</v>
      </c>
      <c r="C36" t="s">
        <v>7</v>
      </c>
      <c r="D36" t="s">
        <v>10</v>
      </c>
      <c r="E36">
        <v>13</v>
      </c>
      <c r="F36">
        <v>12.8</v>
      </c>
      <c r="G36">
        <v>8.4</v>
      </c>
      <c r="H36">
        <v>7.2</v>
      </c>
      <c r="I36">
        <v>5</v>
      </c>
    </row>
    <row r="37" spans="2:9" x14ac:dyDescent="0.3">
      <c r="B37">
        <v>6436</v>
      </c>
      <c r="C37" t="s">
        <v>7</v>
      </c>
      <c r="D37" t="s">
        <v>19</v>
      </c>
      <c r="E37" t="s">
        <v>78</v>
      </c>
    </row>
    <row r="38" spans="2:9" x14ac:dyDescent="0.3">
      <c r="B38">
        <v>6437</v>
      </c>
      <c r="C38" t="s">
        <v>7</v>
      </c>
      <c r="D38" t="s">
        <v>10</v>
      </c>
      <c r="E38">
        <v>5.5</v>
      </c>
      <c r="F38">
        <v>5.4</v>
      </c>
      <c r="G38">
        <v>3.6</v>
      </c>
      <c r="H38">
        <v>3.1</v>
      </c>
      <c r="I38">
        <v>2.2999999999999998</v>
      </c>
    </row>
    <row r="39" spans="2:9" x14ac:dyDescent="0.3">
      <c r="B39">
        <v>6438</v>
      </c>
      <c r="C39" t="s">
        <v>7</v>
      </c>
      <c r="D39" t="s">
        <v>19</v>
      </c>
      <c r="E39" t="s">
        <v>78</v>
      </c>
    </row>
    <row r="40" spans="2:9" x14ac:dyDescent="0.3">
      <c r="B40">
        <v>6439</v>
      </c>
      <c r="C40" t="s">
        <v>7</v>
      </c>
      <c r="D40" t="s">
        <v>19</v>
      </c>
      <c r="E40" t="s">
        <v>80</v>
      </c>
    </row>
    <row r="41" spans="2:9" x14ac:dyDescent="0.3">
      <c r="B41">
        <v>6440</v>
      </c>
      <c r="C41" t="s">
        <v>7</v>
      </c>
      <c r="D41" t="s">
        <v>19</v>
      </c>
      <c r="E41" t="s">
        <v>81</v>
      </c>
    </row>
    <row r="42" spans="2:9" x14ac:dyDescent="0.3">
      <c r="B42">
        <v>6441</v>
      </c>
      <c r="C42" t="s">
        <v>7</v>
      </c>
      <c r="D42" t="s">
        <v>17</v>
      </c>
    </row>
    <row r="43" spans="2:9" x14ac:dyDescent="0.3">
      <c r="B43">
        <v>6442</v>
      </c>
      <c r="C43" t="s">
        <v>7</v>
      </c>
      <c r="D43" t="s">
        <v>10</v>
      </c>
      <c r="E43">
        <v>5.4</v>
      </c>
      <c r="F43">
        <v>5.3</v>
      </c>
      <c r="G43">
        <v>3.7</v>
      </c>
      <c r="H43">
        <v>3.1</v>
      </c>
      <c r="I43">
        <v>2.2999999999999998</v>
      </c>
    </row>
    <row r="44" spans="2:9" x14ac:dyDescent="0.3">
      <c r="B44">
        <v>6443</v>
      </c>
      <c r="C44" t="s">
        <v>7</v>
      </c>
      <c r="D44" t="s">
        <v>10</v>
      </c>
      <c r="E44">
        <v>5.5</v>
      </c>
      <c r="F44">
        <v>5.6</v>
      </c>
      <c r="G44">
        <v>3.9</v>
      </c>
      <c r="H44">
        <v>3.2</v>
      </c>
      <c r="I44">
        <v>2.4</v>
      </c>
    </row>
    <row r="45" spans="2:9" x14ac:dyDescent="0.3">
      <c r="B45">
        <v>6444</v>
      </c>
      <c r="C45" t="s">
        <v>7</v>
      </c>
      <c r="D45" t="s">
        <v>19</v>
      </c>
      <c r="E45" t="s">
        <v>78</v>
      </c>
    </row>
    <row r="46" spans="2:9" x14ac:dyDescent="0.3">
      <c r="B46">
        <v>6445</v>
      </c>
      <c r="C46" t="s">
        <v>7</v>
      </c>
      <c r="D46" t="s">
        <v>10</v>
      </c>
      <c r="E46">
        <v>3.9</v>
      </c>
      <c r="F46">
        <v>3.1</v>
      </c>
      <c r="G46">
        <v>3</v>
      </c>
      <c r="H46">
        <v>2.2000000000000002</v>
      </c>
      <c r="I46">
        <v>1.67</v>
      </c>
    </row>
    <row r="47" spans="2:9" x14ac:dyDescent="0.3">
      <c r="B47">
        <v>6446</v>
      </c>
      <c r="C47" t="s">
        <v>7</v>
      </c>
      <c r="D47" t="s">
        <v>69</v>
      </c>
      <c r="E47" t="s">
        <v>82</v>
      </c>
    </row>
    <row r="48" spans="2:9" x14ac:dyDescent="0.3">
      <c r="B48">
        <v>6447</v>
      </c>
      <c r="C48" t="s">
        <v>7</v>
      </c>
      <c r="D48" t="s">
        <v>69</v>
      </c>
      <c r="E48" t="s">
        <v>83</v>
      </c>
    </row>
    <row r="49" spans="2:9" x14ac:dyDescent="0.3">
      <c r="B49">
        <v>6448</v>
      </c>
      <c r="C49" t="s">
        <v>7</v>
      </c>
      <c r="D49" t="s">
        <v>10</v>
      </c>
      <c r="E49">
        <v>2.8</v>
      </c>
      <c r="F49">
        <v>2</v>
      </c>
      <c r="G49">
        <v>2.2999999999999998</v>
      </c>
      <c r="H49">
        <v>1.74</v>
      </c>
      <c r="I49">
        <v>1.2</v>
      </c>
    </row>
    <row r="50" spans="2:9" x14ac:dyDescent="0.3">
      <c r="B50">
        <v>6449</v>
      </c>
      <c r="C50" t="s">
        <v>7</v>
      </c>
      <c r="D50" t="s">
        <v>69</v>
      </c>
      <c r="E50" t="s">
        <v>83</v>
      </c>
    </row>
    <row r="51" spans="2:9" x14ac:dyDescent="0.3">
      <c r="B51">
        <v>6450</v>
      </c>
      <c r="C51" t="s">
        <v>7</v>
      </c>
      <c r="D51" t="s">
        <v>19</v>
      </c>
      <c r="E51" t="s">
        <v>81</v>
      </c>
    </row>
    <row r="52" spans="2:9" x14ac:dyDescent="0.3">
      <c r="B52">
        <v>6451</v>
      </c>
      <c r="C52" t="s">
        <v>7</v>
      </c>
      <c r="D52" t="s">
        <v>19</v>
      </c>
      <c r="E52" t="s">
        <v>78</v>
      </c>
    </row>
    <row r="53" spans="2:9" x14ac:dyDescent="0.3">
      <c r="B53">
        <v>6452</v>
      </c>
      <c r="C53" t="s">
        <v>7</v>
      </c>
      <c r="D53" t="s">
        <v>10</v>
      </c>
      <c r="E53">
        <v>3.3</v>
      </c>
      <c r="F53">
        <v>2</v>
      </c>
      <c r="G53">
        <v>2.4</v>
      </c>
      <c r="H53">
        <v>1.5</v>
      </c>
      <c r="I53">
        <v>1.4</v>
      </c>
    </row>
    <row r="54" spans="2:9" x14ac:dyDescent="0.3">
      <c r="B54">
        <v>6453</v>
      </c>
      <c r="C54" t="s">
        <v>7</v>
      </c>
      <c r="D54" t="s">
        <v>10</v>
      </c>
      <c r="E54">
        <v>3.2</v>
      </c>
      <c r="F54">
        <v>1.9</v>
      </c>
      <c r="G54">
        <v>2.4500000000000002</v>
      </c>
      <c r="H54">
        <v>1.7</v>
      </c>
      <c r="I54">
        <v>1.5</v>
      </c>
    </row>
    <row r="55" spans="2:9" x14ac:dyDescent="0.3">
      <c r="B55">
        <v>6454</v>
      </c>
      <c r="C55" t="s">
        <v>7</v>
      </c>
      <c r="D55" t="s">
        <v>10</v>
      </c>
      <c r="E55">
        <v>3.4</v>
      </c>
      <c r="F55">
        <v>2</v>
      </c>
      <c r="G55">
        <v>2.58</v>
      </c>
      <c r="H55">
        <v>1.6</v>
      </c>
      <c r="I55">
        <v>1.5</v>
      </c>
    </row>
    <row r="56" spans="2:9" x14ac:dyDescent="0.25">
      <c r="B56">
        <v>6455</v>
      </c>
      <c r="C56" t="s">
        <v>7</v>
      </c>
      <c r="D56" t="s">
        <v>10</v>
      </c>
      <c r="E56" t="s">
        <v>84</v>
      </c>
    </row>
    <row r="57" spans="2:9" x14ac:dyDescent="0.25">
      <c r="B57">
        <v>6456</v>
      </c>
      <c r="C57" t="s">
        <v>7</v>
      </c>
      <c r="D57" t="s">
        <v>10</v>
      </c>
      <c r="E57">
        <v>9.4</v>
      </c>
      <c r="F57">
        <v>4.8</v>
      </c>
      <c r="G57">
        <v>6.7</v>
      </c>
      <c r="H57">
        <v>4.3499999999999996</v>
      </c>
      <c r="I57">
        <v>3.96</v>
      </c>
    </row>
    <row r="58" spans="2:9" x14ac:dyDescent="0.25">
      <c r="B58">
        <v>6457</v>
      </c>
      <c r="C58" t="s">
        <v>7</v>
      </c>
      <c r="D58" t="s">
        <v>10</v>
      </c>
      <c r="E58">
        <v>3.3</v>
      </c>
      <c r="F58">
        <v>2</v>
      </c>
      <c r="G58">
        <v>2.57</v>
      </c>
      <c r="H58">
        <v>1.8</v>
      </c>
      <c r="I58">
        <v>1.6</v>
      </c>
    </row>
    <row r="59" spans="2:9" x14ac:dyDescent="0.25">
      <c r="B59">
        <v>6458</v>
      </c>
      <c r="C59" t="s">
        <v>7</v>
      </c>
      <c r="D59" t="s">
        <v>10</v>
      </c>
      <c r="E59" t="s">
        <v>85</v>
      </c>
    </row>
    <row r="60" spans="2:9" x14ac:dyDescent="0.25">
      <c r="B60">
        <v>6459</v>
      </c>
      <c r="C60" t="s">
        <v>7</v>
      </c>
      <c r="D60" t="s">
        <v>10</v>
      </c>
      <c r="E60">
        <v>4</v>
      </c>
      <c r="F60">
        <v>2.37</v>
      </c>
      <c r="G60">
        <v>3.1</v>
      </c>
      <c r="H60">
        <v>1.8</v>
      </c>
      <c r="I60">
        <v>1.86</v>
      </c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topLeftCell="A16" workbookViewId="0">
      <selection activeCell="E27" sqref="E27"/>
    </sheetView>
  </sheetViews>
  <sheetFormatPr defaultRowHeight="15" x14ac:dyDescent="0.25"/>
  <sheetData>
    <row r="1" spans="1:26" x14ac:dyDescent="0.25">
      <c r="A1" t="s">
        <v>143</v>
      </c>
      <c r="B1" t="s">
        <v>1</v>
      </c>
      <c r="C1" t="s">
        <v>8</v>
      </c>
      <c r="D1" s="8" t="s">
        <v>136</v>
      </c>
      <c r="E1" t="s">
        <v>2</v>
      </c>
      <c r="F1" t="s">
        <v>3</v>
      </c>
      <c r="G1" t="s">
        <v>93</v>
      </c>
      <c r="H1" t="s">
        <v>4</v>
      </c>
      <c r="I1" t="s">
        <v>5</v>
      </c>
      <c r="J1" t="s">
        <v>6</v>
      </c>
      <c r="K1" t="s">
        <v>123</v>
      </c>
      <c r="L1" t="s">
        <v>190</v>
      </c>
      <c r="M1" t="s">
        <v>189</v>
      </c>
      <c r="O1" s="41"/>
      <c r="Q1" s="8" t="s">
        <v>86</v>
      </c>
      <c r="R1" s="8" t="s">
        <v>87</v>
      </c>
      <c r="X1" s="8" t="s">
        <v>100</v>
      </c>
      <c r="Z1" s="8" t="s">
        <v>103</v>
      </c>
    </row>
    <row r="2" spans="1:26" x14ac:dyDescent="0.25">
      <c r="A2" s="63"/>
      <c r="B2" s="63"/>
      <c r="C2" s="63"/>
      <c r="D2" s="55" t="s">
        <v>67</v>
      </c>
      <c r="E2" t="s">
        <v>64</v>
      </c>
      <c r="F2" t="s">
        <v>63</v>
      </c>
      <c r="G2" t="s">
        <v>94</v>
      </c>
      <c r="H2" t="s">
        <v>65</v>
      </c>
      <c r="I2" t="s">
        <v>66</v>
      </c>
      <c r="J2" t="s">
        <v>67</v>
      </c>
      <c r="K2" t="s">
        <v>122</v>
      </c>
      <c r="L2" t="s">
        <v>187</v>
      </c>
      <c r="M2" t="s">
        <v>188</v>
      </c>
      <c r="N2" s="8" t="s">
        <v>97</v>
      </c>
      <c r="O2" s="42" t="s">
        <v>111</v>
      </c>
      <c r="P2" t="s">
        <v>99</v>
      </c>
      <c r="Q2" s="8"/>
      <c r="R2" s="8" t="s">
        <v>88</v>
      </c>
      <c r="S2" t="s">
        <v>90</v>
      </c>
      <c r="T2" t="s">
        <v>95</v>
      </c>
      <c r="U2" t="s">
        <v>89</v>
      </c>
      <c r="V2" t="s">
        <v>91</v>
      </c>
      <c r="W2" t="s">
        <v>92</v>
      </c>
      <c r="X2" s="13" t="s">
        <v>92</v>
      </c>
      <c r="Z2" t="s">
        <v>92</v>
      </c>
    </row>
    <row r="3" spans="1:26" x14ac:dyDescent="0.25">
      <c r="A3" s="18">
        <v>8471</v>
      </c>
      <c r="B3" t="s">
        <v>7</v>
      </c>
      <c r="C3" t="s">
        <v>191</v>
      </c>
      <c r="O3" s="41">
        <f>N3*0.5/30.38</f>
        <v>0</v>
      </c>
      <c r="P3">
        <f>3.14159*(O3^2)/10000</f>
        <v>0</v>
      </c>
      <c r="Q3" s="10">
        <v>0.15</v>
      </c>
      <c r="R3" s="3">
        <f t="shared" ref="R3:R5" si="0">0.611886*E3/Q3*10</f>
        <v>0</v>
      </c>
      <c r="S3" s="3">
        <f t="shared" ref="S3:S5" si="1">0.611886*F3/Q3*10</f>
        <v>0</v>
      </c>
      <c r="T3" s="3">
        <f t="shared" ref="T3:T5" si="2">0.611886*G3/Q3*10</f>
        <v>0</v>
      </c>
      <c r="U3" s="3">
        <f t="shared" ref="U3:U5" si="3">0.611886*H3/Q3*10</f>
        <v>0</v>
      </c>
      <c r="V3" s="3">
        <f t="shared" ref="V3:V5" si="4">0.611886*I3/Q3*10</f>
        <v>0</v>
      </c>
      <c r="W3" s="3">
        <f t="shared" ref="W3:W5" si="5">0.611886*J3/Q3*10</f>
        <v>0</v>
      </c>
      <c r="X3" s="13">
        <f>W3*Q3*P3</f>
        <v>0</v>
      </c>
      <c r="Z3">
        <f>W3*P3</f>
        <v>0</v>
      </c>
    </row>
    <row r="4" spans="1:26" x14ac:dyDescent="0.25">
      <c r="A4" s="18">
        <v>8472</v>
      </c>
      <c r="B4" t="s">
        <v>7</v>
      </c>
      <c r="C4" t="s">
        <v>191</v>
      </c>
      <c r="E4" s="49"/>
      <c r="F4" s="49"/>
      <c r="G4" s="49"/>
      <c r="H4" s="32"/>
      <c r="I4" s="32"/>
      <c r="J4" s="32"/>
      <c r="K4" s="32"/>
      <c r="L4" s="32"/>
      <c r="M4" s="32"/>
      <c r="O4" s="41">
        <f t="shared" ref="O4:O6" si="6">N4*0.5/30.38</f>
        <v>0</v>
      </c>
      <c r="P4">
        <f t="shared" ref="P4:P6" si="7">3.14159*(O4^2)/10000</f>
        <v>0</v>
      </c>
      <c r="Q4" s="10">
        <v>0.15</v>
      </c>
      <c r="R4" s="3">
        <f t="shared" si="0"/>
        <v>0</v>
      </c>
      <c r="S4" s="3">
        <f t="shared" si="1"/>
        <v>0</v>
      </c>
      <c r="T4" s="3">
        <f t="shared" si="2"/>
        <v>0</v>
      </c>
      <c r="U4" s="3">
        <f t="shared" si="3"/>
        <v>0</v>
      </c>
      <c r="V4" s="3">
        <f t="shared" si="4"/>
        <v>0</v>
      </c>
      <c r="W4" s="3">
        <f t="shared" si="5"/>
        <v>0</v>
      </c>
      <c r="X4" s="13">
        <f t="shared" ref="X4:X6" si="8">W4*Q4*P4</f>
        <v>0</v>
      </c>
      <c r="Z4">
        <f t="shared" ref="Z4:Z6" si="9">W4*P4</f>
        <v>0</v>
      </c>
    </row>
    <row r="5" spans="1:26" x14ac:dyDescent="0.25">
      <c r="A5" s="18">
        <v>8473</v>
      </c>
      <c r="B5" t="s">
        <v>7</v>
      </c>
      <c r="C5" t="s">
        <v>191</v>
      </c>
      <c r="O5" s="41">
        <f t="shared" si="6"/>
        <v>0</v>
      </c>
      <c r="P5">
        <f t="shared" si="7"/>
        <v>0</v>
      </c>
      <c r="Q5" s="10">
        <v>0.15</v>
      </c>
      <c r="R5" s="3">
        <f t="shared" si="0"/>
        <v>0</v>
      </c>
      <c r="S5" s="3">
        <f t="shared" si="1"/>
        <v>0</v>
      </c>
      <c r="T5" s="3">
        <f t="shared" si="2"/>
        <v>0</v>
      </c>
      <c r="U5" s="3">
        <f t="shared" si="3"/>
        <v>0</v>
      </c>
      <c r="V5" s="3">
        <f t="shared" si="4"/>
        <v>0</v>
      </c>
      <c r="W5" s="3">
        <f t="shared" si="5"/>
        <v>0</v>
      </c>
      <c r="X5" s="13">
        <f t="shared" si="8"/>
        <v>0</v>
      </c>
      <c r="Z5">
        <f t="shared" si="9"/>
        <v>0</v>
      </c>
    </row>
    <row r="6" spans="1:26" x14ac:dyDescent="0.25">
      <c r="A6" s="18">
        <v>8474</v>
      </c>
      <c r="B6" t="s">
        <v>7</v>
      </c>
      <c r="C6" t="s">
        <v>191</v>
      </c>
      <c r="O6" s="41">
        <f t="shared" si="6"/>
        <v>0</v>
      </c>
      <c r="P6">
        <f t="shared" si="7"/>
        <v>0</v>
      </c>
      <c r="Q6" s="10">
        <v>0.15</v>
      </c>
      <c r="R6" s="3">
        <f t="shared" ref="R6:R32" si="10">0.611886*E6/Q6*10</f>
        <v>0</v>
      </c>
      <c r="S6" s="3">
        <f t="shared" ref="S6:S32" si="11">0.611886*F6/Q6*10</f>
        <v>0</v>
      </c>
      <c r="T6" s="3">
        <f t="shared" ref="T6:T32" si="12">0.611886*G6/Q6*10</f>
        <v>0</v>
      </c>
      <c r="U6" s="3">
        <f t="shared" ref="U6:U32" si="13">0.611886*H6/Q6*10</f>
        <v>0</v>
      </c>
      <c r="V6" s="3">
        <f t="shared" ref="V6:V32" si="14">0.611886*I6/Q6*10</f>
        <v>0</v>
      </c>
      <c r="W6" s="3">
        <f t="shared" ref="W6:W32" si="15">0.611886*J6/Q6*10</f>
        <v>0</v>
      </c>
      <c r="X6" s="13">
        <f t="shared" si="8"/>
        <v>0</v>
      </c>
      <c r="Z6">
        <f t="shared" si="9"/>
        <v>0</v>
      </c>
    </row>
    <row r="7" spans="1:26" x14ac:dyDescent="0.25">
      <c r="A7" s="18">
        <v>8475</v>
      </c>
      <c r="B7" t="s">
        <v>7</v>
      </c>
      <c r="C7" t="s">
        <v>191</v>
      </c>
      <c r="E7" s="49"/>
      <c r="F7" s="49"/>
      <c r="G7" s="49"/>
      <c r="H7" s="32"/>
      <c r="I7" s="32"/>
      <c r="J7" s="32"/>
      <c r="K7" s="32"/>
      <c r="L7" s="32"/>
      <c r="M7" s="32"/>
      <c r="O7" s="41">
        <f t="shared" ref="O7:O32" si="16">N7*0.5/30.38</f>
        <v>0</v>
      </c>
      <c r="P7">
        <f t="shared" ref="P7:P32" si="17">3.14159*(O7^2)/10000</f>
        <v>0</v>
      </c>
      <c r="Q7" s="10">
        <v>0.15</v>
      </c>
      <c r="R7" s="3">
        <f t="shared" si="10"/>
        <v>0</v>
      </c>
      <c r="S7" s="3">
        <f t="shared" si="11"/>
        <v>0</v>
      </c>
      <c r="T7" s="3">
        <f t="shared" si="12"/>
        <v>0</v>
      </c>
      <c r="U7" s="3">
        <f t="shared" si="13"/>
        <v>0</v>
      </c>
      <c r="V7" s="3">
        <f t="shared" si="14"/>
        <v>0</v>
      </c>
      <c r="W7" s="3">
        <f t="shared" si="15"/>
        <v>0</v>
      </c>
      <c r="X7" s="13">
        <f t="shared" ref="X7:X32" si="18">W7*Q7*P7</f>
        <v>0</v>
      </c>
      <c r="Z7">
        <f t="shared" ref="Z7:Z32" si="19">W7*P7</f>
        <v>0</v>
      </c>
    </row>
    <row r="8" spans="1:26" x14ac:dyDescent="0.25">
      <c r="A8" s="18">
        <v>8476</v>
      </c>
      <c r="B8" t="s">
        <v>7</v>
      </c>
      <c r="C8" t="s">
        <v>191</v>
      </c>
      <c r="O8" s="41">
        <f t="shared" si="16"/>
        <v>0</v>
      </c>
      <c r="P8">
        <f t="shared" si="17"/>
        <v>0</v>
      </c>
      <c r="Q8" s="10">
        <v>0.15</v>
      </c>
      <c r="R8" s="3">
        <f t="shared" si="10"/>
        <v>0</v>
      </c>
      <c r="S8" s="3">
        <f t="shared" si="11"/>
        <v>0</v>
      </c>
      <c r="T8" s="3">
        <f t="shared" si="12"/>
        <v>0</v>
      </c>
      <c r="U8" s="3">
        <f t="shared" si="13"/>
        <v>0</v>
      </c>
      <c r="V8" s="3">
        <f t="shared" si="14"/>
        <v>0</v>
      </c>
      <c r="W8" s="3">
        <f t="shared" si="15"/>
        <v>0</v>
      </c>
      <c r="X8" s="13">
        <f t="shared" si="18"/>
        <v>0</v>
      </c>
      <c r="Z8">
        <f t="shared" si="19"/>
        <v>0</v>
      </c>
    </row>
    <row r="9" spans="1:26" x14ac:dyDescent="0.25">
      <c r="A9" s="18">
        <v>8477</v>
      </c>
      <c r="B9" t="s">
        <v>7</v>
      </c>
      <c r="C9" t="s">
        <v>191</v>
      </c>
      <c r="O9" s="41">
        <f t="shared" si="16"/>
        <v>0</v>
      </c>
      <c r="P9">
        <f t="shared" si="17"/>
        <v>0</v>
      </c>
      <c r="Q9" s="10">
        <v>0.15</v>
      </c>
      <c r="R9" s="3">
        <f t="shared" si="10"/>
        <v>0</v>
      </c>
      <c r="S9" s="3">
        <f t="shared" si="11"/>
        <v>0</v>
      </c>
      <c r="T9" s="3">
        <f t="shared" si="12"/>
        <v>0</v>
      </c>
      <c r="U9" s="3">
        <f t="shared" si="13"/>
        <v>0</v>
      </c>
      <c r="V9" s="3">
        <f t="shared" si="14"/>
        <v>0</v>
      </c>
      <c r="W9" s="3">
        <f t="shared" si="15"/>
        <v>0</v>
      </c>
      <c r="X9" s="13">
        <f t="shared" si="18"/>
        <v>0</v>
      </c>
      <c r="Z9">
        <f t="shared" si="19"/>
        <v>0</v>
      </c>
    </row>
    <row r="10" spans="1:26" x14ac:dyDescent="0.25">
      <c r="A10" s="18">
        <v>8478</v>
      </c>
      <c r="B10" t="s">
        <v>7</v>
      </c>
      <c r="C10" t="s">
        <v>191</v>
      </c>
      <c r="E10" s="49"/>
      <c r="F10" s="49"/>
      <c r="G10" s="49"/>
      <c r="H10" s="32"/>
      <c r="I10" s="32"/>
      <c r="J10" s="32"/>
      <c r="K10" s="32"/>
      <c r="L10" s="32"/>
      <c r="M10" s="32"/>
      <c r="O10" s="41">
        <f t="shared" si="16"/>
        <v>0</v>
      </c>
      <c r="P10">
        <f t="shared" si="17"/>
        <v>0</v>
      </c>
      <c r="Q10" s="10">
        <v>0.15</v>
      </c>
      <c r="R10" s="3">
        <f t="shared" si="10"/>
        <v>0</v>
      </c>
      <c r="S10" s="3">
        <f t="shared" si="11"/>
        <v>0</v>
      </c>
      <c r="T10" s="3">
        <f t="shared" si="12"/>
        <v>0</v>
      </c>
      <c r="U10" s="3">
        <f t="shared" si="13"/>
        <v>0</v>
      </c>
      <c r="V10" s="3">
        <f t="shared" si="14"/>
        <v>0</v>
      </c>
      <c r="W10" s="3">
        <f t="shared" si="15"/>
        <v>0</v>
      </c>
      <c r="X10" s="13">
        <f t="shared" si="18"/>
        <v>0</v>
      </c>
      <c r="Z10">
        <f t="shared" si="19"/>
        <v>0</v>
      </c>
    </row>
    <row r="11" spans="1:26" x14ac:dyDescent="0.25">
      <c r="A11" s="18">
        <v>8479</v>
      </c>
      <c r="B11" t="s">
        <v>7</v>
      </c>
      <c r="C11" t="s">
        <v>191</v>
      </c>
      <c r="O11" s="41">
        <f t="shared" si="16"/>
        <v>0</v>
      </c>
      <c r="P11">
        <f t="shared" si="17"/>
        <v>0</v>
      </c>
      <c r="Q11" s="10">
        <v>0.15</v>
      </c>
      <c r="R11" s="3">
        <f t="shared" si="10"/>
        <v>0</v>
      </c>
      <c r="S11" s="3">
        <f t="shared" si="11"/>
        <v>0</v>
      </c>
      <c r="T11" s="3">
        <f t="shared" si="12"/>
        <v>0</v>
      </c>
      <c r="U11" s="3">
        <f t="shared" si="13"/>
        <v>0</v>
      </c>
      <c r="V11" s="3">
        <f t="shared" si="14"/>
        <v>0</v>
      </c>
      <c r="W11" s="3">
        <f t="shared" si="15"/>
        <v>0</v>
      </c>
      <c r="X11" s="13">
        <f t="shared" si="18"/>
        <v>0</v>
      </c>
      <c r="Z11">
        <f t="shared" si="19"/>
        <v>0</v>
      </c>
    </row>
    <row r="12" spans="1:26" x14ac:dyDescent="0.25">
      <c r="A12" s="18">
        <v>8480</v>
      </c>
      <c r="B12" t="s">
        <v>7</v>
      </c>
      <c r="C12" t="s">
        <v>192</v>
      </c>
      <c r="O12" s="41">
        <f t="shared" si="16"/>
        <v>0</v>
      </c>
      <c r="P12">
        <f t="shared" si="17"/>
        <v>0</v>
      </c>
      <c r="Q12" s="10">
        <v>0.15</v>
      </c>
      <c r="R12" s="3">
        <f t="shared" si="10"/>
        <v>0</v>
      </c>
      <c r="S12" s="3">
        <f t="shared" si="11"/>
        <v>0</v>
      </c>
      <c r="T12" s="3">
        <f t="shared" si="12"/>
        <v>0</v>
      </c>
      <c r="U12" s="3">
        <f t="shared" si="13"/>
        <v>0</v>
      </c>
      <c r="V12" s="3">
        <f t="shared" si="14"/>
        <v>0</v>
      </c>
      <c r="W12" s="3">
        <f t="shared" si="15"/>
        <v>0</v>
      </c>
      <c r="X12" s="13">
        <f t="shared" si="18"/>
        <v>0</v>
      </c>
      <c r="Z12">
        <f t="shared" si="19"/>
        <v>0</v>
      </c>
    </row>
    <row r="13" spans="1:26" x14ac:dyDescent="0.25">
      <c r="A13" s="18">
        <v>8481</v>
      </c>
      <c r="B13" t="s">
        <v>7</v>
      </c>
      <c r="C13" t="s">
        <v>74</v>
      </c>
      <c r="E13" s="49"/>
      <c r="F13" s="49"/>
      <c r="G13" s="49"/>
      <c r="H13" s="32"/>
      <c r="I13" s="32"/>
      <c r="J13" s="32"/>
      <c r="K13" s="32"/>
      <c r="L13" s="32"/>
      <c r="M13" s="32"/>
      <c r="O13" s="41">
        <f t="shared" si="16"/>
        <v>0</v>
      </c>
      <c r="P13">
        <f t="shared" si="17"/>
        <v>0</v>
      </c>
      <c r="Q13" s="10">
        <v>0.15</v>
      </c>
      <c r="R13" s="3">
        <f t="shared" si="10"/>
        <v>0</v>
      </c>
      <c r="S13" s="3">
        <f t="shared" si="11"/>
        <v>0</v>
      </c>
      <c r="T13" s="3">
        <f t="shared" si="12"/>
        <v>0</v>
      </c>
      <c r="U13" s="3">
        <f t="shared" si="13"/>
        <v>0</v>
      </c>
      <c r="V13" s="3">
        <f t="shared" si="14"/>
        <v>0</v>
      </c>
      <c r="W13" s="3">
        <f t="shared" si="15"/>
        <v>0</v>
      </c>
      <c r="X13" s="13">
        <f t="shared" si="18"/>
        <v>0</v>
      </c>
      <c r="Z13">
        <f t="shared" si="19"/>
        <v>0</v>
      </c>
    </row>
    <row r="14" spans="1:26" x14ac:dyDescent="0.25">
      <c r="A14" s="18">
        <v>8482</v>
      </c>
      <c r="B14" t="s">
        <v>7</v>
      </c>
      <c r="C14" t="s">
        <v>74</v>
      </c>
      <c r="O14" s="41">
        <f t="shared" si="16"/>
        <v>0</v>
      </c>
      <c r="P14">
        <f t="shared" si="17"/>
        <v>0</v>
      </c>
      <c r="Q14" s="10">
        <v>0.15</v>
      </c>
      <c r="R14" s="3">
        <f t="shared" si="10"/>
        <v>0</v>
      </c>
      <c r="S14" s="3">
        <f t="shared" si="11"/>
        <v>0</v>
      </c>
      <c r="T14" s="3">
        <f t="shared" si="12"/>
        <v>0</v>
      </c>
      <c r="U14" s="3">
        <f t="shared" si="13"/>
        <v>0</v>
      </c>
      <c r="V14" s="3">
        <f t="shared" si="14"/>
        <v>0</v>
      </c>
      <c r="W14" s="3">
        <f t="shared" si="15"/>
        <v>0</v>
      </c>
      <c r="X14" s="13">
        <f t="shared" si="18"/>
        <v>0</v>
      </c>
      <c r="Z14">
        <f t="shared" si="19"/>
        <v>0</v>
      </c>
    </row>
    <row r="15" spans="1:26" x14ac:dyDescent="0.25">
      <c r="A15" s="18">
        <v>8483</v>
      </c>
      <c r="B15" t="s">
        <v>7</v>
      </c>
      <c r="C15" t="s">
        <v>74</v>
      </c>
      <c r="O15" s="41">
        <f t="shared" si="16"/>
        <v>0</v>
      </c>
      <c r="P15">
        <f t="shared" si="17"/>
        <v>0</v>
      </c>
      <c r="Q15" s="10">
        <v>0.15</v>
      </c>
      <c r="R15" s="3">
        <f t="shared" si="10"/>
        <v>0</v>
      </c>
      <c r="S15" s="3">
        <f t="shared" si="11"/>
        <v>0</v>
      </c>
      <c r="T15" s="3">
        <f t="shared" si="12"/>
        <v>0</v>
      </c>
      <c r="U15" s="3">
        <f t="shared" si="13"/>
        <v>0</v>
      </c>
      <c r="V15" s="3">
        <f t="shared" si="14"/>
        <v>0</v>
      </c>
      <c r="W15" s="3">
        <f t="shared" si="15"/>
        <v>0</v>
      </c>
      <c r="X15" s="13">
        <f t="shared" si="18"/>
        <v>0</v>
      </c>
      <c r="Z15">
        <f t="shared" si="19"/>
        <v>0</v>
      </c>
    </row>
    <row r="16" spans="1:26" x14ac:dyDescent="0.25">
      <c r="A16" s="18">
        <v>8484</v>
      </c>
      <c r="B16" t="s">
        <v>7</v>
      </c>
      <c r="C16" t="s">
        <v>192</v>
      </c>
      <c r="E16" s="49"/>
      <c r="F16" s="49"/>
      <c r="G16" s="49"/>
      <c r="H16" s="32"/>
      <c r="I16" s="32"/>
      <c r="J16" s="32"/>
      <c r="K16" s="32"/>
      <c r="L16" s="32"/>
      <c r="M16" s="32"/>
      <c r="O16" s="41">
        <f t="shared" si="16"/>
        <v>0</v>
      </c>
      <c r="P16">
        <f t="shared" si="17"/>
        <v>0</v>
      </c>
      <c r="Q16" s="10">
        <v>0.15</v>
      </c>
      <c r="R16" s="3">
        <f t="shared" si="10"/>
        <v>0</v>
      </c>
      <c r="S16" s="3">
        <f t="shared" si="11"/>
        <v>0</v>
      </c>
      <c r="T16" s="3">
        <f t="shared" si="12"/>
        <v>0</v>
      </c>
      <c r="U16" s="3">
        <f t="shared" si="13"/>
        <v>0</v>
      </c>
      <c r="V16" s="3">
        <f t="shared" si="14"/>
        <v>0</v>
      </c>
      <c r="W16" s="3">
        <f t="shared" si="15"/>
        <v>0</v>
      </c>
      <c r="X16" s="13">
        <f t="shared" si="18"/>
        <v>0</v>
      </c>
      <c r="Z16">
        <f t="shared" si="19"/>
        <v>0</v>
      </c>
    </row>
    <row r="17" spans="1:26" x14ac:dyDescent="0.25">
      <c r="A17" s="18">
        <v>8485</v>
      </c>
      <c r="B17" t="s">
        <v>7</v>
      </c>
      <c r="C17" t="s">
        <v>192</v>
      </c>
      <c r="O17" s="41">
        <f t="shared" si="16"/>
        <v>0</v>
      </c>
      <c r="P17">
        <f t="shared" si="17"/>
        <v>0</v>
      </c>
      <c r="Q17" s="10">
        <v>0.15</v>
      </c>
      <c r="R17" s="3">
        <f t="shared" si="10"/>
        <v>0</v>
      </c>
      <c r="S17" s="3">
        <f t="shared" si="11"/>
        <v>0</v>
      </c>
      <c r="T17" s="3">
        <f t="shared" si="12"/>
        <v>0</v>
      </c>
      <c r="U17" s="3">
        <f t="shared" si="13"/>
        <v>0</v>
      </c>
      <c r="V17" s="3">
        <f t="shared" si="14"/>
        <v>0</v>
      </c>
      <c r="W17" s="3">
        <f t="shared" si="15"/>
        <v>0</v>
      </c>
      <c r="X17" s="13">
        <f t="shared" si="18"/>
        <v>0</v>
      </c>
      <c r="Z17">
        <f t="shared" si="19"/>
        <v>0</v>
      </c>
    </row>
    <row r="18" spans="1:26" x14ac:dyDescent="0.25">
      <c r="A18" s="18">
        <v>8486</v>
      </c>
      <c r="B18" t="s">
        <v>7</v>
      </c>
      <c r="C18" t="s">
        <v>192</v>
      </c>
      <c r="O18" s="41">
        <f t="shared" si="16"/>
        <v>0</v>
      </c>
      <c r="P18">
        <f t="shared" si="17"/>
        <v>0</v>
      </c>
      <c r="Q18" s="10">
        <v>0.15</v>
      </c>
      <c r="R18" s="3">
        <f t="shared" si="10"/>
        <v>0</v>
      </c>
      <c r="S18" s="3">
        <f t="shared" si="11"/>
        <v>0</v>
      </c>
      <c r="T18" s="3">
        <f t="shared" si="12"/>
        <v>0</v>
      </c>
      <c r="U18" s="3">
        <f t="shared" si="13"/>
        <v>0</v>
      </c>
      <c r="V18" s="3">
        <f t="shared" si="14"/>
        <v>0</v>
      </c>
      <c r="W18" s="3">
        <f t="shared" si="15"/>
        <v>0</v>
      </c>
      <c r="X18" s="13">
        <f t="shared" si="18"/>
        <v>0</v>
      </c>
      <c r="Z18">
        <f t="shared" si="19"/>
        <v>0</v>
      </c>
    </row>
    <row r="19" spans="1:26" x14ac:dyDescent="0.25">
      <c r="A19" s="18">
        <v>8487</v>
      </c>
      <c r="B19" t="s">
        <v>7</v>
      </c>
      <c r="C19" t="s">
        <v>192</v>
      </c>
      <c r="E19" s="49"/>
      <c r="F19" s="49"/>
      <c r="G19" s="49"/>
      <c r="H19" s="32"/>
      <c r="I19" s="32"/>
      <c r="J19" s="32"/>
      <c r="K19" s="32"/>
      <c r="L19" s="32"/>
      <c r="M19" s="32"/>
      <c r="O19" s="41">
        <f t="shared" si="16"/>
        <v>0</v>
      </c>
      <c r="P19">
        <f t="shared" si="17"/>
        <v>0</v>
      </c>
      <c r="Q19" s="10">
        <v>0.15</v>
      </c>
      <c r="R19" s="3">
        <f t="shared" si="10"/>
        <v>0</v>
      </c>
      <c r="S19" s="3">
        <f t="shared" si="11"/>
        <v>0</v>
      </c>
      <c r="T19" s="3">
        <f t="shared" si="12"/>
        <v>0</v>
      </c>
      <c r="U19" s="3">
        <f t="shared" si="13"/>
        <v>0</v>
      </c>
      <c r="V19" s="3">
        <f t="shared" si="14"/>
        <v>0</v>
      </c>
      <c r="W19" s="3">
        <f t="shared" si="15"/>
        <v>0</v>
      </c>
      <c r="X19" s="13">
        <f t="shared" si="18"/>
        <v>0</v>
      </c>
      <c r="Z19">
        <f t="shared" si="19"/>
        <v>0</v>
      </c>
    </row>
    <row r="20" spans="1:26" x14ac:dyDescent="0.25">
      <c r="A20" s="18">
        <v>8488</v>
      </c>
      <c r="B20" t="s">
        <v>7</v>
      </c>
      <c r="C20" t="s">
        <v>192</v>
      </c>
      <c r="O20" s="41">
        <f t="shared" si="16"/>
        <v>0</v>
      </c>
      <c r="P20">
        <f t="shared" si="17"/>
        <v>0</v>
      </c>
      <c r="Q20" s="10">
        <v>0.15</v>
      </c>
      <c r="R20" s="3">
        <f t="shared" si="10"/>
        <v>0</v>
      </c>
      <c r="S20" s="3">
        <f t="shared" si="11"/>
        <v>0</v>
      </c>
      <c r="T20" s="3">
        <f t="shared" si="12"/>
        <v>0</v>
      </c>
      <c r="U20" s="3">
        <f t="shared" si="13"/>
        <v>0</v>
      </c>
      <c r="V20" s="3">
        <f t="shared" si="14"/>
        <v>0</v>
      </c>
      <c r="W20" s="3">
        <f t="shared" si="15"/>
        <v>0</v>
      </c>
      <c r="X20" s="13">
        <f t="shared" si="18"/>
        <v>0</v>
      </c>
      <c r="Z20">
        <f t="shared" si="19"/>
        <v>0</v>
      </c>
    </row>
    <row r="21" spans="1:26" x14ac:dyDescent="0.25">
      <c r="A21" s="18">
        <v>8489</v>
      </c>
      <c r="B21" t="s">
        <v>7</v>
      </c>
      <c r="C21" t="s">
        <v>192</v>
      </c>
      <c r="O21" s="41">
        <f t="shared" si="16"/>
        <v>0</v>
      </c>
      <c r="P21">
        <f t="shared" si="17"/>
        <v>0</v>
      </c>
      <c r="Q21" s="10">
        <v>0.15</v>
      </c>
      <c r="R21" s="3">
        <f t="shared" si="10"/>
        <v>0</v>
      </c>
      <c r="S21" s="3">
        <f t="shared" si="11"/>
        <v>0</v>
      </c>
      <c r="T21" s="3">
        <f t="shared" si="12"/>
        <v>0</v>
      </c>
      <c r="U21" s="3">
        <f t="shared" si="13"/>
        <v>0</v>
      </c>
      <c r="V21" s="3">
        <f t="shared" si="14"/>
        <v>0</v>
      </c>
      <c r="W21" s="3">
        <f t="shared" si="15"/>
        <v>0</v>
      </c>
      <c r="X21" s="13">
        <f t="shared" si="18"/>
        <v>0</v>
      </c>
      <c r="Z21">
        <f t="shared" si="19"/>
        <v>0</v>
      </c>
    </row>
    <row r="22" spans="1:26" x14ac:dyDescent="0.25">
      <c r="A22" s="18">
        <v>8490</v>
      </c>
      <c r="B22" t="s">
        <v>7</v>
      </c>
      <c r="C22" t="s">
        <v>192</v>
      </c>
      <c r="D22">
        <v>22.5</v>
      </c>
      <c r="E22" s="49"/>
      <c r="F22" s="49"/>
      <c r="G22" s="49"/>
      <c r="H22" s="32"/>
      <c r="I22" s="32"/>
      <c r="J22" s="32"/>
      <c r="K22" s="32"/>
      <c r="L22" s="32"/>
      <c r="M22" s="32"/>
      <c r="O22" s="41">
        <f t="shared" si="16"/>
        <v>0</v>
      </c>
      <c r="P22">
        <f t="shared" si="17"/>
        <v>0</v>
      </c>
      <c r="Q22" s="10">
        <v>0.15</v>
      </c>
      <c r="R22" s="3">
        <f t="shared" si="10"/>
        <v>0</v>
      </c>
      <c r="S22" s="3">
        <f t="shared" si="11"/>
        <v>0</v>
      </c>
      <c r="T22" s="3">
        <f t="shared" si="12"/>
        <v>0</v>
      </c>
      <c r="U22" s="3">
        <f t="shared" si="13"/>
        <v>0</v>
      </c>
      <c r="V22" s="3">
        <f t="shared" si="14"/>
        <v>0</v>
      </c>
      <c r="W22" s="3">
        <f t="shared" si="15"/>
        <v>0</v>
      </c>
      <c r="X22" s="13">
        <f t="shared" si="18"/>
        <v>0</v>
      </c>
      <c r="Z22">
        <f t="shared" si="19"/>
        <v>0</v>
      </c>
    </row>
    <row r="23" spans="1:26" x14ac:dyDescent="0.25">
      <c r="A23" s="18">
        <v>8491</v>
      </c>
      <c r="B23" t="s">
        <v>7</v>
      </c>
      <c r="C23" t="s">
        <v>192</v>
      </c>
      <c r="O23" s="41">
        <f t="shared" si="16"/>
        <v>0</v>
      </c>
      <c r="P23">
        <f t="shared" si="17"/>
        <v>0</v>
      </c>
      <c r="Q23" s="10">
        <v>0.15</v>
      </c>
      <c r="R23" s="3">
        <f t="shared" si="10"/>
        <v>0</v>
      </c>
      <c r="S23" s="3">
        <f t="shared" si="11"/>
        <v>0</v>
      </c>
      <c r="T23" s="3">
        <f t="shared" si="12"/>
        <v>0</v>
      </c>
      <c r="U23" s="3">
        <f t="shared" si="13"/>
        <v>0</v>
      </c>
      <c r="V23" s="3">
        <f t="shared" si="14"/>
        <v>0</v>
      </c>
      <c r="W23" s="3">
        <f t="shared" si="15"/>
        <v>0</v>
      </c>
      <c r="X23" s="13">
        <f t="shared" si="18"/>
        <v>0</v>
      </c>
      <c r="Z23">
        <f t="shared" si="19"/>
        <v>0</v>
      </c>
    </row>
    <row r="24" spans="1:26" x14ac:dyDescent="0.25">
      <c r="A24" s="18">
        <v>8492</v>
      </c>
      <c r="B24" t="s">
        <v>7</v>
      </c>
      <c r="C24" t="s">
        <v>192</v>
      </c>
      <c r="O24" s="41">
        <f t="shared" si="16"/>
        <v>0</v>
      </c>
      <c r="P24">
        <f t="shared" si="17"/>
        <v>0</v>
      </c>
      <c r="Q24" s="10">
        <v>0.15</v>
      </c>
      <c r="R24" s="3">
        <f t="shared" si="10"/>
        <v>0</v>
      </c>
      <c r="S24" s="3">
        <f t="shared" si="11"/>
        <v>0</v>
      </c>
      <c r="T24" s="3">
        <f t="shared" si="12"/>
        <v>0</v>
      </c>
      <c r="U24" s="3">
        <f t="shared" si="13"/>
        <v>0</v>
      </c>
      <c r="V24" s="3">
        <f t="shared" si="14"/>
        <v>0</v>
      </c>
      <c r="W24" s="3">
        <f t="shared" si="15"/>
        <v>0</v>
      </c>
      <c r="X24" s="13">
        <f t="shared" si="18"/>
        <v>0</v>
      </c>
      <c r="Z24">
        <f t="shared" si="19"/>
        <v>0</v>
      </c>
    </row>
    <row r="25" spans="1:26" x14ac:dyDescent="0.25">
      <c r="A25" s="18">
        <v>8493</v>
      </c>
      <c r="B25" t="s">
        <v>7</v>
      </c>
      <c r="C25" t="s">
        <v>192</v>
      </c>
      <c r="E25" s="49"/>
      <c r="F25" s="49"/>
      <c r="G25" s="49"/>
      <c r="H25" s="32"/>
      <c r="I25" s="32"/>
      <c r="J25" s="32"/>
      <c r="K25" s="32"/>
      <c r="L25" s="32"/>
      <c r="M25" s="32"/>
      <c r="O25" s="41">
        <f t="shared" si="16"/>
        <v>0</v>
      </c>
      <c r="P25">
        <f t="shared" si="17"/>
        <v>0</v>
      </c>
      <c r="Q25" s="10">
        <v>0.15</v>
      </c>
      <c r="R25" s="3">
        <f t="shared" si="10"/>
        <v>0</v>
      </c>
      <c r="S25" s="3">
        <f t="shared" si="11"/>
        <v>0</v>
      </c>
      <c r="T25" s="3">
        <f t="shared" si="12"/>
        <v>0</v>
      </c>
      <c r="U25" s="3">
        <f t="shared" si="13"/>
        <v>0</v>
      </c>
      <c r="V25" s="3">
        <f t="shared" si="14"/>
        <v>0</v>
      </c>
      <c r="W25" s="3">
        <f t="shared" si="15"/>
        <v>0</v>
      </c>
      <c r="X25" s="13">
        <f t="shared" si="18"/>
        <v>0</v>
      </c>
      <c r="Z25">
        <f t="shared" si="19"/>
        <v>0</v>
      </c>
    </row>
    <row r="26" spans="1:26" x14ac:dyDescent="0.25">
      <c r="A26" s="18">
        <v>8494</v>
      </c>
      <c r="B26" t="s">
        <v>7</v>
      </c>
      <c r="C26" t="s">
        <v>192</v>
      </c>
      <c r="O26" s="41">
        <f t="shared" si="16"/>
        <v>0</v>
      </c>
      <c r="P26">
        <f t="shared" si="17"/>
        <v>0</v>
      </c>
      <c r="Q26" s="10">
        <v>0.15</v>
      </c>
      <c r="R26" s="3">
        <f t="shared" si="10"/>
        <v>0</v>
      </c>
      <c r="S26" s="3">
        <f t="shared" si="11"/>
        <v>0</v>
      </c>
      <c r="T26" s="3">
        <f t="shared" si="12"/>
        <v>0</v>
      </c>
      <c r="U26" s="3">
        <f t="shared" si="13"/>
        <v>0</v>
      </c>
      <c r="V26" s="3">
        <f t="shared" si="14"/>
        <v>0</v>
      </c>
      <c r="W26" s="3">
        <f t="shared" si="15"/>
        <v>0</v>
      </c>
      <c r="X26" s="13">
        <f t="shared" si="18"/>
        <v>0</v>
      </c>
      <c r="Z26">
        <f t="shared" si="19"/>
        <v>0</v>
      </c>
    </row>
    <row r="27" spans="1:26" x14ac:dyDescent="0.25">
      <c r="A27" s="18">
        <v>8495</v>
      </c>
      <c r="B27" t="s">
        <v>7</v>
      </c>
      <c r="C27" t="s">
        <v>192</v>
      </c>
      <c r="D27">
        <v>23</v>
      </c>
      <c r="O27" s="41">
        <f t="shared" si="16"/>
        <v>0</v>
      </c>
      <c r="P27">
        <f t="shared" si="17"/>
        <v>0</v>
      </c>
      <c r="Q27" s="10">
        <v>0.15</v>
      </c>
      <c r="R27" s="3">
        <f t="shared" si="10"/>
        <v>0</v>
      </c>
      <c r="S27" s="3">
        <f t="shared" si="11"/>
        <v>0</v>
      </c>
      <c r="T27" s="3">
        <f t="shared" si="12"/>
        <v>0</v>
      </c>
      <c r="U27" s="3">
        <f t="shared" si="13"/>
        <v>0</v>
      </c>
      <c r="V27" s="3">
        <f t="shared" si="14"/>
        <v>0</v>
      </c>
      <c r="W27" s="3">
        <f t="shared" si="15"/>
        <v>0</v>
      </c>
      <c r="X27" s="13">
        <f t="shared" si="18"/>
        <v>0</v>
      </c>
      <c r="Z27">
        <f t="shared" si="19"/>
        <v>0</v>
      </c>
    </row>
    <row r="28" spans="1:26" x14ac:dyDescent="0.25">
      <c r="A28" s="18">
        <v>8496</v>
      </c>
      <c r="B28" t="s">
        <v>7</v>
      </c>
      <c r="C28" t="s">
        <v>199</v>
      </c>
      <c r="E28" s="49"/>
      <c r="F28" s="49"/>
      <c r="G28" s="49"/>
      <c r="H28" s="32">
        <v>1.4</v>
      </c>
      <c r="I28" s="32">
        <v>2.5</v>
      </c>
      <c r="J28" s="32"/>
      <c r="K28" s="32"/>
      <c r="L28" s="32"/>
      <c r="M28" s="32"/>
      <c r="O28" s="41">
        <f t="shared" si="16"/>
        <v>0</v>
      </c>
      <c r="P28">
        <f t="shared" si="17"/>
        <v>0</v>
      </c>
      <c r="Q28" s="10">
        <v>0.15</v>
      </c>
      <c r="R28" s="3">
        <f t="shared" si="10"/>
        <v>0</v>
      </c>
      <c r="S28" s="3">
        <f t="shared" si="11"/>
        <v>0</v>
      </c>
      <c r="T28" s="3">
        <f t="shared" si="12"/>
        <v>0</v>
      </c>
      <c r="U28" s="3">
        <f t="shared" si="13"/>
        <v>57.109360000000002</v>
      </c>
      <c r="V28" s="3">
        <f t="shared" si="14"/>
        <v>101.98100000000002</v>
      </c>
      <c r="W28" s="3">
        <f t="shared" si="15"/>
        <v>0</v>
      </c>
      <c r="X28" s="13">
        <f t="shared" si="18"/>
        <v>0</v>
      </c>
      <c r="Z28">
        <f t="shared" si="19"/>
        <v>0</v>
      </c>
    </row>
    <row r="29" spans="1:26" x14ac:dyDescent="0.25">
      <c r="A29" s="18">
        <v>8497</v>
      </c>
      <c r="B29" t="s">
        <v>7</v>
      </c>
      <c r="C29" t="s">
        <v>199</v>
      </c>
      <c r="H29">
        <v>1.6</v>
      </c>
      <c r="I29">
        <v>2.4</v>
      </c>
      <c r="O29" s="41">
        <f t="shared" si="16"/>
        <v>0</v>
      </c>
      <c r="P29">
        <f t="shared" si="17"/>
        <v>0</v>
      </c>
      <c r="Q29" s="10">
        <v>0.15</v>
      </c>
      <c r="R29" s="3">
        <f t="shared" si="10"/>
        <v>0</v>
      </c>
      <c r="S29" s="3">
        <f t="shared" si="11"/>
        <v>0</v>
      </c>
      <c r="T29" s="3">
        <f t="shared" si="12"/>
        <v>0</v>
      </c>
      <c r="U29" s="3">
        <f t="shared" si="13"/>
        <v>65.267840000000007</v>
      </c>
      <c r="V29" s="3">
        <f t="shared" si="14"/>
        <v>97.90176000000001</v>
      </c>
      <c r="W29" s="3">
        <f t="shared" si="15"/>
        <v>0</v>
      </c>
      <c r="X29" s="13">
        <f t="shared" si="18"/>
        <v>0</v>
      </c>
      <c r="Z29">
        <f t="shared" si="19"/>
        <v>0</v>
      </c>
    </row>
    <row r="30" spans="1:26" x14ac:dyDescent="0.25">
      <c r="A30" s="18">
        <v>8498</v>
      </c>
      <c r="B30" t="s">
        <v>7</v>
      </c>
      <c r="C30" t="s">
        <v>199</v>
      </c>
      <c r="H30">
        <v>1.6</v>
      </c>
      <c r="I30">
        <v>2.2999999999999998</v>
      </c>
      <c r="O30" s="41">
        <f t="shared" si="16"/>
        <v>0</v>
      </c>
      <c r="P30">
        <f t="shared" si="17"/>
        <v>0</v>
      </c>
      <c r="Q30" s="10">
        <v>0.15</v>
      </c>
      <c r="R30" s="3">
        <f t="shared" si="10"/>
        <v>0</v>
      </c>
      <c r="S30" s="3">
        <f t="shared" si="11"/>
        <v>0</v>
      </c>
      <c r="T30" s="3">
        <f t="shared" si="12"/>
        <v>0</v>
      </c>
      <c r="U30" s="3">
        <f t="shared" si="13"/>
        <v>65.267840000000007</v>
      </c>
      <c r="V30" s="3">
        <f t="shared" si="14"/>
        <v>93.822520000000011</v>
      </c>
      <c r="W30" s="3">
        <f t="shared" si="15"/>
        <v>0</v>
      </c>
      <c r="X30" s="13">
        <f t="shared" si="18"/>
        <v>0</v>
      </c>
      <c r="Z30">
        <f t="shared" si="19"/>
        <v>0</v>
      </c>
    </row>
    <row r="31" spans="1:26" x14ac:dyDescent="0.25">
      <c r="A31" s="18">
        <v>8499</v>
      </c>
      <c r="B31" t="s">
        <v>7</v>
      </c>
      <c r="C31" t="s">
        <v>10</v>
      </c>
      <c r="E31" s="49">
        <v>10.1</v>
      </c>
      <c r="F31" s="49">
        <v>10.4</v>
      </c>
      <c r="G31" s="49">
        <v>10.9</v>
      </c>
      <c r="H31" s="32">
        <v>3.3</v>
      </c>
      <c r="I31" s="32">
        <v>2.8</v>
      </c>
      <c r="J31" s="32">
        <v>2.5</v>
      </c>
      <c r="K31" s="32">
        <v>2.2000000000000002</v>
      </c>
      <c r="L31" s="32">
        <v>4.4000000000000004</v>
      </c>
      <c r="M31" s="32">
        <v>2.2000000000000002</v>
      </c>
      <c r="N31">
        <v>148</v>
      </c>
      <c r="O31" s="41">
        <f t="shared" si="16"/>
        <v>2.435813034891376</v>
      </c>
      <c r="P31">
        <f t="shared" si="17"/>
        <v>1.8639635106946855E-3</v>
      </c>
      <c r="Q31" s="10">
        <v>0.15</v>
      </c>
      <c r="R31" s="3">
        <f t="shared" si="10"/>
        <v>412.00324000000001</v>
      </c>
      <c r="S31" s="3">
        <f t="shared" si="11"/>
        <v>424.24096000000009</v>
      </c>
      <c r="T31" s="3">
        <f t="shared" si="12"/>
        <v>444.63716000000005</v>
      </c>
      <c r="U31" s="3">
        <f t="shared" si="13"/>
        <v>134.61492000000001</v>
      </c>
      <c r="V31" s="3">
        <f t="shared" si="14"/>
        <v>114.21872</v>
      </c>
      <c r="W31" s="3">
        <f t="shared" si="15"/>
        <v>101.98100000000002</v>
      </c>
      <c r="X31" s="13">
        <f t="shared" si="18"/>
        <v>2.8513329417623211E-2</v>
      </c>
      <c r="Z31">
        <f t="shared" si="19"/>
        <v>0.19008886278415477</v>
      </c>
    </row>
    <row r="32" spans="1:26" x14ac:dyDescent="0.25">
      <c r="A32" s="18">
        <v>8500</v>
      </c>
      <c r="B32" t="s">
        <v>7</v>
      </c>
      <c r="C32" t="s">
        <v>10</v>
      </c>
      <c r="D32">
        <v>23</v>
      </c>
      <c r="E32">
        <v>19</v>
      </c>
      <c r="F32">
        <v>17.7</v>
      </c>
      <c r="G32">
        <v>18.7</v>
      </c>
      <c r="H32">
        <v>2.9</v>
      </c>
      <c r="I32">
        <v>2.2999999999999998</v>
      </c>
      <c r="J32">
        <v>4.2</v>
      </c>
      <c r="K32">
        <v>2.4</v>
      </c>
      <c r="L32">
        <v>14.1</v>
      </c>
      <c r="M32">
        <v>1.8</v>
      </c>
      <c r="N32">
        <v>148</v>
      </c>
      <c r="O32" s="41">
        <f t="shared" si="16"/>
        <v>2.435813034891376</v>
      </c>
      <c r="P32">
        <f t="shared" si="17"/>
        <v>1.8639635106946855E-3</v>
      </c>
      <c r="Q32" s="10">
        <v>0.15</v>
      </c>
      <c r="R32" s="3">
        <f t="shared" si="10"/>
        <v>775.05560000000014</v>
      </c>
      <c r="S32" s="3">
        <f t="shared" si="11"/>
        <v>722.02548000000002</v>
      </c>
      <c r="T32" s="3">
        <f t="shared" si="12"/>
        <v>762.81788000000006</v>
      </c>
      <c r="U32" s="3">
        <f t="shared" si="13"/>
        <v>118.29796000000002</v>
      </c>
      <c r="V32" s="3">
        <f t="shared" si="14"/>
        <v>93.822520000000011</v>
      </c>
      <c r="W32" s="3">
        <f t="shared" si="15"/>
        <v>171.32808000000006</v>
      </c>
      <c r="X32" s="13">
        <f t="shared" si="18"/>
        <v>4.7902393421607001E-2</v>
      </c>
      <c r="Z32">
        <f t="shared" si="19"/>
        <v>0.31934928947738006</v>
      </c>
    </row>
  </sheetData>
  <mergeCells count="1">
    <mergeCell ref="A2:C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7"/>
  <sheetViews>
    <sheetView topLeftCell="A98" workbookViewId="0">
      <selection activeCell="K120" sqref="K120"/>
    </sheetView>
  </sheetViews>
  <sheetFormatPr defaultRowHeight="15" x14ac:dyDescent="0.25"/>
  <sheetData>
    <row r="1" spans="1:26" x14ac:dyDescent="0.25">
      <c r="A1" t="s">
        <v>143</v>
      </c>
      <c r="B1" t="s">
        <v>1</v>
      </c>
      <c r="C1" t="s">
        <v>8</v>
      </c>
      <c r="D1" s="8" t="s">
        <v>136</v>
      </c>
      <c r="E1" t="s">
        <v>2</v>
      </c>
      <c r="F1" t="s">
        <v>3</v>
      </c>
      <c r="G1" t="s">
        <v>93</v>
      </c>
      <c r="H1" t="s">
        <v>4</v>
      </c>
      <c r="I1" t="s">
        <v>5</v>
      </c>
      <c r="J1" t="s">
        <v>6</v>
      </c>
      <c r="K1" t="s">
        <v>123</v>
      </c>
      <c r="L1" t="s">
        <v>190</v>
      </c>
      <c r="M1" t="s">
        <v>189</v>
      </c>
      <c r="O1" s="41"/>
      <c r="Q1" s="8" t="s">
        <v>86</v>
      </c>
      <c r="R1" s="8" t="s">
        <v>87</v>
      </c>
      <c r="X1" s="8" t="s">
        <v>100</v>
      </c>
      <c r="Z1" s="8" t="s">
        <v>103</v>
      </c>
    </row>
    <row r="2" spans="1:26" x14ac:dyDescent="0.25">
      <c r="A2" s="63"/>
      <c r="B2" s="63"/>
      <c r="C2" s="63"/>
      <c r="D2" s="57" t="s">
        <v>67</v>
      </c>
      <c r="E2" t="s">
        <v>64</v>
      </c>
      <c r="F2" t="s">
        <v>63</v>
      </c>
      <c r="G2" t="s">
        <v>94</v>
      </c>
      <c r="H2" t="s">
        <v>65</v>
      </c>
      <c r="I2" t="s">
        <v>66</v>
      </c>
      <c r="J2" t="s">
        <v>67</v>
      </c>
      <c r="K2" t="s">
        <v>122</v>
      </c>
      <c r="L2" t="s">
        <v>187</v>
      </c>
      <c r="M2" t="s">
        <v>188</v>
      </c>
      <c r="N2" s="8" t="s">
        <v>97</v>
      </c>
      <c r="O2" s="42" t="s">
        <v>111</v>
      </c>
      <c r="P2" t="s">
        <v>99</v>
      </c>
      <c r="Q2" s="8"/>
      <c r="R2" s="8" t="s">
        <v>88</v>
      </c>
      <c r="S2" t="s">
        <v>90</v>
      </c>
      <c r="T2" t="s">
        <v>95</v>
      </c>
      <c r="U2" t="s">
        <v>89</v>
      </c>
      <c r="V2" t="s">
        <v>91</v>
      </c>
      <c r="W2" t="s">
        <v>92</v>
      </c>
      <c r="X2" s="13" t="s">
        <v>92</v>
      </c>
      <c r="Z2" t="s">
        <v>92</v>
      </c>
    </row>
    <row r="3" spans="1:26" x14ac:dyDescent="0.25">
      <c r="A3" s="18">
        <v>8501</v>
      </c>
      <c r="B3" t="s">
        <v>7</v>
      </c>
      <c r="C3" t="s">
        <v>17</v>
      </c>
      <c r="O3" s="41">
        <f>N3*0.5/30.38</f>
        <v>0</v>
      </c>
      <c r="P3">
        <f>3.14159*(O3^2)/10000</f>
        <v>0</v>
      </c>
      <c r="Q3" s="10">
        <v>0.15</v>
      </c>
      <c r="R3" s="3">
        <f t="shared" ref="R3:R5" si="0">0.611886*E3/Q3*10</f>
        <v>0</v>
      </c>
      <c r="S3" s="3">
        <f t="shared" ref="S3:S5" si="1">0.611886*F3/Q3*10</f>
        <v>0</v>
      </c>
      <c r="T3" s="3">
        <f t="shared" ref="T3:T5" si="2">0.611886*G3/Q3*10</f>
        <v>0</v>
      </c>
      <c r="U3" s="3">
        <f t="shared" ref="U3:U5" si="3">0.611886*H3/Q3*10</f>
        <v>0</v>
      </c>
      <c r="V3" s="3">
        <f t="shared" ref="V3:V5" si="4">0.611886*I3/Q3*10</f>
        <v>0</v>
      </c>
      <c r="W3" s="3">
        <f t="shared" ref="W3:W5" si="5">0.611886*J3/Q3*10</f>
        <v>0</v>
      </c>
      <c r="X3" s="13">
        <f>W3*Q3*P3</f>
        <v>0</v>
      </c>
      <c r="Z3">
        <f>W3*P3</f>
        <v>0</v>
      </c>
    </row>
    <row r="4" spans="1:26" x14ac:dyDescent="0.25">
      <c r="A4" s="18">
        <v>8502</v>
      </c>
      <c r="B4" t="s">
        <v>7</v>
      </c>
      <c r="C4" t="s">
        <v>17</v>
      </c>
      <c r="E4" s="49"/>
      <c r="F4" s="49"/>
      <c r="G4" s="49"/>
      <c r="H4" s="32"/>
      <c r="I4" s="32"/>
      <c r="J4" s="32"/>
      <c r="K4" s="32"/>
      <c r="L4" s="32"/>
      <c r="M4" s="32"/>
      <c r="O4" s="41">
        <f t="shared" ref="O4:O6" si="6">N4*0.5/30.38</f>
        <v>0</v>
      </c>
      <c r="P4">
        <f t="shared" ref="P4:P6" si="7">3.14159*(O4^2)/10000</f>
        <v>0</v>
      </c>
      <c r="Q4" s="10">
        <v>0.15</v>
      </c>
      <c r="R4" s="3">
        <f t="shared" si="0"/>
        <v>0</v>
      </c>
      <c r="S4" s="3">
        <f t="shared" si="1"/>
        <v>0</v>
      </c>
      <c r="T4" s="3">
        <f t="shared" si="2"/>
        <v>0</v>
      </c>
      <c r="U4" s="3">
        <f t="shared" si="3"/>
        <v>0</v>
      </c>
      <c r="V4" s="3">
        <f t="shared" si="4"/>
        <v>0</v>
      </c>
      <c r="W4" s="3">
        <f t="shared" si="5"/>
        <v>0</v>
      </c>
      <c r="X4" s="13">
        <f t="shared" ref="X4:X6" si="8">W4*Q4*P4</f>
        <v>0</v>
      </c>
      <c r="Z4">
        <f t="shared" ref="Z4:Z6" si="9">W4*P4</f>
        <v>0</v>
      </c>
    </row>
    <row r="5" spans="1:26" x14ac:dyDescent="0.25">
      <c r="A5" s="18">
        <v>8503</v>
      </c>
      <c r="B5" t="s">
        <v>7</v>
      </c>
      <c r="C5" t="s">
        <v>17</v>
      </c>
      <c r="O5" s="41">
        <f t="shared" si="6"/>
        <v>0</v>
      </c>
      <c r="P5">
        <f t="shared" si="7"/>
        <v>0</v>
      </c>
      <c r="Q5" s="10">
        <v>0.15</v>
      </c>
      <c r="R5" s="3">
        <f t="shared" si="0"/>
        <v>0</v>
      </c>
      <c r="S5" s="3">
        <f t="shared" si="1"/>
        <v>0</v>
      </c>
      <c r="T5" s="3">
        <f t="shared" si="2"/>
        <v>0</v>
      </c>
      <c r="U5" s="3">
        <f t="shared" si="3"/>
        <v>0</v>
      </c>
      <c r="V5" s="3">
        <f t="shared" si="4"/>
        <v>0</v>
      </c>
      <c r="W5" s="3">
        <f t="shared" si="5"/>
        <v>0</v>
      </c>
      <c r="X5" s="13">
        <f t="shared" si="8"/>
        <v>0</v>
      </c>
      <c r="Z5">
        <f t="shared" si="9"/>
        <v>0</v>
      </c>
    </row>
    <row r="6" spans="1:26" x14ac:dyDescent="0.25">
      <c r="A6" s="18">
        <v>8504</v>
      </c>
      <c r="B6" t="s">
        <v>7</v>
      </c>
      <c r="C6" t="s">
        <v>17</v>
      </c>
      <c r="O6" s="41">
        <f t="shared" si="6"/>
        <v>0</v>
      </c>
      <c r="P6">
        <f t="shared" si="7"/>
        <v>0</v>
      </c>
      <c r="Q6" s="10">
        <v>0.15</v>
      </c>
      <c r="R6" s="3">
        <f t="shared" ref="R6:R69" si="10">0.611886*E6/Q6*10</f>
        <v>0</v>
      </c>
      <c r="S6" s="3">
        <f t="shared" ref="S6:S69" si="11">0.611886*F6/Q6*10</f>
        <v>0</v>
      </c>
      <c r="T6" s="3">
        <f t="shared" ref="T6:T69" si="12">0.611886*G6/Q6*10</f>
        <v>0</v>
      </c>
      <c r="U6" s="3">
        <f t="shared" ref="U6:U69" si="13">0.611886*H6/Q6*10</f>
        <v>0</v>
      </c>
      <c r="V6" s="3">
        <f t="shared" ref="V6:V69" si="14">0.611886*I6/Q6*10</f>
        <v>0</v>
      </c>
      <c r="W6" s="3">
        <f t="shared" ref="W6:W69" si="15">0.611886*J6/Q6*10</f>
        <v>0</v>
      </c>
      <c r="X6" s="13">
        <f t="shared" si="8"/>
        <v>0</v>
      </c>
      <c r="Z6">
        <f t="shared" si="9"/>
        <v>0</v>
      </c>
    </row>
    <row r="7" spans="1:26" x14ac:dyDescent="0.25">
      <c r="A7" s="18">
        <v>8505</v>
      </c>
      <c r="B7" t="s">
        <v>7</v>
      </c>
      <c r="C7" t="s">
        <v>17</v>
      </c>
      <c r="E7" s="49"/>
      <c r="F7" s="49"/>
      <c r="G7" s="49"/>
      <c r="H7" s="32"/>
      <c r="I7" s="32"/>
      <c r="J7" s="32"/>
      <c r="K7" s="32"/>
      <c r="L7" s="32"/>
      <c r="M7" s="32"/>
      <c r="O7" s="41">
        <f t="shared" ref="O7:O70" si="16">N7*0.5/30.38</f>
        <v>0</v>
      </c>
      <c r="P7">
        <f t="shared" ref="P7:P70" si="17">3.14159*(O7^2)/10000</f>
        <v>0</v>
      </c>
      <c r="Q7" s="10">
        <v>0.15</v>
      </c>
      <c r="R7" s="3">
        <f t="shared" si="10"/>
        <v>0</v>
      </c>
      <c r="S7" s="3">
        <f t="shared" si="11"/>
        <v>0</v>
      </c>
      <c r="T7" s="3">
        <f t="shared" si="12"/>
        <v>0</v>
      </c>
      <c r="U7" s="3">
        <f t="shared" si="13"/>
        <v>0</v>
      </c>
      <c r="V7" s="3">
        <f t="shared" si="14"/>
        <v>0</v>
      </c>
      <c r="W7" s="3">
        <f t="shared" si="15"/>
        <v>0</v>
      </c>
      <c r="X7" s="13">
        <f t="shared" ref="X7:X70" si="18">W7*Q7*P7</f>
        <v>0</v>
      </c>
      <c r="Z7">
        <f t="shared" ref="Z7:Z70" si="19">W7*P7</f>
        <v>0</v>
      </c>
    </row>
    <row r="8" spans="1:26" x14ac:dyDescent="0.25">
      <c r="A8" s="18">
        <v>8506</v>
      </c>
      <c r="B8" t="s">
        <v>7</v>
      </c>
      <c r="C8" t="s">
        <v>10</v>
      </c>
      <c r="D8">
        <v>21.5</v>
      </c>
      <c r="E8">
        <v>2.2999999999999998</v>
      </c>
      <c r="F8">
        <v>2.1</v>
      </c>
      <c r="G8">
        <v>2.1</v>
      </c>
      <c r="H8">
        <v>1.1000000000000001</v>
      </c>
      <c r="I8">
        <v>1</v>
      </c>
      <c r="J8">
        <v>0.4</v>
      </c>
      <c r="K8">
        <v>0.15</v>
      </c>
      <c r="L8">
        <v>0.5</v>
      </c>
      <c r="M8">
        <v>0.1</v>
      </c>
      <c r="N8" s="49">
        <v>132</v>
      </c>
      <c r="O8" s="41">
        <f t="shared" si="16"/>
        <v>2.1724818959842001</v>
      </c>
      <c r="P8">
        <f t="shared" si="17"/>
        <v>1.4827291914875911E-3</v>
      </c>
      <c r="Q8" s="10">
        <v>0.15</v>
      </c>
      <c r="R8" s="3">
        <f t="shared" si="10"/>
        <v>93.822520000000011</v>
      </c>
      <c r="S8" s="3">
        <f t="shared" si="11"/>
        <v>85.664040000000028</v>
      </c>
      <c r="T8" s="3">
        <f t="shared" si="12"/>
        <v>85.664040000000028</v>
      </c>
      <c r="U8" s="3">
        <f t="shared" si="13"/>
        <v>44.871640000000006</v>
      </c>
      <c r="V8" s="3">
        <f t="shared" si="14"/>
        <v>40.792400000000001</v>
      </c>
      <c r="W8" s="3">
        <f t="shared" si="15"/>
        <v>16.316960000000002</v>
      </c>
      <c r="X8" s="13">
        <f t="shared" si="18"/>
        <v>3.6290449362503048E-3</v>
      </c>
      <c r="Z8">
        <f t="shared" si="19"/>
        <v>2.4193632908335368E-2</v>
      </c>
    </row>
    <row r="9" spans="1:26" x14ac:dyDescent="0.25">
      <c r="A9" s="18">
        <v>8507</v>
      </c>
      <c r="B9" t="s">
        <v>7</v>
      </c>
      <c r="C9" t="s">
        <v>167</v>
      </c>
      <c r="E9" t="s">
        <v>161</v>
      </c>
      <c r="N9" s="49">
        <v>132</v>
      </c>
      <c r="O9" s="41">
        <f t="shared" si="16"/>
        <v>2.1724818959842001</v>
      </c>
      <c r="P9">
        <f t="shared" si="17"/>
        <v>1.4827291914875911E-3</v>
      </c>
      <c r="Q9" s="10">
        <v>0.15</v>
      </c>
      <c r="R9" s="3" t="e">
        <f t="shared" si="10"/>
        <v>#VALUE!</v>
      </c>
      <c r="S9" s="3">
        <f t="shared" si="11"/>
        <v>0</v>
      </c>
      <c r="T9" s="3">
        <f t="shared" si="12"/>
        <v>0</v>
      </c>
      <c r="U9" s="3">
        <f t="shared" si="13"/>
        <v>0</v>
      </c>
      <c r="V9" s="3">
        <f t="shared" si="14"/>
        <v>0</v>
      </c>
      <c r="W9" s="3">
        <f t="shared" si="15"/>
        <v>0</v>
      </c>
      <c r="X9" s="13">
        <f t="shared" si="18"/>
        <v>0</v>
      </c>
      <c r="Z9">
        <f t="shared" si="19"/>
        <v>0</v>
      </c>
    </row>
    <row r="10" spans="1:26" x14ac:dyDescent="0.25">
      <c r="A10" s="18">
        <v>8508</v>
      </c>
      <c r="B10" t="s">
        <v>7</v>
      </c>
      <c r="C10" t="s">
        <v>10</v>
      </c>
      <c r="E10" s="49">
        <v>2.8</v>
      </c>
      <c r="F10" s="49">
        <v>2.6</v>
      </c>
      <c r="G10" s="49">
        <v>3</v>
      </c>
      <c r="H10" s="32">
        <v>1</v>
      </c>
      <c r="I10" s="32">
        <v>0.6</v>
      </c>
      <c r="J10" s="32">
        <v>0.6</v>
      </c>
      <c r="K10" s="32">
        <v>0.4</v>
      </c>
      <c r="L10" s="32">
        <v>0.4</v>
      </c>
      <c r="M10" s="32">
        <v>0.7</v>
      </c>
      <c r="N10" s="49">
        <v>132</v>
      </c>
      <c r="O10" s="41">
        <f t="shared" si="16"/>
        <v>2.1724818959842001</v>
      </c>
      <c r="P10">
        <f t="shared" si="17"/>
        <v>1.4827291914875911E-3</v>
      </c>
      <c r="Q10" s="10">
        <v>0.15</v>
      </c>
      <c r="R10" s="3">
        <f t="shared" si="10"/>
        <v>114.21872</v>
      </c>
      <c r="S10" s="3">
        <f t="shared" si="11"/>
        <v>106.06024000000002</v>
      </c>
      <c r="T10" s="3">
        <f t="shared" si="12"/>
        <v>122.37720000000002</v>
      </c>
      <c r="U10" s="3">
        <f t="shared" si="13"/>
        <v>40.792400000000001</v>
      </c>
      <c r="V10" s="3">
        <f t="shared" si="14"/>
        <v>24.475440000000003</v>
      </c>
      <c r="W10" s="3">
        <f t="shared" si="15"/>
        <v>24.475440000000003</v>
      </c>
      <c r="X10" s="13">
        <f t="shared" si="18"/>
        <v>5.4435674043754574E-3</v>
      </c>
      <c r="Z10">
        <f t="shared" si="19"/>
        <v>3.6290449362503051E-2</v>
      </c>
    </row>
    <row r="11" spans="1:26" x14ac:dyDescent="0.25">
      <c r="A11" s="18">
        <v>8509</v>
      </c>
      <c r="B11" t="s">
        <v>7</v>
      </c>
      <c r="C11" t="s">
        <v>10</v>
      </c>
      <c r="E11">
        <v>8.5</v>
      </c>
      <c r="F11">
        <v>7.2</v>
      </c>
      <c r="G11">
        <v>7.8</v>
      </c>
      <c r="H11">
        <v>2.6</v>
      </c>
      <c r="I11">
        <v>2.2000000000000002</v>
      </c>
      <c r="J11">
        <v>2.5</v>
      </c>
      <c r="K11">
        <v>2.9</v>
      </c>
      <c r="L11">
        <v>2.9</v>
      </c>
      <c r="M11">
        <v>4.5999999999999996</v>
      </c>
      <c r="N11" s="49">
        <v>132</v>
      </c>
      <c r="O11" s="41">
        <f t="shared" si="16"/>
        <v>2.1724818959842001</v>
      </c>
      <c r="P11">
        <f t="shared" si="17"/>
        <v>1.4827291914875911E-3</v>
      </c>
      <c r="Q11" s="10">
        <v>0.15</v>
      </c>
      <c r="R11" s="3">
        <f t="shared" si="10"/>
        <v>346.73540000000003</v>
      </c>
      <c r="S11" s="3">
        <f t="shared" si="11"/>
        <v>293.70528000000002</v>
      </c>
      <c r="T11" s="3">
        <f t="shared" si="12"/>
        <v>318.18072000000006</v>
      </c>
      <c r="U11" s="3">
        <f t="shared" si="13"/>
        <v>106.06024000000002</v>
      </c>
      <c r="V11" s="3">
        <f t="shared" si="14"/>
        <v>89.743280000000013</v>
      </c>
      <c r="W11" s="3">
        <f t="shared" si="15"/>
        <v>101.98100000000002</v>
      </c>
      <c r="X11" s="13">
        <f t="shared" si="18"/>
        <v>2.2681530851564408E-2</v>
      </c>
      <c r="Z11">
        <f t="shared" si="19"/>
        <v>0.15121020567709606</v>
      </c>
    </row>
    <row r="12" spans="1:26" x14ac:dyDescent="0.25">
      <c r="A12" s="18">
        <v>8510</v>
      </c>
      <c r="B12" t="s">
        <v>7</v>
      </c>
      <c r="C12" t="s">
        <v>10</v>
      </c>
      <c r="E12">
        <v>3.3</v>
      </c>
      <c r="F12">
        <v>2.8</v>
      </c>
      <c r="G12">
        <v>3</v>
      </c>
      <c r="H12">
        <v>1.2</v>
      </c>
      <c r="I12">
        <v>1</v>
      </c>
      <c r="J12">
        <v>1</v>
      </c>
      <c r="K12">
        <v>1.3</v>
      </c>
      <c r="L12">
        <v>1.3</v>
      </c>
      <c r="M12">
        <v>1.9</v>
      </c>
      <c r="N12" s="49">
        <v>132</v>
      </c>
      <c r="O12" s="41">
        <f t="shared" si="16"/>
        <v>2.1724818959842001</v>
      </c>
      <c r="P12">
        <f t="shared" si="17"/>
        <v>1.4827291914875911E-3</v>
      </c>
      <c r="Q12" s="10">
        <v>0.15</v>
      </c>
      <c r="R12" s="3">
        <f t="shared" si="10"/>
        <v>134.61492000000001</v>
      </c>
      <c r="S12" s="3">
        <f t="shared" si="11"/>
        <v>114.21872</v>
      </c>
      <c r="T12" s="3">
        <f t="shared" si="12"/>
        <v>122.37720000000002</v>
      </c>
      <c r="U12" s="3">
        <f t="shared" si="13"/>
        <v>48.950880000000005</v>
      </c>
      <c r="V12" s="3">
        <f t="shared" si="14"/>
        <v>40.792400000000001</v>
      </c>
      <c r="W12" s="3">
        <f t="shared" si="15"/>
        <v>40.792400000000001</v>
      </c>
      <c r="X12" s="13">
        <f t="shared" si="18"/>
        <v>9.072612340625761E-3</v>
      </c>
      <c r="Z12">
        <f t="shared" si="19"/>
        <v>6.0484082270838409E-2</v>
      </c>
    </row>
    <row r="13" spans="1:26" x14ac:dyDescent="0.25">
      <c r="A13" s="18">
        <v>8511</v>
      </c>
      <c r="B13" t="s">
        <v>7</v>
      </c>
      <c r="C13" t="s">
        <v>10</v>
      </c>
      <c r="E13" s="49">
        <v>3.2</v>
      </c>
      <c r="F13" s="49">
        <v>3.1</v>
      </c>
      <c r="G13" s="49">
        <v>2.8</v>
      </c>
      <c r="H13" s="32">
        <v>1.2</v>
      </c>
      <c r="I13" s="32">
        <v>1</v>
      </c>
      <c r="J13" s="32">
        <v>0.8</v>
      </c>
      <c r="K13" s="32">
        <v>0.7</v>
      </c>
      <c r="L13" s="32">
        <v>0.9</v>
      </c>
      <c r="M13" s="32">
        <v>1</v>
      </c>
      <c r="N13" s="49">
        <v>132</v>
      </c>
      <c r="O13" s="41">
        <f t="shared" si="16"/>
        <v>2.1724818959842001</v>
      </c>
      <c r="P13">
        <f t="shared" si="17"/>
        <v>1.4827291914875911E-3</v>
      </c>
      <c r="Q13" s="10">
        <v>0.15</v>
      </c>
      <c r="R13" s="3">
        <f t="shared" si="10"/>
        <v>130.53568000000001</v>
      </c>
      <c r="S13" s="3">
        <f t="shared" si="11"/>
        <v>126.45644000000001</v>
      </c>
      <c r="T13" s="3">
        <f t="shared" si="12"/>
        <v>114.21872</v>
      </c>
      <c r="U13" s="3">
        <f t="shared" si="13"/>
        <v>48.950880000000005</v>
      </c>
      <c r="V13" s="3">
        <f t="shared" si="14"/>
        <v>40.792400000000001</v>
      </c>
      <c r="W13" s="3">
        <f t="shared" si="15"/>
        <v>32.633920000000003</v>
      </c>
      <c r="X13" s="13">
        <f t="shared" si="18"/>
        <v>7.2580898725006096E-3</v>
      </c>
      <c r="Z13">
        <f t="shared" si="19"/>
        <v>4.8387265816670737E-2</v>
      </c>
    </row>
    <row r="14" spans="1:26" x14ac:dyDescent="0.25">
      <c r="A14" s="18">
        <v>8512</v>
      </c>
      <c r="B14" t="s">
        <v>7</v>
      </c>
      <c r="C14" t="s">
        <v>10</v>
      </c>
      <c r="E14" s="49">
        <v>7.9</v>
      </c>
      <c r="F14" s="49">
        <v>7.8</v>
      </c>
      <c r="G14" s="49">
        <v>8.4</v>
      </c>
      <c r="H14">
        <v>3</v>
      </c>
      <c r="I14">
        <v>2.5</v>
      </c>
      <c r="J14">
        <v>1.9</v>
      </c>
      <c r="K14">
        <v>1.3</v>
      </c>
      <c r="L14">
        <v>1.7</v>
      </c>
      <c r="M14">
        <v>2.2999999999999998</v>
      </c>
      <c r="N14" s="49">
        <v>132</v>
      </c>
      <c r="O14" s="41">
        <f t="shared" si="16"/>
        <v>2.1724818959842001</v>
      </c>
      <c r="P14">
        <f t="shared" si="17"/>
        <v>1.4827291914875911E-3</v>
      </c>
      <c r="Q14" s="10">
        <v>0.15</v>
      </c>
      <c r="R14" s="3">
        <f t="shared" si="10"/>
        <v>322.25996000000009</v>
      </c>
      <c r="S14" s="3">
        <f t="shared" si="11"/>
        <v>318.18072000000006</v>
      </c>
      <c r="T14" s="3">
        <f t="shared" si="12"/>
        <v>342.65616000000011</v>
      </c>
      <c r="U14" s="3">
        <f t="shared" si="13"/>
        <v>122.37720000000002</v>
      </c>
      <c r="V14" s="3">
        <f t="shared" si="14"/>
        <v>101.98100000000002</v>
      </c>
      <c r="W14" s="3">
        <f t="shared" si="15"/>
        <v>77.505560000000003</v>
      </c>
      <c r="X14" s="13">
        <f t="shared" si="18"/>
        <v>1.7237963447188948E-2</v>
      </c>
      <c r="Z14">
        <f t="shared" si="19"/>
        <v>0.11491975631459299</v>
      </c>
    </row>
    <row r="15" spans="1:26" x14ac:dyDescent="0.25">
      <c r="A15" s="18">
        <v>8513</v>
      </c>
      <c r="B15" t="s">
        <v>7</v>
      </c>
      <c r="C15" t="s">
        <v>10</v>
      </c>
      <c r="E15" s="49">
        <v>3.3</v>
      </c>
      <c r="F15" s="49">
        <v>3.1</v>
      </c>
      <c r="G15" s="49">
        <v>3.2</v>
      </c>
      <c r="H15" s="49">
        <v>1.3</v>
      </c>
      <c r="I15" s="49">
        <v>1.1000000000000001</v>
      </c>
      <c r="J15" s="49">
        <v>0.8</v>
      </c>
      <c r="K15" s="49">
        <v>0.6</v>
      </c>
      <c r="L15" s="49">
        <v>0.7</v>
      </c>
      <c r="M15" s="49">
        <v>1.1000000000000001</v>
      </c>
      <c r="N15" s="49">
        <v>132</v>
      </c>
      <c r="O15" s="41">
        <f t="shared" si="16"/>
        <v>2.1724818959842001</v>
      </c>
      <c r="P15">
        <f t="shared" si="17"/>
        <v>1.4827291914875911E-3</v>
      </c>
      <c r="Q15" s="10">
        <v>0.15</v>
      </c>
      <c r="R15" s="3">
        <f t="shared" si="10"/>
        <v>134.61492000000001</v>
      </c>
      <c r="S15" s="3">
        <f t="shared" si="11"/>
        <v>126.45644000000001</v>
      </c>
      <c r="T15" s="3">
        <f t="shared" si="12"/>
        <v>130.53568000000001</v>
      </c>
      <c r="U15" s="3">
        <f t="shared" si="13"/>
        <v>53.030120000000011</v>
      </c>
      <c r="V15" s="3">
        <f t="shared" si="14"/>
        <v>44.871640000000006</v>
      </c>
      <c r="W15" s="3">
        <f t="shared" si="15"/>
        <v>32.633920000000003</v>
      </c>
      <c r="X15" s="13">
        <f t="shared" si="18"/>
        <v>7.2580898725006096E-3</v>
      </c>
      <c r="Z15">
        <f t="shared" si="19"/>
        <v>4.8387265816670737E-2</v>
      </c>
    </row>
    <row r="16" spans="1:26" x14ac:dyDescent="0.25">
      <c r="A16" s="18">
        <v>8514</v>
      </c>
      <c r="B16" t="s">
        <v>7</v>
      </c>
      <c r="C16" t="s">
        <v>10</v>
      </c>
      <c r="E16" s="49">
        <v>3.4</v>
      </c>
      <c r="F16" s="49">
        <v>3.3</v>
      </c>
      <c r="G16" s="49">
        <v>3.5</v>
      </c>
      <c r="H16" s="32">
        <v>1.3</v>
      </c>
      <c r="I16" s="32">
        <v>1.1000000000000001</v>
      </c>
      <c r="J16" s="32">
        <v>0.9</v>
      </c>
      <c r="K16" s="32">
        <v>0.8</v>
      </c>
      <c r="L16" s="32">
        <v>0.85</v>
      </c>
      <c r="M16" s="32">
        <v>1.2</v>
      </c>
      <c r="N16" s="49">
        <v>132</v>
      </c>
      <c r="O16" s="41">
        <f t="shared" si="16"/>
        <v>2.1724818959842001</v>
      </c>
      <c r="P16">
        <f t="shared" si="17"/>
        <v>1.4827291914875911E-3</v>
      </c>
      <c r="Q16" s="10">
        <v>0.15</v>
      </c>
      <c r="R16" s="3">
        <f t="shared" si="10"/>
        <v>138.69416000000001</v>
      </c>
      <c r="S16" s="3">
        <f t="shared" si="11"/>
        <v>134.61492000000001</v>
      </c>
      <c r="T16" s="3">
        <f t="shared" si="12"/>
        <v>142.77340000000001</v>
      </c>
      <c r="U16" s="3">
        <f t="shared" si="13"/>
        <v>53.030120000000011</v>
      </c>
      <c r="V16" s="3">
        <f t="shared" si="14"/>
        <v>44.871640000000006</v>
      </c>
      <c r="W16" s="3">
        <f t="shared" si="15"/>
        <v>36.713160000000002</v>
      </c>
      <c r="X16" s="13">
        <f t="shared" si="18"/>
        <v>8.1653511065631866E-3</v>
      </c>
      <c r="Z16">
        <f t="shared" si="19"/>
        <v>5.4435674043754573E-2</v>
      </c>
    </row>
    <row r="17" spans="1:26" x14ac:dyDescent="0.25">
      <c r="A17" s="18">
        <v>8515</v>
      </c>
      <c r="B17" t="s">
        <v>7</v>
      </c>
      <c r="C17" t="s">
        <v>10</v>
      </c>
      <c r="E17">
        <v>3.3</v>
      </c>
      <c r="F17">
        <v>3.4</v>
      </c>
      <c r="G17">
        <v>3.3</v>
      </c>
      <c r="H17">
        <v>1.8</v>
      </c>
      <c r="I17">
        <v>1.2</v>
      </c>
      <c r="J17">
        <v>0.9</v>
      </c>
      <c r="K17">
        <v>0.7</v>
      </c>
      <c r="L17">
        <v>0.9</v>
      </c>
      <c r="M17">
        <v>1.1000000000000001</v>
      </c>
      <c r="N17" s="49">
        <v>132</v>
      </c>
      <c r="O17" s="41">
        <f t="shared" si="16"/>
        <v>2.1724818959842001</v>
      </c>
      <c r="P17">
        <f t="shared" si="17"/>
        <v>1.4827291914875911E-3</v>
      </c>
      <c r="Q17" s="10">
        <v>0.15</v>
      </c>
      <c r="R17" s="3">
        <f t="shared" si="10"/>
        <v>134.61492000000001</v>
      </c>
      <c r="S17" s="3">
        <f t="shared" si="11"/>
        <v>138.69416000000001</v>
      </c>
      <c r="T17" s="3">
        <f t="shared" si="12"/>
        <v>134.61492000000001</v>
      </c>
      <c r="U17" s="3">
        <f t="shared" si="13"/>
        <v>73.426320000000004</v>
      </c>
      <c r="V17" s="3">
        <f t="shared" si="14"/>
        <v>48.950880000000005</v>
      </c>
      <c r="W17" s="3">
        <f t="shared" si="15"/>
        <v>36.713160000000002</v>
      </c>
      <c r="X17" s="13">
        <f t="shared" si="18"/>
        <v>8.1653511065631866E-3</v>
      </c>
      <c r="Z17">
        <f t="shared" si="19"/>
        <v>5.4435674043754573E-2</v>
      </c>
    </row>
    <row r="18" spans="1:26" x14ac:dyDescent="0.25">
      <c r="A18" s="18">
        <v>8516</v>
      </c>
      <c r="B18" t="s">
        <v>7</v>
      </c>
      <c r="C18" t="s">
        <v>10</v>
      </c>
      <c r="E18">
        <v>3.3</v>
      </c>
      <c r="F18">
        <v>2.7</v>
      </c>
      <c r="G18">
        <v>3</v>
      </c>
      <c r="H18">
        <v>1.3</v>
      </c>
      <c r="I18">
        <v>1</v>
      </c>
      <c r="J18">
        <v>1.3</v>
      </c>
      <c r="K18">
        <v>1.8</v>
      </c>
      <c r="L18">
        <v>1.6</v>
      </c>
      <c r="M18">
        <v>2.5</v>
      </c>
      <c r="N18" s="49">
        <v>132</v>
      </c>
      <c r="O18" s="41">
        <f t="shared" si="16"/>
        <v>2.1724818959842001</v>
      </c>
      <c r="P18">
        <f t="shared" si="17"/>
        <v>1.4827291914875911E-3</v>
      </c>
      <c r="Q18" s="10">
        <v>0.15</v>
      </c>
      <c r="R18" s="3">
        <f t="shared" si="10"/>
        <v>134.61492000000001</v>
      </c>
      <c r="S18" s="3">
        <f t="shared" si="11"/>
        <v>110.13948000000002</v>
      </c>
      <c r="T18" s="3">
        <f t="shared" si="12"/>
        <v>122.37720000000002</v>
      </c>
      <c r="U18" s="3">
        <f t="shared" si="13"/>
        <v>53.030120000000011</v>
      </c>
      <c r="V18" s="3">
        <f t="shared" si="14"/>
        <v>40.792400000000001</v>
      </c>
      <c r="W18" s="3">
        <f t="shared" si="15"/>
        <v>53.030120000000011</v>
      </c>
      <c r="X18" s="13">
        <f t="shared" si="18"/>
        <v>1.1794396042813491E-2</v>
      </c>
      <c r="Z18">
        <f t="shared" si="19"/>
        <v>7.8629306952089945E-2</v>
      </c>
    </row>
    <row r="19" spans="1:26" x14ac:dyDescent="0.25">
      <c r="A19" s="18">
        <v>8517</v>
      </c>
      <c r="B19" t="s">
        <v>7</v>
      </c>
      <c r="C19" t="s">
        <v>10</v>
      </c>
      <c r="E19" s="49">
        <v>8.3000000000000007</v>
      </c>
      <c r="F19" s="49">
        <v>7.3</v>
      </c>
      <c r="G19" s="49">
        <v>8.8000000000000007</v>
      </c>
      <c r="H19" s="32">
        <v>3.3</v>
      </c>
      <c r="I19" s="32">
        <v>2.6</v>
      </c>
      <c r="J19" s="32">
        <v>3.9</v>
      </c>
      <c r="K19" s="32">
        <v>3.8</v>
      </c>
      <c r="L19" s="32">
        <v>6</v>
      </c>
      <c r="M19" s="32">
        <v>6.7</v>
      </c>
      <c r="N19" s="49">
        <v>132</v>
      </c>
      <c r="O19" s="41">
        <f t="shared" si="16"/>
        <v>2.1724818959842001</v>
      </c>
      <c r="P19">
        <f t="shared" si="17"/>
        <v>1.4827291914875911E-3</v>
      </c>
      <c r="Q19" s="10">
        <v>0.15</v>
      </c>
      <c r="R19" s="3">
        <f t="shared" si="10"/>
        <v>338.57692000000009</v>
      </c>
      <c r="S19" s="3">
        <f t="shared" si="11"/>
        <v>297.78452000000004</v>
      </c>
      <c r="T19" s="3">
        <f t="shared" si="12"/>
        <v>358.97312000000005</v>
      </c>
      <c r="U19" s="3">
        <f t="shared" si="13"/>
        <v>134.61492000000001</v>
      </c>
      <c r="V19" s="3">
        <f t="shared" si="14"/>
        <v>106.06024000000002</v>
      </c>
      <c r="W19" s="3">
        <f t="shared" si="15"/>
        <v>159.09036000000003</v>
      </c>
      <c r="X19" s="13">
        <f t="shared" si="18"/>
        <v>3.5383188128440476E-2</v>
      </c>
      <c r="Z19">
        <f t="shared" si="19"/>
        <v>0.23588792085626986</v>
      </c>
    </row>
    <row r="20" spans="1:26" x14ac:dyDescent="0.25">
      <c r="A20" s="18">
        <v>8518</v>
      </c>
      <c r="B20" t="s">
        <v>7</v>
      </c>
      <c r="C20" t="s">
        <v>10</v>
      </c>
      <c r="E20" s="49">
        <v>8.4</v>
      </c>
      <c r="F20" s="49">
        <v>7.9</v>
      </c>
      <c r="G20" s="49">
        <v>9.1999999999999993</v>
      </c>
      <c r="H20" s="49">
        <v>3.2</v>
      </c>
      <c r="I20" s="49">
        <v>2.5</v>
      </c>
      <c r="J20" s="49">
        <v>3</v>
      </c>
      <c r="K20" s="49">
        <v>3.2</v>
      </c>
      <c r="L20" s="49">
        <v>3.8</v>
      </c>
      <c r="M20" s="49">
        <v>4.2</v>
      </c>
      <c r="N20" s="49">
        <v>132</v>
      </c>
      <c r="O20" s="41">
        <f t="shared" si="16"/>
        <v>2.1724818959842001</v>
      </c>
      <c r="P20">
        <f t="shared" si="17"/>
        <v>1.4827291914875911E-3</v>
      </c>
      <c r="Q20" s="10">
        <v>0.15</v>
      </c>
      <c r="R20" s="3">
        <f t="shared" si="10"/>
        <v>342.65616000000011</v>
      </c>
      <c r="S20" s="3">
        <f t="shared" si="11"/>
        <v>322.25996000000009</v>
      </c>
      <c r="T20" s="3">
        <f t="shared" si="12"/>
        <v>375.29008000000005</v>
      </c>
      <c r="U20" s="3">
        <f t="shared" si="13"/>
        <v>130.53568000000001</v>
      </c>
      <c r="V20" s="3">
        <f t="shared" si="14"/>
        <v>101.98100000000002</v>
      </c>
      <c r="W20" s="3">
        <f t="shared" si="15"/>
        <v>122.37720000000002</v>
      </c>
      <c r="X20" s="13">
        <f t="shared" si="18"/>
        <v>2.7217837021877286E-2</v>
      </c>
      <c r="Z20">
        <f t="shared" si="19"/>
        <v>0.18145224681251526</v>
      </c>
    </row>
    <row r="21" spans="1:26" x14ac:dyDescent="0.25">
      <c r="A21" s="18">
        <v>8519</v>
      </c>
      <c r="B21" t="s">
        <v>7</v>
      </c>
      <c r="C21" t="s">
        <v>10</v>
      </c>
      <c r="D21">
        <v>25.5</v>
      </c>
      <c r="E21" s="49">
        <v>8.3000000000000007</v>
      </c>
      <c r="F21" s="49">
        <v>8</v>
      </c>
      <c r="G21" s="49">
        <v>8.6999999999999993</v>
      </c>
      <c r="H21" s="49">
        <v>3.5</v>
      </c>
      <c r="I21" s="49">
        <v>2.9</v>
      </c>
      <c r="J21" s="49">
        <v>3.6</v>
      </c>
      <c r="K21" s="49">
        <v>4.2</v>
      </c>
      <c r="L21" s="49">
        <v>4.2</v>
      </c>
      <c r="M21" s="49">
        <v>6.5</v>
      </c>
      <c r="N21" s="49">
        <v>132</v>
      </c>
      <c r="O21" s="41">
        <f t="shared" si="16"/>
        <v>2.1724818959842001</v>
      </c>
      <c r="P21">
        <f t="shared" si="17"/>
        <v>1.4827291914875911E-3</v>
      </c>
      <c r="Q21" s="10">
        <v>0.15</v>
      </c>
      <c r="R21" s="3">
        <f t="shared" si="10"/>
        <v>338.57692000000009</v>
      </c>
      <c r="S21" s="3">
        <f t="shared" si="11"/>
        <v>326.33920000000001</v>
      </c>
      <c r="T21" s="3">
        <f t="shared" si="12"/>
        <v>354.89388000000008</v>
      </c>
      <c r="U21" s="3">
        <f t="shared" si="13"/>
        <v>142.77340000000001</v>
      </c>
      <c r="V21" s="3">
        <f t="shared" si="14"/>
        <v>118.29796000000002</v>
      </c>
      <c r="W21" s="3">
        <f t="shared" si="15"/>
        <v>146.85264000000001</v>
      </c>
      <c r="X21" s="13">
        <f t="shared" si="18"/>
        <v>3.2661404426252746E-2</v>
      </c>
      <c r="Z21">
        <f t="shared" si="19"/>
        <v>0.21774269617501829</v>
      </c>
    </row>
    <row r="22" spans="1:26" x14ac:dyDescent="0.25">
      <c r="A22" s="18">
        <v>8520</v>
      </c>
      <c r="B22" t="s">
        <v>7</v>
      </c>
      <c r="C22" t="s">
        <v>10</v>
      </c>
      <c r="E22" s="49">
        <v>3.1</v>
      </c>
      <c r="F22" s="49">
        <v>3.5</v>
      </c>
      <c r="G22" s="49">
        <v>3.4</v>
      </c>
      <c r="H22" s="32">
        <v>1.4</v>
      </c>
      <c r="I22" s="32">
        <v>1.2</v>
      </c>
      <c r="J22" s="32">
        <v>1.2</v>
      </c>
      <c r="K22" s="32">
        <v>1.1000000000000001</v>
      </c>
      <c r="L22" s="32">
        <v>1.1000000000000001</v>
      </c>
      <c r="M22" s="32">
        <v>1.6</v>
      </c>
      <c r="N22" s="49">
        <v>132</v>
      </c>
      <c r="O22" s="41">
        <f t="shared" si="16"/>
        <v>2.1724818959842001</v>
      </c>
      <c r="P22">
        <f t="shared" si="17"/>
        <v>1.4827291914875911E-3</v>
      </c>
      <c r="Q22" s="10">
        <v>0.15</v>
      </c>
      <c r="R22" s="3">
        <f t="shared" si="10"/>
        <v>126.45644000000001</v>
      </c>
      <c r="S22" s="3">
        <f t="shared" si="11"/>
        <v>142.77340000000001</v>
      </c>
      <c r="T22" s="3">
        <f t="shared" si="12"/>
        <v>138.69416000000001</v>
      </c>
      <c r="U22" s="3">
        <f t="shared" si="13"/>
        <v>57.109360000000002</v>
      </c>
      <c r="V22" s="3">
        <f t="shared" si="14"/>
        <v>48.950880000000005</v>
      </c>
      <c r="W22" s="3">
        <f t="shared" si="15"/>
        <v>48.950880000000005</v>
      </c>
      <c r="X22" s="13">
        <f t="shared" si="18"/>
        <v>1.0887134808750915E-2</v>
      </c>
      <c r="Z22">
        <f t="shared" si="19"/>
        <v>7.2580898725006102E-2</v>
      </c>
    </row>
    <row r="23" spans="1:26" x14ac:dyDescent="0.25">
      <c r="A23" s="18">
        <v>8521</v>
      </c>
      <c r="B23" t="s">
        <v>7</v>
      </c>
      <c r="C23" t="s">
        <v>10</v>
      </c>
      <c r="E23" s="49">
        <v>3.1</v>
      </c>
      <c r="F23" s="49">
        <v>3.2</v>
      </c>
      <c r="G23" s="49">
        <v>3.3</v>
      </c>
      <c r="H23" s="49">
        <v>1.6</v>
      </c>
      <c r="I23" s="49">
        <v>1.5</v>
      </c>
      <c r="J23" s="49">
        <v>1.8</v>
      </c>
      <c r="K23" s="49">
        <v>2.6</v>
      </c>
      <c r="L23" s="49">
        <v>2.1</v>
      </c>
      <c r="M23" s="49">
        <v>3.4</v>
      </c>
      <c r="N23" s="49">
        <v>132</v>
      </c>
      <c r="O23" s="41">
        <f t="shared" si="16"/>
        <v>2.1724818959842001</v>
      </c>
      <c r="P23">
        <f t="shared" si="17"/>
        <v>1.4827291914875911E-3</v>
      </c>
      <c r="Q23" s="10">
        <v>0.15</v>
      </c>
      <c r="R23" s="3">
        <f t="shared" si="10"/>
        <v>126.45644000000001</v>
      </c>
      <c r="S23" s="3">
        <f t="shared" si="11"/>
        <v>130.53568000000001</v>
      </c>
      <c r="T23" s="3">
        <f t="shared" si="12"/>
        <v>134.61492000000001</v>
      </c>
      <c r="U23" s="3">
        <f t="shared" si="13"/>
        <v>65.267840000000007</v>
      </c>
      <c r="V23" s="3">
        <f t="shared" si="14"/>
        <v>61.188600000000008</v>
      </c>
      <c r="W23" s="3">
        <f t="shared" si="15"/>
        <v>73.426320000000004</v>
      </c>
      <c r="X23" s="13">
        <f t="shared" si="18"/>
        <v>1.6330702213126373E-2</v>
      </c>
      <c r="Z23">
        <f t="shared" si="19"/>
        <v>0.10887134808750915</v>
      </c>
    </row>
    <row r="24" spans="1:26" x14ac:dyDescent="0.25">
      <c r="A24" s="18">
        <v>8522</v>
      </c>
      <c r="B24" t="s">
        <v>7</v>
      </c>
      <c r="C24" t="s">
        <v>10</v>
      </c>
      <c r="E24">
        <v>8.4</v>
      </c>
      <c r="F24">
        <v>8.1999999999999993</v>
      </c>
      <c r="G24">
        <v>9.1999999999999993</v>
      </c>
      <c r="H24" s="49">
        <v>3.1</v>
      </c>
      <c r="I24">
        <v>2.6</v>
      </c>
      <c r="J24" s="49">
        <v>3</v>
      </c>
      <c r="K24">
        <v>3.5</v>
      </c>
      <c r="L24" s="49">
        <v>3.9</v>
      </c>
      <c r="M24" s="49">
        <v>5.5</v>
      </c>
      <c r="N24" s="49">
        <v>132</v>
      </c>
      <c r="O24" s="41">
        <f t="shared" si="16"/>
        <v>2.1724818959842001</v>
      </c>
      <c r="P24">
        <f t="shared" si="17"/>
        <v>1.4827291914875911E-3</v>
      </c>
      <c r="Q24" s="10">
        <v>0.15</v>
      </c>
      <c r="R24" s="3">
        <f t="shared" si="10"/>
        <v>342.65616000000011</v>
      </c>
      <c r="S24" s="3">
        <f t="shared" si="11"/>
        <v>334.49768000000006</v>
      </c>
      <c r="T24" s="3">
        <f t="shared" si="12"/>
        <v>375.29008000000005</v>
      </c>
      <c r="U24" s="3">
        <f t="shared" si="13"/>
        <v>126.45644000000001</v>
      </c>
      <c r="V24" s="3">
        <f t="shared" si="14"/>
        <v>106.06024000000002</v>
      </c>
      <c r="W24" s="3">
        <f t="shared" si="15"/>
        <v>122.37720000000002</v>
      </c>
      <c r="X24" s="13">
        <f t="shared" si="18"/>
        <v>2.7217837021877286E-2</v>
      </c>
      <c r="Z24">
        <f t="shared" si="19"/>
        <v>0.18145224681251526</v>
      </c>
    </row>
    <row r="25" spans="1:26" x14ac:dyDescent="0.25">
      <c r="A25" s="18">
        <v>8523</v>
      </c>
      <c r="B25" t="s">
        <v>7</v>
      </c>
      <c r="C25" t="s">
        <v>10</v>
      </c>
      <c r="E25" s="49">
        <v>2.9</v>
      </c>
      <c r="F25" s="49">
        <v>3</v>
      </c>
      <c r="G25" s="49">
        <v>3.2</v>
      </c>
      <c r="H25" s="32">
        <v>1.4</v>
      </c>
      <c r="I25" s="32">
        <v>0.9</v>
      </c>
      <c r="J25" s="32">
        <v>1</v>
      </c>
      <c r="K25" s="32">
        <v>1.1000000000000001</v>
      </c>
      <c r="L25" s="32">
        <v>1.1000000000000001</v>
      </c>
      <c r="M25" s="32">
        <v>1.6</v>
      </c>
      <c r="N25" s="49">
        <v>132</v>
      </c>
      <c r="O25" s="41">
        <f t="shared" si="16"/>
        <v>2.1724818959842001</v>
      </c>
      <c r="P25">
        <f t="shared" si="17"/>
        <v>1.4827291914875911E-3</v>
      </c>
      <c r="Q25" s="10">
        <v>0.15</v>
      </c>
      <c r="R25" s="3">
        <f t="shared" si="10"/>
        <v>118.29796000000002</v>
      </c>
      <c r="S25" s="3">
        <f t="shared" si="11"/>
        <v>122.37720000000002</v>
      </c>
      <c r="T25" s="3">
        <f t="shared" si="12"/>
        <v>130.53568000000001</v>
      </c>
      <c r="U25" s="3">
        <f t="shared" si="13"/>
        <v>57.109360000000002</v>
      </c>
      <c r="V25" s="3">
        <f t="shared" si="14"/>
        <v>36.713160000000002</v>
      </c>
      <c r="W25" s="3">
        <f t="shared" si="15"/>
        <v>40.792400000000001</v>
      </c>
      <c r="X25" s="13">
        <f t="shared" si="18"/>
        <v>9.072612340625761E-3</v>
      </c>
      <c r="Z25">
        <f t="shared" si="19"/>
        <v>6.0484082270838409E-2</v>
      </c>
    </row>
    <row r="26" spans="1:26" x14ac:dyDescent="0.25">
      <c r="A26" s="18">
        <v>8524</v>
      </c>
      <c r="B26" t="s">
        <v>7</v>
      </c>
      <c r="C26" t="s">
        <v>10</v>
      </c>
      <c r="E26" s="49">
        <v>3.1</v>
      </c>
      <c r="F26" s="49">
        <v>3.6</v>
      </c>
      <c r="G26" s="49">
        <v>3.8</v>
      </c>
      <c r="H26" s="49">
        <v>1.5</v>
      </c>
      <c r="I26" s="49">
        <v>1.1000000000000001</v>
      </c>
      <c r="J26" s="49">
        <v>0.9</v>
      </c>
      <c r="K26" s="49">
        <v>0.7</v>
      </c>
      <c r="L26" s="49">
        <v>0.9</v>
      </c>
      <c r="M26" s="49">
        <v>1.1000000000000001</v>
      </c>
      <c r="N26" s="49">
        <v>132</v>
      </c>
      <c r="O26" s="41">
        <f t="shared" si="16"/>
        <v>2.1724818959842001</v>
      </c>
      <c r="P26">
        <f t="shared" si="17"/>
        <v>1.4827291914875911E-3</v>
      </c>
      <c r="Q26" s="10">
        <v>0.15</v>
      </c>
      <c r="R26" s="3">
        <f t="shared" si="10"/>
        <v>126.45644000000001</v>
      </c>
      <c r="S26" s="3">
        <f t="shared" si="11"/>
        <v>146.85264000000001</v>
      </c>
      <c r="T26" s="3">
        <f t="shared" si="12"/>
        <v>155.01112000000001</v>
      </c>
      <c r="U26" s="3">
        <f t="shared" si="13"/>
        <v>61.188600000000008</v>
      </c>
      <c r="V26" s="3">
        <f t="shared" si="14"/>
        <v>44.871640000000006</v>
      </c>
      <c r="W26" s="3">
        <f t="shared" si="15"/>
        <v>36.713160000000002</v>
      </c>
      <c r="X26" s="13">
        <f t="shared" si="18"/>
        <v>8.1653511065631866E-3</v>
      </c>
      <c r="Z26">
        <f t="shared" si="19"/>
        <v>5.4435674043754573E-2</v>
      </c>
    </row>
    <row r="27" spans="1:26" x14ac:dyDescent="0.25">
      <c r="A27" s="18">
        <v>8525</v>
      </c>
      <c r="B27" t="s">
        <v>7</v>
      </c>
      <c r="C27" t="s">
        <v>17</v>
      </c>
      <c r="N27" s="49">
        <v>132</v>
      </c>
      <c r="O27" s="41">
        <f t="shared" si="16"/>
        <v>2.1724818959842001</v>
      </c>
      <c r="P27">
        <f t="shared" si="17"/>
        <v>1.4827291914875911E-3</v>
      </c>
      <c r="Q27" s="10">
        <v>0.15</v>
      </c>
      <c r="R27" s="3">
        <f t="shared" si="10"/>
        <v>0</v>
      </c>
      <c r="S27" s="3">
        <f t="shared" si="11"/>
        <v>0</v>
      </c>
      <c r="T27" s="3">
        <f t="shared" si="12"/>
        <v>0</v>
      </c>
      <c r="U27" s="3">
        <f t="shared" si="13"/>
        <v>0</v>
      </c>
      <c r="V27" s="3">
        <f t="shared" si="14"/>
        <v>0</v>
      </c>
      <c r="W27" s="3">
        <f t="shared" si="15"/>
        <v>0</v>
      </c>
      <c r="X27" s="13">
        <f t="shared" si="18"/>
        <v>0</v>
      </c>
      <c r="Z27">
        <f t="shared" si="19"/>
        <v>0</v>
      </c>
    </row>
    <row r="28" spans="1:26" x14ac:dyDescent="0.25">
      <c r="A28" s="18">
        <v>8526</v>
      </c>
      <c r="B28" t="s">
        <v>7</v>
      </c>
      <c r="C28" t="s">
        <v>10</v>
      </c>
      <c r="D28">
        <v>25.5</v>
      </c>
      <c r="E28" s="49">
        <v>3.6</v>
      </c>
      <c r="F28" s="49">
        <v>3.4</v>
      </c>
      <c r="G28" s="49">
        <v>3.7</v>
      </c>
      <c r="H28" s="32">
        <v>2.1</v>
      </c>
      <c r="I28" s="32">
        <v>1.5</v>
      </c>
      <c r="J28" s="32">
        <v>1.3</v>
      </c>
      <c r="K28" s="32">
        <v>1.1000000000000001</v>
      </c>
      <c r="L28" s="32">
        <v>2</v>
      </c>
      <c r="M28" s="32">
        <v>1.6</v>
      </c>
      <c r="N28" s="49">
        <v>132</v>
      </c>
      <c r="O28" s="41">
        <f t="shared" si="16"/>
        <v>2.1724818959842001</v>
      </c>
      <c r="P28">
        <f t="shared" si="17"/>
        <v>1.4827291914875911E-3</v>
      </c>
      <c r="Q28" s="10">
        <v>0.15</v>
      </c>
      <c r="R28" s="3">
        <f t="shared" si="10"/>
        <v>146.85264000000001</v>
      </c>
      <c r="S28" s="3">
        <f t="shared" si="11"/>
        <v>138.69416000000001</v>
      </c>
      <c r="T28" s="3">
        <f t="shared" si="12"/>
        <v>150.93188000000004</v>
      </c>
      <c r="U28" s="3">
        <f t="shared" si="13"/>
        <v>85.664040000000028</v>
      </c>
      <c r="V28" s="3">
        <f t="shared" si="14"/>
        <v>61.188600000000008</v>
      </c>
      <c r="W28" s="3">
        <f t="shared" si="15"/>
        <v>53.030120000000011</v>
      </c>
      <c r="X28" s="13">
        <f t="shared" si="18"/>
        <v>1.1794396042813491E-2</v>
      </c>
      <c r="Z28">
        <f t="shared" si="19"/>
        <v>7.8629306952089945E-2</v>
      </c>
    </row>
    <row r="29" spans="1:26" x14ac:dyDescent="0.25">
      <c r="A29" s="18">
        <v>8527</v>
      </c>
      <c r="B29" t="s">
        <v>7</v>
      </c>
      <c r="C29" t="s">
        <v>167</v>
      </c>
      <c r="E29" s="49">
        <v>1.6</v>
      </c>
      <c r="F29" s="49">
        <v>1.7</v>
      </c>
      <c r="G29" s="49">
        <v>1.6</v>
      </c>
      <c r="H29" s="49">
        <v>1.1000000000000001</v>
      </c>
      <c r="I29" s="49">
        <v>0.6</v>
      </c>
      <c r="J29" s="49">
        <v>0.6</v>
      </c>
      <c r="K29" s="49">
        <v>0.4</v>
      </c>
      <c r="L29" s="49">
        <v>0.6</v>
      </c>
      <c r="M29" s="49">
        <v>0.6</v>
      </c>
      <c r="N29" s="49">
        <v>132</v>
      </c>
      <c r="O29" s="41">
        <f t="shared" si="16"/>
        <v>2.1724818959842001</v>
      </c>
      <c r="P29">
        <f t="shared" si="17"/>
        <v>1.4827291914875911E-3</v>
      </c>
      <c r="Q29" s="10">
        <v>0.15</v>
      </c>
      <c r="R29" s="3">
        <f t="shared" si="10"/>
        <v>65.267840000000007</v>
      </c>
      <c r="S29" s="3">
        <f t="shared" si="11"/>
        <v>69.347080000000005</v>
      </c>
      <c r="T29" s="3">
        <f t="shared" si="12"/>
        <v>65.267840000000007</v>
      </c>
      <c r="U29" s="3">
        <f t="shared" si="13"/>
        <v>44.871640000000006</v>
      </c>
      <c r="V29" s="3">
        <f t="shared" si="14"/>
        <v>24.475440000000003</v>
      </c>
      <c r="W29" s="3">
        <f t="shared" si="15"/>
        <v>24.475440000000003</v>
      </c>
      <c r="X29" s="13">
        <f t="shared" si="18"/>
        <v>5.4435674043754574E-3</v>
      </c>
      <c r="Z29">
        <f t="shared" si="19"/>
        <v>3.6290449362503051E-2</v>
      </c>
    </row>
    <row r="30" spans="1:26" x14ac:dyDescent="0.25">
      <c r="A30" s="18">
        <v>8528</v>
      </c>
      <c r="B30" t="s">
        <v>7</v>
      </c>
      <c r="C30" t="s">
        <v>10</v>
      </c>
      <c r="E30" s="49">
        <v>1.7</v>
      </c>
      <c r="F30" s="49">
        <v>1.8</v>
      </c>
      <c r="G30" s="49">
        <v>2.1</v>
      </c>
      <c r="H30" s="49">
        <v>1.3</v>
      </c>
      <c r="I30" s="49">
        <v>0.8</v>
      </c>
      <c r="J30" s="49">
        <v>0.6</v>
      </c>
      <c r="K30" s="49">
        <v>0.5</v>
      </c>
      <c r="L30" s="49">
        <v>0.7</v>
      </c>
      <c r="M30" s="49">
        <v>0.7</v>
      </c>
      <c r="N30" s="49">
        <v>132</v>
      </c>
      <c r="O30" s="41">
        <f t="shared" si="16"/>
        <v>2.1724818959842001</v>
      </c>
      <c r="P30">
        <f t="shared" si="17"/>
        <v>1.4827291914875911E-3</v>
      </c>
      <c r="Q30" s="10">
        <v>0.15</v>
      </c>
      <c r="R30" s="3">
        <f t="shared" si="10"/>
        <v>69.347080000000005</v>
      </c>
      <c r="S30" s="3">
        <f t="shared" si="11"/>
        <v>73.426320000000004</v>
      </c>
      <c r="T30" s="3">
        <f t="shared" si="12"/>
        <v>85.664040000000028</v>
      </c>
      <c r="U30" s="3">
        <f t="shared" si="13"/>
        <v>53.030120000000011</v>
      </c>
      <c r="V30" s="3">
        <f t="shared" si="14"/>
        <v>32.633920000000003</v>
      </c>
      <c r="W30" s="3">
        <f t="shared" si="15"/>
        <v>24.475440000000003</v>
      </c>
      <c r="X30" s="13">
        <f t="shared" si="18"/>
        <v>5.4435674043754574E-3</v>
      </c>
      <c r="Z30">
        <f t="shared" si="19"/>
        <v>3.6290449362503051E-2</v>
      </c>
    </row>
    <row r="31" spans="1:26" x14ac:dyDescent="0.25">
      <c r="A31" s="18">
        <v>8529</v>
      </c>
      <c r="B31" t="s">
        <v>7</v>
      </c>
      <c r="C31" t="s">
        <v>17</v>
      </c>
      <c r="E31" s="49"/>
      <c r="F31" s="49"/>
      <c r="G31" s="49"/>
      <c r="H31" s="32"/>
      <c r="I31" s="32"/>
      <c r="J31" s="32"/>
      <c r="K31" s="32"/>
      <c r="L31" s="32"/>
      <c r="M31" s="32"/>
      <c r="N31" s="49">
        <v>132</v>
      </c>
      <c r="O31" s="41">
        <f t="shared" si="16"/>
        <v>2.1724818959842001</v>
      </c>
      <c r="P31">
        <f t="shared" si="17"/>
        <v>1.4827291914875911E-3</v>
      </c>
      <c r="Q31" s="10">
        <v>0.15</v>
      </c>
      <c r="R31" s="3">
        <f t="shared" si="10"/>
        <v>0</v>
      </c>
      <c r="S31" s="3">
        <f t="shared" si="11"/>
        <v>0</v>
      </c>
      <c r="T31" s="3">
        <f t="shared" si="12"/>
        <v>0</v>
      </c>
      <c r="U31" s="3">
        <f t="shared" si="13"/>
        <v>0</v>
      </c>
      <c r="V31" s="3">
        <f t="shared" si="14"/>
        <v>0</v>
      </c>
      <c r="W31" s="3">
        <f t="shared" si="15"/>
        <v>0</v>
      </c>
      <c r="X31" s="13">
        <f t="shared" si="18"/>
        <v>0</v>
      </c>
      <c r="Z31">
        <f t="shared" si="19"/>
        <v>0</v>
      </c>
    </row>
    <row r="32" spans="1:26" x14ac:dyDescent="0.25">
      <c r="A32" s="18">
        <v>8530</v>
      </c>
      <c r="B32" t="s">
        <v>7</v>
      </c>
      <c r="C32" t="s">
        <v>10</v>
      </c>
      <c r="D32">
        <v>25.5</v>
      </c>
      <c r="E32" s="49">
        <v>2.8</v>
      </c>
      <c r="F32" s="49">
        <v>2.7</v>
      </c>
      <c r="G32" s="49">
        <v>2.7</v>
      </c>
      <c r="H32" s="49">
        <v>1.2</v>
      </c>
      <c r="I32" s="49">
        <v>0.8</v>
      </c>
      <c r="J32" s="49">
        <v>0.8</v>
      </c>
      <c r="K32" s="49">
        <v>0.6</v>
      </c>
      <c r="L32" s="49">
        <v>0.7</v>
      </c>
      <c r="M32" s="49">
        <v>1</v>
      </c>
      <c r="N32" s="49">
        <v>132</v>
      </c>
      <c r="O32" s="41">
        <f t="shared" si="16"/>
        <v>2.1724818959842001</v>
      </c>
      <c r="P32">
        <f t="shared" si="17"/>
        <v>1.4827291914875911E-3</v>
      </c>
      <c r="Q32" s="10">
        <v>0.15</v>
      </c>
      <c r="R32" s="3">
        <f t="shared" si="10"/>
        <v>114.21872</v>
      </c>
      <c r="S32" s="3">
        <f t="shared" si="11"/>
        <v>110.13948000000002</v>
      </c>
      <c r="T32" s="3">
        <f t="shared" si="12"/>
        <v>110.13948000000002</v>
      </c>
      <c r="U32" s="3">
        <f t="shared" si="13"/>
        <v>48.950880000000005</v>
      </c>
      <c r="V32" s="3">
        <f t="shared" si="14"/>
        <v>32.633920000000003</v>
      </c>
      <c r="W32" s="3">
        <f t="shared" si="15"/>
        <v>32.633920000000003</v>
      </c>
      <c r="X32" s="13">
        <f t="shared" si="18"/>
        <v>7.2580898725006096E-3</v>
      </c>
      <c r="Z32">
        <f t="shared" si="19"/>
        <v>4.8387265816670737E-2</v>
      </c>
    </row>
    <row r="33" spans="1:26" x14ac:dyDescent="0.25">
      <c r="A33" s="18">
        <v>8531</v>
      </c>
      <c r="B33" t="s">
        <v>7</v>
      </c>
      <c r="C33" t="s">
        <v>10</v>
      </c>
      <c r="E33" s="49">
        <v>2.8</v>
      </c>
      <c r="F33" s="49">
        <v>2.8</v>
      </c>
      <c r="G33" s="49">
        <v>3</v>
      </c>
      <c r="H33" s="49">
        <v>1.4</v>
      </c>
      <c r="I33" s="49">
        <v>1.1000000000000001</v>
      </c>
      <c r="J33" s="49">
        <v>0.9</v>
      </c>
      <c r="K33" s="49">
        <v>0.7</v>
      </c>
      <c r="L33" s="49">
        <v>0.8</v>
      </c>
      <c r="M33" s="49">
        <v>1</v>
      </c>
      <c r="N33" s="49">
        <v>132</v>
      </c>
      <c r="O33" s="41">
        <f t="shared" si="16"/>
        <v>2.1724818959842001</v>
      </c>
      <c r="P33">
        <f t="shared" si="17"/>
        <v>1.4827291914875911E-3</v>
      </c>
      <c r="Q33" s="10">
        <v>0.15</v>
      </c>
      <c r="R33" s="3">
        <f t="shared" si="10"/>
        <v>114.21872</v>
      </c>
      <c r="S33" s="3">
        <f t="shared" si="11"/>
        <v>114.21872</v>
      </c>
      <c r="T33" s="3">
        <f t="shared" si="12"/>
        <v>122.37720000000002</v>
      </c>
      <c r="U33" s="3">
        <f t="shared" si="13"/>
        <v>57.109360000000002</v>
      </c>
      <c r="V33" s="3">
        <f t="shared" si="14"/>
        <v>44.871640000000006</v>
      </c>
      <c r="W33" s="3">
        <f t="shared" si="15"/>
        <v>36.713160000000002</v>
      </c>
      <c r="X33" s="13">
        <f t="shared" si="18"/>
        <v>8.1653511065631866E-3</v>
      </c>
      <c r="Z33">
        <f t="shared" si="19"/>
        <v>5.4435674043754573E-2</v>
      </c>
    </row>
    <row r="34" spans="1:26" x14ac:dyDescent="0.25">
      <c r="A34" s="18">
        <v>8532</v>
      </c>
      <c r="B34" t="s">
        <v>7</v>
      </c>
      <c r="C34" t="s">
        <v>10</v>
      </c>
      <c r="E34" s="49">
        <v>8.3000000000000007</v>
      </c>
      <c r="F34" s="49">
        <v>6.3</v>
      </c>
      <c r="G34" s="49">
        <v>8</v>
      </c>
      <c r="H34" s="32">
        <v>3.6</v>
      </c>
      <c r="I34" s="32">
        <v>3</v>
      </c>
      <c r="J34" s="32">
        <v>2.4</v>
      </c>
      <c r="K34" s="32">
        <v>1.7</v>
      </c>
      <c r="L34" s="32">
        <v>2.6</v>
      </c>
      <c r="M34" s="32">
        <v>2.8</v>
      </c>
      <c r="N34" s="49">
        <v>132</v>
      </c>
      <c r="O34" s="41">
        <f t="shared" si="16"/>
        <v>2.1724818959842001</v>
      </c>
      <c r="P34">
        <f t="shared" si="17"/>
        <v>1.4827291914875911E-3</v>
      </c>
      <c r="Q34" s="10">
        <v>0.15</v>
      </c>
      <c r="R34" s="3">
        <f t="shared" si="10"/>
        <v>338.57692000000009</v>
      </c>
      <c r="S34" s="3">
        <f t="shared" si="11"/>
        <v>256.99212</v>
      </c>
      <c r="T34" s="3">
        <f t="shared" si="12"/>
        <v>326.33920000000001</v>
      </c>
      <c r="U34" s="3">
        <f t="shared" si="13"/>
        <v>146.85264000000001</v>
      </c>
      <c r="V34" s="3">
        <f t="shared" si="14"/>
        <v>122.37720000000002</v>
      </c>
      <c r="W34" s="3">
        <f t="shared" si="15"/>
        <v>97.90176000000001</v>
      </c>
      <c r="X34" s="13">
        <f t="shared" si="18"/>
        <v>2.177426961750183E-2</v>
      </c>
      <c r="Z34">
        <f t="shared" si="19"/>
        <v>0.1451617974500122</v>
      </c>
    </row>
    <row r="35" spans="1:26" x14ac:dyDescent="0.25">
      <c r="A35" s="18">
        <v>8533</v>
      </c>
      <c r="B35" t="s">
        <v>7</v>
      </c>
      <c r="C35" t="s">
        <v>10</v>
      </c>
      <c r="E35" s="49">
        <v>3.3</v>
      </c>
      <c r="F35" s="49">
        <v>2.5</v>
      </c>
      <c r="G35" s="49">
        <v>3.5</v>
      </c>
      <c r="H35" s="49">
        <v>1.8</v>
      </c>
      <c r="I35" s="49">
        <v>1.2</v>
      </c>
      <c r="J35" s="49">
        <v>1.1000000000000001</v>
      </c>
      <c r="K35" s="49">
        <v>0.9</v>
      </c>
      <c r="L35" s="49">
        <v>1.2</v>
      </c>
      <c r="M35" s="49">
        <v>1.5</v>
      </c>
      <c r="N35" s="49">
        <v>132</v>
      </c>
      <c r="O35" s="41">
        <f t="shared" si="16"/>
        <v>2.1724818959842001</v>
      </c>
      <c r="P35">
        <f t="shared" si="17"/>
        <v>1.4827291914875911E-3</v>
      </c>
      <c r="Q35" s="10">
        <v>0.15</v>
      </c>
      <c r="R35" s="3">
        <f t="shared" si="10"/>
        <v>134.61492000000001</v>
      </c>
      <c r="S35" s="3">
        <f t="shared" si="11"/>
        <v>101.98100000000002</v>
      </c>
      <c r="T35" s="3">
        <f t="shared" si="12"/>
        <v>142.77340000000001</v>
      </c>
      <c r="U35" s="3">
        <f t="shared" si="13"/>
        <v>73.426320000000004</v>
      </c>
      <c r="V35" s="3">
        <f t="shared" si="14"/>
        <v>48.950880000000005</v>
      </c>
      <c r="W35" s="3">
        <f t="shared" si="15"/>
        <v>44.871640000000006</v>
      </c>
      <c r="X35" s="13">
        <f t="shared" si="18"/>
        <v>9.9798735746883388E-3</v>
      </c>
      <c r="Z35">
        <f t="shared" si="19"/>
        <v>6.6532490497922259E-2</v>
      </c>
    </row>
    <row r="36" spans="1:26" x14ac:dyDescent="0.25">
      <c r="A36" s="18">
        <v>8534</v>
      </c>
      <c r="B36" t="s">
        <v>7</v>
      </c>
      <c r="C36" t="s">
        <v>10</v>
      </c>
      <c r="E36" s="49">
        <v>3.7</v>
      </c>
      <c r="F36">
        <v>3</v>
      </c>
      <c r="G36" s="49">
        <v>3.7</v>
      </c>
      <c r="H36">
        <v>1.6</v>
      </c>
      <c r="I36" s="49">
        <v>1.4</v>
      </c>
      <c r="J36">
        <v>1.2</v>
      </c>
      <c r="K36" s="49">
        <v>1.1000000000000001</v>
      </c>
      <c r="L36">
        <v>1.2</v>
      </c>
      <c r="M36" s="49">
        <v>1.6</v>
      </c>
      <c r="N36" s="49">
        <v>132</v>
      </c>
      <c r="O36" s="41">
        <f t="shared" si="16"/>
        <v>2.1724818959842001</v>
      </c>
      <c r="P36">
        <f t="shared" si="17"/>
        <v>1.4827291914875911E-3</v>
      </c>
      <c r="Q36" s="10">
        <v>0.15</v>
      </c>
      <c r="R36" s="3">
        <f t="shared" si="10"/>
        <v>150.93188000000004</v>
      </c>
      <c r="S36" s="3">
        <f t="shared" si="11"/>
        <v>122.37720000000002</v>
      </c>
      <c r="T36" s="3">
        <f t="shared" si="12"/>
        <v>150.93188000000004</v>
      </c>
      <c r="U36" s="3">
        <f t="shared" si="13"/>
        <v>65.267840000000007</v>
      </c>
      <c r="V36" s="3">
        <f t="shared" si="14"/>
        <v>57.109360000000002</v>
      </c>
      <c r="W36" s="3">
        <f t="shared" si="15"/>
        <v>48.950880000000005</v>
      </c>
      <c r="X36" s="13">
        <f t="shared" si="18"/>
        <v>1.0887134808750915E-2</v>
      </c>
      <c r="Z36">
        <f t="shared" si="19"/>
        <v>7.2580898725006102E-2</v>
      </c>
    </row>
    <row r="37" spans="1:26" x14ac:dyDescent="0.25">
      <c r="A37" s="18">
        <v>8535</v>
      </c>
      <c r="B37" t="s">
        <v>7</v>
      </c>
      <c r="C37" t="s">
        <v>10</v>
      </c>
      <c r="D37">
        <v>25</v>
      </c>
      <c r="E37" s="49">
        <v>3.9</v>
      </c>
      <c r="F37" s="49">
        <v>3.6</v>
      </c>
      <c r="G37" s="49">
        <v>4.3</v>
      </c>
      <c r="H37" s="32">
        <v>1.7</v>
      </c>
      <c r="I37" s="32">
        <v>1.3</v>
      </c>
      <c r="J37" s="32">
        <v>1.2</v>
      </c>
      <c r="K37" s="32">
        <v>1</v>
      </c>
      <c r="L37" s="32">
        <v>1.1000000000000001</v>
      </c>
      <c r="M37" s="32">
        <v>1.5</v>
      </c>
      <c r="N37" s="49">
        <v>132</v>
      </c>
      <c r="O37" s="41">
        <f t="shared" si="16"/>
        <v>2.1724818959842001</v>
      </c>
      <c r="P37">
        <f t="shared" si="17"/>
        <v>1.4827291914875911E-3</v>
      </c>
      <c r="Q37" s="10">
        <v>0.15</v>
      </c>
      <c r="R37" s="3">
        <f t="shared" si="10"/>
        <v>159.09036000000003</v>
      </c>
      <c r="S37" s="3">
        <f t="shared" si="11"/>
        <v>146.85264000000001</v>
      </c>
      <c r="T37" s="3">
        <f t="shared" si="12"/>
        <v>175.40732000000003</v>
      </c>
      <c r="U37" s="3">
        <f t="shared" si="13"/>
        <v>69.347080000000005</v>
      </c>
      <c r="V37" s="3">
        <f t="shared" si="14"/>
        <v>53.030120000000011</v>
      </c>
      <c r="W37" s="3">
        <f t="shared" si="15"/>
        <v>48.950880000000005</v>
      </c>
      <c r="X37" s="13">
        <f t="shared" si="18"/>
        <v>1.0887134808750915E-2</v>
      </c>
      <c r="Z37">
        <f t="shared" si="19"/>
        <v>7.2580898725006102E-2</v>
      </c>
    </row>
    <row r="38" spans="1:26" x14ac:dyDescent="0.25">
      <c r="A38" s="18">
        <v>8536</v>
      </c>
      <c r="B38" t="s">
        <v>7</v>
      </c>
      <c r="C38" t="s">
        <v>10</v>
      </c>
      <c r="E38" s="49">
        <v>4</v>
      </c>
      <c r="F38" s="49">
        <v>3.7</v>
      </c>
      <c r="G38" s="49">
        <v>4.2</v>
      </c>
      <c r="H38" s="49">
        <v>1.7</v>
      </c>
      <c r="I38" s="49">
        <v>1.4</v>
      </c>
      <c r="J38" s="49">
        <v>1.2</v>
      </c>
      <c r="K38" s="49">
        <v>1.1000000000000001</v>
      </c>
      <c r="L38" s="49">
        <v>1.2</v>
      </c>
      <c r="M38" s="49">
        <v>1.7</v>
      </c>
      <c r="N38" s="49">
        <v>132</v>
      </c>
      <c r="O38" s="41">
        <f t="shared" si="16"/>
        <v>2.1724818959842001</v>
      </c>
      <c r="P38">
        <f t="shared" si="17"/>
        <v>1.4827291914875911E-3</v>
      </c>
      <c r="Q38" s="10">
        <v>0.15</v>
      </c>
      <c r="R38" s="3">
        <f t="shared" si="10"/>
        <v>163.1696</v>
      </c>
      <c r="S38" s="3">
        <f t="shared" si="11"/>
        <v>150.93188000000004</v>
      </c>
      <c r="T38" s="3">
        <f t="shared" si="12"/>
        <v>171.32808000000006</v>
      </c>
      <c r="U38" s="3">
        <f t="shared" si="13"/>
        <v>69.347080000000005</v>
      </c>
      <c r="V38" s="3">
        <f t="shared" si="14"/>
        <v>57.109360000000002</v>
      </c>
      <c r="W38" s="3">
        <f t="shared" si="15"/>
        <v>48.950880000000005</v>
      </c>
      <c r="X38" s="13">
        <f t="shared" si="18"/>
        <v>1.0887134808750915E-2</v>
      </c>
      <c r="Z38">
        <f t="shared" si="19"/>
        <v>7.2580898725006102E-2</v>
      </c>
    </row>
    <row r="39" spans="1:26" x14ac:dyDescent="0.25">
      <c r="A39" s="18">
        <v>8537</v>
      </c>
      <c r="B39" t="s">
        <v>7</v>
      </c>
      <c r="C39" t="s">
        <v>10</v>
      </c>
      <c r="E39" s="49">
        <v>10.199999999999999</v>
      </c>
      <c r="F39" s="49">
        <v>9.5</v>
      </c>
      <c r="G39" s="49">
        <v>10.8</v>
      </c>
      <c r="H39" s="49">
        <v>4.0999999999999996</v>
      </c>
      <c r="I39" s="49">
        <v>3.2</v>
      </c>
      <c r="J39" s="49">
        <v>2.8</v>
      </c>
      <c r="K39" s="49">
        <v>2</v>
      </c>
      <c r="L39" s="49">
        <v>2.7</v>
      </c>
      <c r="M39" s="49">
        <v>3.7</v>
      </c>
      <c r="N39" s="49">
        <v>132</v>
      </c>
      <c r="O39" s="41">
        <f t="shared" si="16"/>
        <v>2.1724818959842001</v>
      </c>
      <c r="P39">
        <f t="shared" si="17"/>
        <v>1.4827291914875911E-3</v>
      </c>
      <c r="Q39" s="10">
        <v>0.15</v>
      </c>
      <c r="R39" s="3">
        <f t="shared" si="10"/>
        <v>416.08247999999998</v>
      </c>
      <c r="S39" s="3">
        <f t="shared" si="11"/>
        <v>387.52780000000007</v>
      </c>
      <c r="T39" s="3">
        <f t="shared" si="12"/>
        <v>440.55792000000008</v>
      </c>
      <c r="U39" s="3">
        <f t="shared" si="13"/>
        <v>167.24884000000003</v>
      </c>
      <c r="V39" s="3">
        <f t="shared" si="14"/>
        <v>130.53568000000001</v>
      </c>
      <c r="W39" s="3">
        <f t="shared" si="15"/>
        <v>114.21872</v>
      </c>
      <c r="X39" s="13">
        <f t="shared" si="18"/>
        <v>2.5403314553752134E-2</v>
      </c>
      <c r="Z39">
        <f t="shared" si="19"/>
        <v>0.16935543035834755</v>
      </c>
    </row>
    <row r="40" spans="1:26" x14ac:dyDescent="0.25">
      <c r="A40" s="18">
        <v>8538</v>
      </c>
      <c r="B40" t="s">
        <v>7</v>
      </c>
      <c r="C40" t="s">
        <v>10</v>
      </c>
      <c r="E40" s="49">
        <v>2.2999999999999998</v>
      </c>
      <c r="F40" s="49">
        <v>1.9</v>
      </c>
      <c r="G40" s="49">
        <v>2.2000000000000002</v>
      </c>
      <c r="H40" s="32">
        <v>1</v>
      </c>
      <c r="I40" s="32">
        <v>0.7</v>
      </c>
      <c r="J40" s="32">
        <v>0.8</v>
      </c>
      <c r="K40" s="32">
        <v>0.8</v>
      </c>
      <c r="L40" s="32">
        <v>0.8</v>
      </c>
      <c r="M40" s="32">
        <v>1.3</v>
      </c>
      <c r="N40" s="49">
        <v>132</v>
      </c>
      <c r="O40" s="41">
        <f t="shared" si="16"/>
        <v>2.1724818959842001</v>
      </c>
      <c r="P40">
        <f t="shared" si="17"/>
        <v>1.4827291914875911E-3</v>
      </c>
      <c r="Q40" s="10">
        <v>0.15</v>
      </c>
      <c r="R40" s="3">
        <f t="shared" si="10"/>
        <v>93.822520000000011</v>
      </c>
      <c r="S40" s="3">
        <f t="shared" si="11"/>
        <v>77.505560000000003</v>
      </c>
      <c r="T40" s="3">
        <f t="shared" si="12"/>
        <v>89.743280000000013</v>
      </c>
      <c r="U40" s="3">
        <f t="shared" si="13"/>
        <v>40.792400000000001</v>
      </c>
      <c r="V40" s="3">
        <f t="shared" si="14"/>
        <v>28.554680000000001</v>
      </c>
      <c r="W40" s="3">
        <f t="shared" si="15"/>
        <v>32.633920000000003</v>
      </c>
      <c r="X40" s="13">
        <f t="shared" si="18"/>
        <v>7.2580898725006096E-3</v>
      </c>
      <c r="Z40">
        <f t="shared" si="19"/>
        <v>4.8387265816670737E-2</v>
      </c>
    </row>
    <row r="41" spans="1:26" x14ac:dyDescent="0.25">
      <c r="A41" s="18">
        <v>8539</v>
      </c>
      <c r="B41" t="s">
        <v>7</v>
      </c>
      <c r="C41" t="s">
        <v>10</v>
      </c>
      <c r="E41" s="49">
        <v>3</v>
      </c>
      <c r="F41" s="49">
        <v>2.5</v>
      </c>
      <c r="G41" s="49">
        <v>3.1</v>
      </c>
      <c r="H41" s="49">
        <v>1.1000000000000001</v>
      </c>
      <c r="I41" s="49">
        <v>0.8</v>
      </c>
      <c r="J41" s="49">
        <v>0.9</v>
      </c>
      <c r="K41" s="49">
        <v>1</v>
      </c>
      <c r="L41" s="49">
        <v>0.8</v>
      </c>
      <c r="M41" s="49">
        <v>1.5</v>
      </c>
      <c r="N41" s="49">
        <v>132</v>
      </c>
      <c r="O41" s="41">
        <f t="shared" si="16"/>
        <v>2.1724818959842001</v>
      </c>
      <c r="P41">
        <f t="shared" si="17"/>
        <v>1.4827291914875911E-3</v>
      </c>
      <c r="Q41" s="10">
        <v>0.15</v>
      </c>
      <c r="R41" s="3">
        <f t="shared" si="10"/>
        <v>122.37720000000002</v>
      </c>
      <c r="S41" s="3">
        <f t="shared" si="11"/>
        <v>101.98100000000002</v>
      </c>
      <c r="T41" s="3">
        <f t="shared" si="12"/>
        <v>126.45644000000001</v>
      </c>
      <c r="U41" s="3">
        <f t="shared" si="13"/>
        <v>44.871640000000006</v>
      </c>
      <c r="V41" s="3">
        <f t="shared" si="14"/>
        <v>32.633920000000003</v>
      </c>
      <c r="W41" s="3">
        <f t="shared" si="15"/>
        <v>36.713160000000002</v>
      </c>
      <c r="X41" s="13">
        <f t="shared" si="18"/>
        <v>8.1653511065631866E-3</v>
      </c>
      <c r="Z41">
        <f t="shared" si="19"/>
        <v>5.4435674043754573E-2</v>
      </c>
    </row>
    <row r="42" spans="1:26" x14ac:dyDescent="0.25">
      <c r="A42" s="18">
        <v>8540</v>
      </c>
      <c r="B42" t="s">
        <v>7</v>
      </c>
      <c r="C42" t="s">
        <v>10</v>
      </c>
      <c r="D42">
        <v>25</v>
      </c>
      <c r="E42" s="49">
        <v>6.1</v>
      </c>
      <c r="F42" s="49">
        <v>6</v>
      </c>
      <c r="G42" s="49">
        <v>7</v>
      </c>
      <c r="H42" s="49">
        <v>1.5</v>
      </c>
      <c r="I42" s="49">
        <v>1.4</v>
      </c>
      <c r="J42" s="49">
        <v>1.2</v>
      </c>
      <c r="K42" s="49">
        <v>0.8</v>
      </c>
      <c r="L42" s="49">
        <v>0.85</v>
      </c>
      <c r="M42" s="49">
        <v>1.3</v>
      </c>
      <c r="N42" s="49">
        <v>132</v>
      </c>
      <c r="O42" s="41">
        <f t="shared" si="16"/>
        <v>2.1724818959842001</v>
      </c>
      <c r="P42">
        <f t="shared" si="17"/>
        <v>1.4827291914875911E-3</v>
      </c>
      <c r="Q42" s="10">
        <v>0.15</v>
      </c>
      <c r="R42" s="3">
        <f t="shared" si="10"/>
        <v>248.83364</v>
      </c>
      <c r="S42" s="3">
        <f t="shared" si="11"/>
        <v>244.75440000000003</v>
      </c>
      <c r="T42" s="3">
        <f t="shared" si="12"/>
        <v>285.54680000000002</v>
      </c>
      <c r="U42" s="3">
        <f t="shared" si="13"/>
        <v>61.188600000000008</v>
      </c>
      <c r="V42" s="3">
        <f t="shared" si="14"/>
        <v>57.109360000000002</v>
      </c>
      <c r="W42" s="3">
        <f t="shared" si="15"/>
        <v>48.950880000000005</v>
      </c>
      <c r="X42" s="13">
        <f t="shared" si="18"/>
        <v>1.0887134808750915E-2</v>
      </c>
      <c r="Z42">
        <f t="shared" si="19"/>
        <v>7.2580898725006102E-2</v>
      </c>
    </row>
    <row r="43" spans="1:26" x14ac:dyDescent="0.25">
      <c r="A43" s="18">
        <v>8541</v>
      </c>
      <c r="B43" t="s">
        <v>7</v>
      </c>
      <c r="C43" t="s">
        <v>10</v>
      </c>
      <c r="E43" s="49">
        <v>2.7</v>
      </c>
      <c r="F43" s="49">
        <v>2.6</v>
      </c>
      <c r="G43" s="49">
        <v>3</v>
      </c>
      <c r="H43" s="32">
        <v>0.8</v>
      </c>
      <c r="I43" s="32">
        <v>0.9</v>
      </c>
      <c r="J43" s="32">
        <v>0.7</v>
      </c>
      <c r="K43" s="32">
        <v>0.7</v>
      </c>
      <c r="L43" s="32">
        <v>0.6</v>
      </c>
      <c r="M43" s="32">
        <v>1</v>
      </c>
      <c r="N43" s="49">
        <v>132</v>
      </c>
      <c r="O43" s="41">
        <f t="shared" si="16"/>
        <v>2.1724818959842001</v>
      </c>
      <c r="P43">
        <f t="shared" si="17"/>
        <v>1.4827291914875911E-3</v>
      </c>
      <c r="Q43" s="10">
        <v>0.15</v>
      </c>
      <c r="R43" s="3">
        <f t="shared" si="10"/>
        <v>110.13948000000002</v>
      </c>
      <c r="S43" s="3">
        <f t="shared" si="11"/>
        <v>106.06024000000002</v>
      </c>
      <c r="T43" s="3">
        <f t="shared" si="12"/>
        <v>122.37720000000002</v>
      </c>
      <c r="U43" s="3">
        <f t="shared" si="13"/>
        <v>32.633920000000003</v>
      </c>
      <c r="V43" s="3">
        <f t="shared" si="14"/>
        <v>36.713160000000002</v>
      </c>
      <c r="W43" s="3">
        <f t="shared" si="15"/>
        <v>28.554680000000001</v>
      </c>
      <c r="X43" s="13">
        <f t="shared" si="18"/>
        <v>6.3508286384380335E-3</v>
      </c>
      <c r="Z43">
        <f t="shared" si="19"/>
        <v>4.2338857589586887E-2</v>
      </c>
    </row>
    <row r="44" spans="1:26" x14ac:dyDescent="0.25">
      <c r="A44" s="18">
        <v>8542</v>
      </c>
      <c r="B44" t="s">
        <v>7</v>
      </c>
      <c r="C44" t="s">
        <v>10</v>
      </c>
      <c r="E44" s="49">
        <v>3.7</v>
      </c>
      <c r="F44" s="49">
        <v>3.4</v>
      </c>
      <c r="G44" s="49">
        <v>4.0999999999999996</v>
      </c>
      <c r="H44" s="49">
        <v>1.7</v>
      </c>
      <c r="I44" s="49">
        <v>1.2</v>
      </c>
      <c r="J44" s="49">
        <v>1.1000000000000001</v>
      </c>
      <c r="K44" s="49">
        <v>0.9</v>
      </c>
      <c r="L44" s="49">
        <v>1.2</v>
      </c>
      <c r="M44" s="49">
        <v>1.5</v>
      </c>
      <c r="N44" s="49">
        <v>132</v>
      </c>
      <c r="O44" s="41">
        <f t="shared" si="16"/>
        <v>2.1724818959842001</v>
      </c>
      <c r="P44">
        <f t="shared" si="17"/>
        <v>1.4827291914875911E-3</v>
      </c>
      <c r="Q44" s="10">
        <v>0.15</v>
      </c>
      <c r="R44" s="3">
        <f t="shared" si="10"/>
        <v>150.93188000000004</v>
      </c>
      <c r="S44" s="3">
        <f t="shared" si="11"/>
        <v>138.69416000000001</v>
      </c>
      <c r="T44" s="3">
        <f t="shared" si="12"/>
        <v>167.24884000000003</v>
      </c>
      <c r="U44" s="3">
        <f t="shared" si="13"/>
        <v>69.347080000000005</v>
      </c>
      <c r="V44" s="3">
        <f t="shared" si="14"/>
        <v>48.950880000000005</v>
      </c>
      <c r="W44" s="3">
        <f t="shared" si="15"/>
        <v>44.871640000000006</v>
      </c>
      <c r="X44" s="13">
        <f t="shared" si="18"/>
        <v>9.9798735746883388E-3</v>
      </c>
      <c r="Z44">
        <f t="shared" si="19"/>
        <v>6.6532490497922259E-2</v>
      </c>
    </row>
    <row r="45" spans="1:26" x14ac:dyDescent="0.25">
      <c r="A45" s="18">
        <v>8543</v>
      </c>
      <c r="B45" t="s">
        <v>7</v>
      </c>
      <c r="C45" t="s">
        <v>10</v>
      </c>
      <c r="E45" s="49">
        <v>2.8</v>
      </c>
      <c r="F45">
        <v>2.7</v>
      </c>
      <c r="G45" s="49">
        <v>2.9</v>
      </c>
      <c r="H45" s="49">
        <v>1.4</v>
      </c>
      <c r="I45" s="49">
        <v>1.1000000000000001</v>
      </c>
      <c r="J45" s="49">
        <v>0.9</v>
      </c>
      <c r="K45" s="49">
        <v>0.8</v>
      </c>
      <c r="L45">
        <v>1.1000000000000001</v>
      </c>
      <c r="M45" s="49">
        <v>1.3</v>
      </c>
      <c r="N45" s="49">
        <v>132</v>
      </c>
      <c r="O45" s="41">
        <f t="shared" si="16"/>
        <v>2.1724818959842001</v>
      </c>
      <c r="P45">
        <f t="shared" si="17"/>
        <v>1.4827291914875911E-3</v>
      </c>
      <c r="Q45" s="10">
        <v>0.15</v>
      </c>
      <c r="R45" s="3">
        <f t="shared" si="10"/>
        <v>114.21872</v>
      </c>
      <c r="S45" s="3">
        <f t="shared" si="11"/>
        <v>110.13948000000002</v>
      </c>
      <c r="T45" s="3">
        <f t="shared" si="12"/>
        <v>118.29796000000002</v>
      </c>
      <c r="U45" s="3">
        <f t="shared" si="13"/>
        <v>57.109360000000002</v>
      </c>
      <c r="V45" s="3">
        <f t="shared" si="14"/>
        <v>44.871640000000006</v>
      </c>
      <c r="W45" s="3">
        <f t="shared" si="15"/>
        <v>36.713160000000002</v>
      </c>
      <c r="X45" s="13">
        <f t="shared" si="18"/>
        <v>8.1653511065631866E-3</v>
      </c>
      <c r="Z45">
        <f t="shared" si="19"/>
        <v>5.4435674043754573E-2</v>
      </c>
    </row>
    <row r="46" spans="1:26" x14ac:dyDescent="0.25">
      <c r="A46" s="18">
        <v>8544</v>
      </c>
      <c r="B46" t="s">
        <v>7</v>
      </c>
      <c r="C46" t="s">
        <v>10</v>
      </c>
      <c r="D46">
        <v>25.5</v>
      </c>
      <c r="E46" s="49">
        <v>10.1</v>
      </c>
      <c r="F46" s="49">
        <v>8.6</v>
      </c>
      <c r="G46" s="49">
        <v>10.4</v>
      </c>
      <c r="H46" s="32">
        <v>2.9</v>
      </c>
      <c r="I46" s="32">
        <v>3.1</v>
      </c>
      <c r="J46" s="32">
        <v>3.3</v>
      </c>
      <c r="K46" s="32">
        <v>3.4</v>
      </c>
      <c r="L46" s="32">
        <v>4</v>
      </c>
      <c r="M46" s="32">
        <v>5.4</v>
      </c>
      <c r="N46" s="49">
        <v>132</v>
      </c>
      <c r="O46" s="41">
        <f t="shared" si="16"/>
        <v>2.1724818959842001</v>
      </c>
      <c r="P46">
        <f t="shared" si="17"/>
        <v>1.4827291914875911E-3</v>
      </c>
      <c r="Q46" s="10">
        <v>0.15</v>
      </c>
      <c r="R46" s="3">
        <f t="shared" si="10"/>
        <v>412.00324000000001</v>
      </c>
      <c r="S46" s="3">
        <f t="shared" si="11"/>
        <v>350.81464000000005</v>
      </c>
      <c r="T46" s="3">
        <f t="shared" si="12"/>
        <v>424.24096000000009</v>
      </c>
      <c r="U46" s="3">
        <f t="shared" si="13"/>
        <v>118.29796000000002</v>
      </c>
      <c r="V46" s="3">
        <f t="shared" si="14"/>
        <v>126.45644000000001</v>
      </c>
      <c r="W46" s="3">
        <f t="shared" si="15"/>
        <v>134.61492000000001</v>
      </c>
      <c r="X46" s="13">
        <f t="shared" si="18"/>
        <v>2.9939620724065013E-2</v>
      </c>
      <c r="Z46">
        <f t="shared" si="19"/>
        <v>0.19959747149376678</v>
      </c>
    </row>
    <row r="47" spans="1:26" x14ac:dyDescent="0.25">
      <c r="A47" s="18">
        <v>8545</v>
      </c>
      <c r="B47" t="s">
        <v>7</v>
      </c>
      <c r="C47" t="s">
        <v>10</v>
      </c>
      <c r="E47" s="49">
        <v>2.8</v>
      </c>
      <c r="F47">
        <v>2.4</v>
      </c>
      <c r="G47" s="49">
        <v>2.8</v>
      </c>
      <c r="H47">
        <v>1.2</v>
      </c>
      <c r="I47" s="49">
        <v>0.9</v>
      </c>
      <c r="J47" s="49">
        <v>0.9</v>
      </c>
      <c r="K47" s="49">
        <v>1.1000000000000001</v>
      </c>
      <c r="L47">
        <v>1</v>
      </c>
      <c r="M47" s="49">
        <v>1.5</v>
      </c>
      <c r="N47" s="49">
        <v>132</v>
      </c>
      <c r="O47" s="41">
        <f t="shared" si="16"/>
        <v>2.1724818959842001</v>
      </c>
      <c r="P47">
        <f t="shared" si="17"/>
        <v>1.4827291914875911E-3</v>
      </c>
      <c r="Q47" s="10">
        <v>0.15</v>
      </c>
      <c r="R47" s="3">
        <f t="shared" si="10"/>
        <v>114.21872</v>
      </c>
      <c r="S47" s="3">
        <f t="shared" si="11"/>
        <v>97.90176000000001</v>
      </c>
      <c r="T47" s="3">
        <f t="shared" si="12"/>
        <v>114.21872</v>
      </c>
      <c r="U47" s="3">
        <f t="shared" si="13"/>
        <v>48.950880000000005</v>
      </c>
      <c r="V47" s="3">
        <f t="shared" si="14"/>
        <v>36.713160000000002</v>
      </c>
      <c r="W47" s="3">
        <f t="shared" si="15"/>
        <v>36.713160000000002</v>
      </c>
      <c r="X47" s="13">
        <f t="shared" si="18"/>
        <v>8.1653511065631866E-3</v>
      </c>
      <c r="Z47">
        <f t="shared" si="19"/>
        <v>5.4435674043754573E-2</v>
      </c>
    </row>
    <row r="48" spans="1:26" x14ac:dyDescent="0.25">
      <c r="A48" s="18">
        <v>8546</v>
      </c>
      <c r="B48" t="s">
        <v>7</v>
      </c>
      <c r="C48" t="s">
        <v>10</v>
      </c>
      <c r="E48" s="49">
        <v>3.5</v>
      </c>
      <c r="F48">
        <v>3.1</v>
      </c>
      <c r="G48" s="49">
        <v>3.8</v>
      </c>
      <c r="H48" s="49">
        <v>1.3</v>
      </c>
      <c r="I48" s="49">
        <v>1</v>
      </c>
      <c r="J48" s="49">
        <v>1.1000000000000001</v>
      </c>
      <c r="K48" s="49">
        <v>1</v>
      </c>
      <c r="L48" s="49">
        <v>1</v>
      </c>
      <c r="M48" s="49">
        <v>1.5</v>
      </c>
      <c r="N48" s="49">
        <v>132</v>
      </c>
      <c r="O48" s="41">
        <f t="shared" si="16"/>
        <v>2.1724818959842001</v>
      </c>
      <c r="P48">
        <f t="shared" si="17"/>
        <v>1.4827291914875911E-3</v>
      </c>
      <c r="Q48" s="10">
        <v>0.15</v>
      </c>
      <c r="R48" s="3">
        <f t="shared" si="10"/>
        <v>142.77340000000001</v>
      </c>
      <c r="S48" s="3">
        <f t="shared" si="11"/>
        <v>126.45644000000001</v>
      </c>
      <c r="T48" s="3">
        <f t="shared" si="12"/>
        <v>155.01112000000001</v>
      </c>
      <c r="U48" s="3">
        <f t="shared" si="13"/>
        <v>53.030120000000011</v>
      </c>
      <c r="V48" s="3">
        <f t="shared" si="14"/>
        <v>40.792400000000001</v>
      </c>
      <c r="W48" s="3">
        <f t="shared" si="15"/>
        <v>44.871640000000006</v>
      </c>
      <c r="X48" s="13">
        <f t="shared" si="18"/>
        <v>9.9798735746883388E-3</v>
      </c>
      <c r="Z48">
        <f t="shared" si="19"/>
        <v>6.6532490497922259E-2</v>
      </c>
    </row>
    <row r="49" spans="1:26" x14ac:dyDescent="0.25">
      <c r="A49" s="18">
        <v>8547</v>
      </c>
      <c r="B49" t="s">
        <v>7</v>
      </c>
      <c r="C49" t="s">
        <v>10</v>
      </c>
      <c r="E49" s="49">
        <v>3.6</v>
      </c>
      <c r="F49" s="49">
        <v>3.2</v>
      </c>
      <c r="G49" s="49">
        <v>3.9</v>
      </c>
      <c r="H49" s="32">
        <v>1.25</v>
      </c>
      <c r="I49" s="32">
        <v>1.1000000000000001</v>
      </c>
      <c r="J49" s="32">
        <v>1.1000000000000001</v>
      </c>
      <c r="K49" s="32">
        <v>1.1000000000000001</v>
      </c>
      <c r="L49" s="32">
        <v>1.2</v>
      </c>
      <c r="M49" s="32">
        <v>1.7</v>
      </c>
      <c r="N49" s="49">
        <v>132</v>
      </c>
      <c r="O49" s="41">
        <f t="shared" si="16"/>
        <v>2.1724818959842001</v>
      </c>
      <c r="P49">
        <f t="shared" si="17"/>
        <v>1.4827291914875911E-3</v>
      </c>
      <c r="Q49" s="10">
        <v>0.15</v>
      </c>
      <c r="R49" s="3">
        <f t="shared" si="10"/>
        <v>146.85264000000001</v>
      </c>
      <c r="S49" s="3">
        <f t="shared" si="11"/>
        <v>130.53568000000001</v>
      </c>
      <c r="T49" s="3">
        <f t="shared" si="12"/>
        <v>159.09036000000003</v>
      </c>
      <c r="U49" s="3">
        <f t="shared" si="13"/>
        <v>50.990500000000011</v>
      </c>
      <c r="V49" s="3">
        <f t="shared" si="14"/>
        <v>44.871640000000006</v>
      </c>
      <c r="W49" s="3">
        <f t="shared" si="15"/>
        <v>44.871640000000006</v>
      </c>
      <c r="X49" s="13">
        <f t="shared" si="18"/>
        <v>9.9798735746883388E-3</v>
      </c>
      <c r="Z49">
        <f t="shared" si="19"/>
        <v>6.6532490497922259E-2</v>
      </c>
    </row>
    <row r="50" spans="1:26" x14ac:dyDescent="0.25">
      <c r="A50" s="18">
        <v>8548</v>
      </c>
      <c r="B50" t="s">
        <v>7</v>
      </c>
      <c r="C50" t="s">
        <v>10</v>
      </c>
      <c r="E50" s="49">
        <v>3.8</v>
      </c>
      <c r="F50" s="49">
        <v>3.3</v>
      </c>
      <c r="G50" s="49">
        <v>3.6</v>
      </c>
      <c r="H50" s="49">
        <v>1.5</v>
      </c>
      <c r="I50" s="49">
        <v>1.3</v>
      </c>
      <c r="J50" s="49">
        <v>1.2</v>
      </c>
      <c r="K50" s="49">
        <v>1.2</v>
      </c>
      <c r="L50" s="49">
        <v>1.3</v>
      </c>
      <c r="M50" s="49">
        <v>1.8</v>
      </c>
      <c r="N50" s="49">
        <v>132</v>
      </c>
      <c r="O50" s="41">
        <f t="shared" si="16"/>
        <v>2.1724818959842001</v>
      </c>
      <c r="P50">
        <f t="shared" si="17"/>
        <v>1.4827291914875911E-3</v>
      </c>
      <c r="Q50" s="10">
        <v>0.15</v>
      </c>
      <c r="R50" s="3">
        <f t="shared" si="10"/>
        <v>155.01112000000001</v>
      </c>
      <c r="S50" s="3">
        <f t="shared" si="11"/>
        <v>134.61492000000001</v>
      </c>
      <c r="T50" s="3">
        <f t="shared" si="12"/>
        <v>146.85264000000001</v>
      </c>
      <c r="U50" s="3">
        <f t="shared" si="13"/>
        <v>61.188600000000008</v>
      </c>
      <c r="V50" s="3">
        <f t="shared" si="14"/>
        <v>53.030120000000011</v>
      </c>
      <c r="W50" s="3">
        <f t="shared" si="15"/>
        <v>48.950880000000005</v>
      </c>
      <c r="X50" s="13">
        <f t="shared" si="18"/>
        <v>1.0887134808750915E-2</v>
      </c>
      <c r="Z50">
        <f t="shared" si="19"/>
        <v>7.2580898725006102E-2</v>
      </c>
    </row>
    <row r="51" spans="1:26" x14ac:dyDescent="0.25">
      <c r="A51" s="18">
        <v>8549</v>
      </c>
      <c r="B51" t="s">
        <v>7</v>
      </c>
      <c r="C51" t="s">
        <v>10</v>
      </c>
      <c r="E51" s="49">
        <v>3.7</v>
      </c>
      <c r="F51" s="49">
        <v>2.9</v>
      </c>
      <c r="G51" s="49">
        <v>3.2</v>
      </c>
      <c r="H51" s="49">
        <v>1.5</v>
      </c>
      <c r="I51" s="49">
        <v>1.3</v>
      </c>
      <c r="J51" s="49">
        <v>1.5</v>
      </c>
      <c r="K51" s="49">
        <v>1.9</v>
      </c>
      <c r="L51" s="49">
        <v>1.9</v>
      </c>
      <c r="M51" s="49">
        <v>2.9</v>
      </c>
      <c r="N51" s="49">
        <v>132</v>
      </c>
      <c r="O51" s="41">
        <f t="shared" si="16"/>
        <v>2.1724818959842001</v>
      </c>
      <c r="P51">
        <f t="shared" si="17"/>
        <v>1.4827291914875911E-3</v>
      </c>
      <c r="Q51" s="10">
        <v>0.15</v>
      </c>
      <c r="R51" s="3">
        <f t="shared" si="10"/>
        <v>150.93188000000004</v>
      </c>
      <c r="S51" s="3">
        <f t="shared" si="11"/>
        <v>118.29796000000002</v>
      </c>
      <c r="T51" s="3">
        <f t="shared" si="12"/>
        <v>130.53568000000001</v>
      </c>
      <c r="U51" s="3">
        <f t="shared" si="13"/>
        <v>61.188600000000008</v>
      </c>
      <c r="V51" s="3">
        <f t="shared" si="14"/>
        <v>53.030120000000011</v>
      </c>
      <c r="W51" s="3">
        <f t="shared" si="15"/>
        <v>61.188600000000008</v>
      </c>
      <c r="X51" s="13">
        <f t="shared" si="18"/>
        <v>1.3608918510938643E-2</v>
      </c>
      <c r="Z51">
        <f t="shared" si="19"/>
        <v>9.072612340625763E-2</v>
      </c>
    </row>
    <row r="52" spans="1:26" x14ac:dyDescent="0.25">
      <c r="A52" s="18">
        <v>8550</v>
      </c>
      <c r="B52" t="s">
        <v>7</v>
      </c>
      <c r="C52" t="s">
        <v>10</v>
      </c>
      <c r="E52" s="49">
        <v>5.6</v>
      </c>
      <c r="F52" s="49">
        <v>5</v>
      </c>
      <c r="G52" s="49">
        <v>5.6</v>
      </c>
      <c r="H52" s="32">
        <v>2.6</v>
      </c>
      <c r="I52" s="32">
        <v>2</v>
      </c>
      <c r="J52" s="32">
        <v>2</v>
      </c>
      <c r="K52" s="32">
        <v>2</v>
      </c>
      <c r="L52" s="32">
        <v>2.5</v>
      </c>
      <c r="M52" s="32">
        <v>3.1</v>
      </c>
      <c r="N52" s="49">
        <v>132</v>
      </c>
      <c r="O52" s="41">
        <f t="shared" si="16"/>
        <v>2.1724818959842001</v>
      </c>
      <c r="P52">
        <f t="shared" si="17"/>
        <v>1.4827291914875911E-3</v>
      </c>
      <c r="Q52" s="10">
        <v>0.15</v>
      </c>
      <c r="R52" s="3">
        <f t="shared" si="10"/>
        <v>228.43744000000001</v>
      </c>
      <c r="S52" s="3">
        <f t="shared" si="11"/>
        <v>203.96200000000005</v>
      </c>
      <c r="T52" s="3">
        <f t="shared" si="12"/>
        <v>228.43744000000001</v>
      </c>
      <c r="U52" s="3">
        <f t="shared" si="13"/>
        <v>106.06024000000002</v>
      </c>
      <c r="V52" s="3">
        <f t="shared" si="14"/>
        <v>81.584800000000001</v>
      </c>
      <c r="W52" s="3">
        <f t="shared" si="15"/>
        <v>81.584800000000001</v>
      </c>
      <c r="X52" s="13">
        <f t="shared" si="18"/>
        <v>1.8145224681251522E-2</v>
      </c>
      <c r="Z52">
        <f t="shared" si="19"/>
        <v>0.12096816454167682</v>
      </c>
    </row>
    <row r="53" spans="1:26" x14ac:dyDescent="0.25">
      <c r="A53" s="18">
        <v>8551</v>
      </c>
      <c r="B53" t="s">
        <v>7</v>
      </c>
      <c r="C53" t="s">
        <v>10</v>
      </c>
      <c r="D53">
        <v>25.5</v>
      </c>
      <c r="E53" s="49">
        <v>3</v>
      </c>
      <c r="F53" s="49">
        <v>2.5</v>
      </c>
      <c r="G53" s="49">
        <v>2.7</v>
      </c>
      <c r="H53" s="49">
        <v>1.3</v>
      </c>
      <c r="I53" s="49">
        <v>1</v>
      </c>
      <c r="J53" s="49">
        <v>1.3</v>
      </c>
      <c r="K53" s="49">
        <v>1.9</v>
      </c>
      <c r="L53" s="49">
        <v>1.7</v>
      </c>
      <c r="M53" s="49">
        <v>2.6</v>
      </c>
      <c r="N53" s="49">
        <v>132</v>
      </c>
      <c r="O53" s="41">
        <f t="shared" si="16"/>
        <v>2.1724818959842001</v>
      </c>
      <c r="P53">
        <f t="shared" si="17"/>
        <v>1.4827291914875911E-3</v>
      </c>
      <c r="Q53" s="10">
        <v>0.15</v>
      </c>
      <c r="R53" s="3">
        <f t="shared" si="10"/>
        <v>122.37720000000002</v>
      </c>
      <c r="S53" s="3">
        <f t="shared" si="11"/>
        <v>101.98100000000002</v>
      </c>
      <c r="T53" s="3">
        <f t="shared" si="12"/>
        <v>110.13948000000002</v>
      </c>
      <c r="U53" s="3">
        <f t="shared" si="13"/>
        <v>53.030120000000011</v>
      </c>
      <c r="V53" s="3">
        <f t="shared" si="14"/>
        <v>40.792400000000001</v>
      </c>
      <c r="W53" s="3">
        <f t="shared" si="15"/>
        <v>53.030120000000011</v>
      </c>
      <c r="X53" s="13">
        <f t="shared" si="18"/>
        <v>1.1794396042813491E-2</v>
      </c>
      <c r="Z53">
        <f t="shared" si="19"/>
        <v>7.8629306952089945E-2</v>
      </c>
    </row>
    <row r="54" spans="1:26" x14ac:dyDescent="0.25">
      <c r="A54" s="18">
        <v>8552</v>
      </c>
      <c r="B54" t="s">
        <v>7</v>
      </c>
      <c r="C54" t="s">
        <v>10</v>
      </c>
      <c r="E54" s="49">
        <v>2.5</v>
      </c>
      <c r="F54" s="49">
        <v>2.2000000000000002</v>
      </c>
      <c r="G54" s="49">
        <v>2.8</v>
      </c>
      <c r="H54" s="49">
        <v>1.3</v>
      </c>
      <c r="I54" s="49">
        <v>1</v>
      </c>
      <c r="J54" s="49">
        <v>1.1000000000000001</v>
      </c>
      <c r="K54" s="49">
        <v>1.3</v>
      </c>
      <c r="L54" s="49">
        <v>1.4</v>
      </c>
      <c r="M54" s="49">
        <v>1.8</v>
      </c>
      <c r="N54" s="49">
        <v>132</v>
      </c>
      <c r="O54" s="41">
        <f t="shared" si="16"/>
        <v>2.1724818959842001</v>
      </c>
      <c r="P54">
        <f t="shared" si="17"/>
        <v>1.4827291914875911E-3</v>
      </c>
      <c r="Q54" s="10">
        <v>0.15</v>
      </c>
      <c r="R54" s="3">
        <f t="shared" si="10"/>
        <v>101.98100000000002</v>
      </c>
      <c r="S54" s="3">
        <f t="shared" si="11"/>
        <v>89.743280000000013</v>
      </c>
      <c r="T54" s="3">
        <f t="shared" si="12"/>
        <v>114.21872</v>
      </c>
      <c r="U54" s="3">
        <f t="shared" si="13"/>
        <v>53.030120000000011</v>
      </c>
      <c r="V54" s="3">
        <f t="shared" si="14"/>
        <v>40.792400000000001</v>
      </c>
      <c r="W54" s="3">
        <f t="shared" si="15"/>
        <v>44.871640000000006</v>
      </c>
      <c r="X54" s="13">
        <f t="shared" si="18"/>
        <v>9.9798735746883388E-3</v>
      </c>
      <c r="Z54">
        <f t="shared" si="19"/>
        <v>6.6532490497922259E-2</v>
      </c>
    </row>
    <row r="55" spans="1:26" x14ac:dyDescent="0.25">
      <c r="A55" s="18">
        <v>8553</v>
      </c>
      <c r="B55" t="s">
        <v>7</v>
      </c>
      <c r="C55" t="s">
        <v>10</v>
      </c>
      <c r="E55" s="49">
        <v>5.7</v>
      </c>
      <c r="F55" s="49">
        <v>5.5</v>
      </c>
      <c r="G55" s="49">
        <v>5.8</v>
      </c>
      <c r="H55" s="32">
        <v>2.8</v>
      </c>
      <c r="I55" s="32">
        <v>2</v>
      </c>
      <c r="J55" s="32">
        <v>2.1</v>
      </c>
      <c r="K55" s="32">
        <v>2.2000000000000002</v>
      </c>
      <c r="L55" s="32">
        <v>2.4</v>
      </c>
      <c r="M55" s="32">
        <v>3.2</v>
      </c>
      <c r="N55" s="49">
        <v>132</v>
      </c>
      <c r="O55" s="41">
        <f t="shared" si="16"/>
        <v>2.1724818959842001</v>
      </c>
      <c r="P55">
        <f t="shared" si="17"/>
        <v>1.4827291914875911E-3</v>
      </c>
      <c r="Q55" s="10">
        <v>0.15</v>
      </c>
      <c r="R55" s="3">
        <f t="shared" si="10"/>
        <v>232.51668000000001</v>
      </c>
      <c r="S55" s="3">
        <f t="shared" si="11"/>
        <v>224.35820000000004</v>
      </c>
      <c r="T55" s="3">
        <f t="shared" si="12"/>
        <v>236.59592000000004</v>
      </c>
      <c r="U55" s="3">
        <f t="shared" si="13"/>
        <v>114.21872</v>
      </c>
      <c r="V55" s="3">
        <f t="shared" si="14"/>
        <v>81.584800000000001</v>
      </c>
      <c r="W55" s="3">
        <f t="shared" si="15"/>
        <v>85.664040000000028</v>
      </c>
      <c r="X55" s="13">
        <f t="shared" si="18"/>
        <v>1.9052485915314103E-2</v>
      </c>
      <c r="Z55">
        <f t="shared" si="19"/>
        <v>0.12701657276876072</v>
      </c>
    </row>
    <row r="56" spans="1:26" x14ac:dyDescent="0.25">
      <c r="A56" s="18">
        <v>8554</v>
      </c>
      <c r="B56" t="s">
        <v>7</v>
      </c>
      <c r="C56" t="s">
        <v>10</v>
      </c>
      <c r="E56" s="49">
        <v>3.2</v>
      </c>
      <c r="F56" s="49">
        <v>2.8</v>
      </c>
      <c r="G56" s="49">
        <v>3</v>
      </c>
      <c r="H56" s="49">
        <v>1.4</v>
      </c>
      <c r="I56" s="49">
        <v>1.1000000000000001</v>
      </c>
      <c r="J56" s="49">
        <v>1.6</v>
      </c>
      <c r="K56" s="49">
        <v>2.5</v>
      </c>
      <c r="L56" s="49">
        <v>2</v>
      </c>
      <c r="M56" s="49">
        <v>3.2</v>
      </c>
      <c r="N56" s="49">
        <v>132</v>
      </c>
      <c r="O56" s="41">
        <f t="shared" si="16"/>
        <v>2.1724818959842001</v>
      </c>
      <c r="P56">
        <f t="shared" si="17"/>
        <v>1.4827291914875911E-3</v>
      </c>
      <c r="Q56" s="10">
        <v>0.15</v>
      </c>
      <c r="R56" s="3">
        <f t="shared" si="10"/>
        <v>130.53568000000001</v>
      </c>
      <c r="S56" s="3">
        <f t="shared" si="11"/>
        <v>114.21872</v>
      </c>
      <c r="T56" s="3">
        <f t="shared" si="12"/>
        <v>122.37720000000002</v>
      </c>
      <c r="U56" s="3">
        <f t="shared" si="13"/>
        <v>57.109360000000002</v>
      </c>
      <c r="V56" s="3">
        <f t="shared" si="14"/>
        <v>44.871640000000006</v>
      </c>
      <c r="W56" s="3">
        <f t="shared" si="15"/>
        <v>65.267840000000007</v>
      </c>
      <c r="X56" s="13">
        <f t="shared" si="18"/>
        <v>1.4516179745001219E-2</v>
      </c>
      <c r="Z56">
        <f t="shared" si="19"/>
        <v>9.6774531633341473E-2</v>
      </c>
    </row>
    <row r="57" spans="1:26" x14ac:dyDescent="0.25">
      <c r="A57" s="18">
        <v>8555</v>
      </c>
      <c r="B57" t="s">
        <v>7</v>
      </c>
      <c r="C57" t="s">
        <v>10</v>
      </c>
      <c r="E57" s="49">
        <v>3.3</v>
      </c>
      <c r="F57" s="49">
        <v>2.9</v>
      </c>
      <c r="G57" s="49">
        <v>3</v>
      </c>
      <c r="H57" s="49">
        <v>1.6</v>
      </c>
      <c r="I57" s="49">
        <v>1.2</v>
      </c>
      <c r="J57" s="49">
        <v>1.7</v>
      </c>
      <c r="K57" s="49">
        <v>2.5</v>
      </c>
      <c r="L57" s="49">
        <v>2</v>
      </c>
      <c r="M57" s="49">
        <v>3.3</v>
      </c>
      <c r="N57" s="49">
        <v>132</v>
      </c>
      <c r="O57" s="41">
        <f t="shared" si="16"/>
        <v>2.1724818959842001</v>
      </c>
      <c r="P57">
        <f t="shared" si="17"/>
        <v>1.4827291914875911E-3</v>
      </c>
      <c r="Q57" s="10">
        <v>0.15</v>
      </c>
      <c r="R57" s="3">
        <f t="shared" si="10"/>
        <v>134.61492000000001</v>
      </c>
      <c r="S57" s="3">
        <f t="shared" si="11"/>
        <v>118.29796000000002</v>
      </c>
      <c r="T57" s="3">
        <f t="shared" si="12"/>
        <v>122.37720000000002</v>
      </c>
      <c r="U57" s="3">
        <f t="shared" si="13"/>
        <v>65.267840000000007</v>
      </c>
      <c r="V57" s="3">
        <f t="shared" si="14"/>
        <v>48.950880000000005</v>
      </c>
      <c r="W57" s="3">
        <f t="shared" si="15"/>
        <v>69.347080000000005</v>
      </c>
      <c r="X57" s="13">
        <f t="shared" si="18"/>
        <v>1.5423440979063795E-2</v>
      </c>
      <c r="Z57">
        <f t="shared" si="19"/>
        <v>0.1028229398604253</v>
      </c>
    </row>
    <row r="58" spans="1:26" x14ac:dyDescent="0.25">
      <c r="A58" s="18">
        <v>8556</v>
      </c>
      <c r="B58" t="s">
        <v>7</v>
      </c>
      <c r="C58" t="s">
        <v>10</v>
      </c>
      <c r="D58">
        <v>26.2</v>
      </c>
      <c r="E58" s="49">
        <v>3.3</v>
      </c>
      <c r="F58" s="49">
        <v>2.9</v>
      </c>
      <c r="G58" s="49">
        <v>3</v>
      </c>
      <c r="H58" s="32">
        <v>1.5</v>
      </c>
      <c r="I58" s="32">
        <v>1.3</v>
      </c>
      <c r="J58" s="32">
        <v>1.9</v>
      </c>
      <c r="K58" s="32">
        <v>3</v>
      </c>
      <c r="L58" s="32">
        <v>2.2999999999999998</v>
      </c>
      <c r="M58" s="32">
        <v>3.7</v>
      </c>
      <c r="N58" s="49">
        <v>132</v>
      </c>
      <c r="O58" s="41">
        <f t="shared" si="16"/>
        <v>2.1724818959842001</v>
      </c>
      <c r="P58">
        <f t="shared" si="17"/>
        <v>1.4827291914875911E-3</v>
      </c>
      <c r="Q58" s="10">
        <v>0.15</v>
      </c>
      <c r="R58" s="3">
        <f t="shared" si="10"/>
        <v>134.61492000000001</v>
      </c>
      <c r="S58" s="3">
        <f t="shared" si="11"/>
        <v>118.29796000000002</v>
      </c>
      <c r="T58" s="3">
        <f t="shared" si="12"/>
        <v>122.37720000000002</v>
      </c>
      <c r="U58" s="3">
        <f t="shared" si="13"/>
        <v>61.188600000000008</v>
      </c>
      <c r="V58" s="3">
        <f t="shared" si="14"/>
        <v>53.030120000000011</v>
      </c>
      <c r="W58" s="3">
        <f t="shared" si="15"/>
        <v>77.505560000000003</v>
      </c>
      <c r="X58" s="13">
        <f t="shared" si="18"/>
        <v>1.7237963447188948E-2</v>
      </c>
      <c r="Z58">
        <f t="shared" si="19"/>
        <v>0.11491975631459299</v>
      </c>
    </row>
    <row r="59" spans="1:26" x14ac:dyDescent="0.25">
      <c r="A59" s="18">
        <v>8557</v>
      </c>
      <c r="B59" t="s">
        <v>7</v>
      </c>
      <c r="C59" t="s">
        <v>10</v>
      </c>
      <c r="E59" s="49">
        <v>3.3</v>
      </c>
      <c r="F59" s="49">
        <v>2.8</v>
      </c>
      <c r="G59" s="49">
        <v>3.2</v>
      </c>
      <c r="H59" s="49">
        <v>1.6</v>
      </c>
      <c r="I59" s="49">
        <v>1.3</v>
      </c>
      <c r="J59" s="49">
        <v>1.9</v>
      </c>
      <c r="K59" s="49">
        <v>3</v>
      </c>
      <c r="L59" s="49">
        <v>2.4</v>
      </c>
      <c r="M59" s="49">
        <v>4</v>
      </c>
      <c r="N59" s="49">
        <v>132</v>
      </c>
      <c r="O59" s="41">
        <f t="shared" si="16"/>
        <v>2.1724818959842001</v>
      </c>
      <c r="P59">
        <f t="shared" si="17"/>
        <v>1.4827291914875911E-3</v>
      </c>
      <c r="Q59" s="10">
        <v>0.15</v>
      </c>
      <c r="R59" s="3">
        <f t="shared" si="10"/>
        <v>134.61492000000001</v>
      </c>
      <c r="S59" s="3">
        <f t="shared" si="11"/>
        <v>114.21872</v>
      </c>
      <c r="T59" s="3">
        <f t="shared" si="12"/>
        <v>130.53568000000001</v>
      </c>
      <c r="U59" s="3">
        <f t="shared" si="13"/>
        <v>65.267840000000007</v>
      </c>
      <c r="V59" s="3">
        <f t="shared" si="14"/>
        <v>53.030120000000011</v>
      </c>
      <c r="W59" s="3">
        <f t="shared" si="15"/>
        <v>77.505560000000003</v>
      </c>
      <c r="X59" s="13">
        <f t="shared" si="18"/>
        <v>1.7237963447188948E-2</v>
      </c>
      <c r="Z59">
        <f t="shared" si="19"/>
        <v>0.11491975631459299</v>
      </c>
    </row>
    <row r="60" spans="1:26" x14ac:dyDescent="0.25">
      <c r="A60" s="18">
        <v>8558</v>
      </c>
      <c r="B60" t="s">
        <v>7</v>
      </c>
      <c r="C60" t="s">
        <v>10</v>
      </c>
      <c r="E60" s="49">
        <v>8.6999999999999993</v>
      </c>
      <c r="F60" s="49">
        <v>8.1</v>
      </c>
      <c r="G60" s="49">
        <v>8.4</v>
      </c>
      <c r="H60" s="49">
        <v>3.9</v>
      </c>
      <c r="I60" s="49">
        <v>3</v>
      </c>
      <c r="J60" s="49">
        <v>3.9</v>
      </c>
      <c r="K60" s="49">
        <v>4.8</v>
      </c>
      <c r="L60" s="49">
        <v>4.3</v>
      </c>
      <c r="M60" s="49">
        <v>7.1</v>
      </c>
      <c r="N60" s="49">
        <v>132</v>
      </c>
      <c r="O60" s="41">
        <f t="shared" si="16"/>
        <v>2.1724818959842001</v>
      </c>
      <c r="P60">
        <f t="shared" si="17"/>
        <v>1.4827291914875911E-3</v>
      </c>
      <c r="Q60" s="10">
        <v>0.15</v>
      </c>
      <c r="R60" s="3">
        <f t="shared" si="10"/>
        <v>354.89388000000008</v>
      </c>
      <c r="S60" s="3">
        <f t="shared" si="11"/>
        <v>330.41843999999998</v>
      </c>
      <c r="T60" s="3">
        <f t="shared" si="12"/>
        <v>342.65616000000011</v>
      </c>
      <c r="U60" s="3">
        <f t="shared" si="13"/>
        <v>159.09036000000003</v>
      </c>
      <c r="V60" s="3">
        <f t="shared" si="14"/>
        <v>122.37720000000002</v>
      </c>
      <c r="W60" s="3">
        <f t="shared" si="15"/>
        <v>159.09036000000003</v>
      </c>
      <c r="X60" s="13">
        <f t="shared" si="18"/>
        <v>3.5383188128440476E-2</v>
      </c>
      <c r="Z60">
        <f t="shared" si="19"/>
        <v>0.23588792085626986</v>
      </c>
    </row>
    <row r="61" spans="1:26" x14ac:dyDescent="0.25">
      <c r="A61" s="18">
        <v>8559</v>
      </c>
      <c r="B61" t="s">
        <v>7</v>
      </c>
      <c r="C61" t="s">
        <v>10</v>
      </c>
      <c r="E61" s="49">
        <v>3.4</v>
      </c>
      <c r="F61" s="49">
        <v>3</v>
      </c>
      <c r="G61" s="49">
        <v>3.4</v>
      </c>
      <c r="H61" s="32">
        <v>1.6</v>
      </c>
      <c r="I61" s="32">
        <v>1.3</v>
      </c>
      <c r="J61" s="32">
        <v>1.7</v>
      </c>
      <c r="K61" s="32">
        <v>2.1</v>
      </c>
      <c r="L61" s="32">
        <v>1.9</v>
      </c>
      <c r="M61" s="32">
        <v>3.3</v>
      </c>
      <c r="N61" s="49">
        <v>132</v>
      </c>
      <c r="O61" s="41">
        <f t="shared" si="16"/>
        <v>2.1724818959842001</v>
      </c>
      <c r="P61">
        <f t="shared" si="17"/>
        <v>1.4827291914875911E-3</v>
      </c>
      <c r="Q61" s="10">
        <v>0.15</v>
      </c>
      <c r="R61" s="3">
        <f t="shared" si="10"/>
        <v>138.69416000000001</v>
      </c>
      <c r="S61" s="3">
        <f t="shared" si="11"/>
        <v>122.37720000000002</v>
      </c>
      <c r="T61" s="3">
        <f t="shared" si="12"/>
        <v>138.69416000000001</v>
      </c>
      <c r="U61" s="3">
        <f t="shared" si="13"/>
        <v>65.267840000000007</v>
      </c>
      <c r="V61" s="3">
        <f t="shared" si="14"/>
        <v>53.030120000000011</v>
      </c>
      <c r="W61" s="3">
        <f t="shared" si="15"/>
        <v>69.347080000000005</v>
      </c>
      <c r="X61" s="13">
        <f t="shared" si="18"/>
        <v>1.5423440979063795E-2</v>
      </c>
      <c r="Z61">
        <f t="shared" si="19"/>
        <v>0.1028229398604253</v>
      </c>
    </row>
    <row r="62" spans="1:26" x14ac:dyDescent="0.25">
      <c r="A62" s="18">
        <v>8560</v>
      </c>
      <c r="B62" t="s">
        <v>7</v>
      </c>
      <c r="C62" t="s">
        <v>10</v>
      </c>
      <c r="E62" s="49">
        <v>3.5</v>
      </c>
      <c r="F62" s="49">
        <v>3</v>
      </c>
      <c r="G62" s="49">
        <v>3.3</v>
      </c>
      <c r="H62" s="49">
        <v>1.6</v>
      </c>
      <c r="I62" s="49">
        <v>1.2</v>
      </c>
      <c r="J62" s="49">
        <v>1.8</v>
      </c>
      <c r="K62" s="49">
        <v>3.3</v>
      </c>
      <c r="L62" s="49">
        <v>2.6</v>
      </c>
      <c r="M62" s="49">
        <v>4.0999999999999996</v>
      </c>
      <c r="N62" s="49">
        <v>132</v>
      </c>
      <c r="O62" s="41">
        <f t="shared" si="16"/>
        <v>2.1724818959842001</v>
      </c>
      <c r="P62">
        <f t="shared" si="17"/>
        <v>1.4827291914875911E-3</v>
      </c>
      <c r="Q62" s="10">
        <v>0.15</v>
      </c>
      <c r="R62" s="3">
        <f t="shared" si="10"/>
        <v>142.77340000000001</v>
      </c>
      <c r="S62" s="3">
        <f t="shared" si="11"/>
        <v>122.37720000000002</v>
      </c>
      <c r="T62" s="3">
        <f t="shared" si="12"/>
        <v>134.61492000000001</v>
      </c>
      <c r="U62" s="3">
        <f t="shared" si="13"/>
        <v>65.267840000000007</v>
      </c>
      <c r="V62" s="3">
        <f t="shared" si="14"/>
        <v>48.950880000000005</v>
      </c>
      <c r="W62" s="3">
        <f t="shared" si="15"/>
        <v>73.426320000000004</v>
      </c>
      <c r="X62" s="13">
        <f t="shared" si="18"/>
        <v>1.6330702213126373E-2</v>
      </c>
      <c r="Z62">
        <f t="shared" si="19"/>
        <v>0.10887134808750915</v>
      </c>
    </row>
    <row r="63" spans="1:26" x14ac:dyDescent="0.25">
      <c r="A63" s="18">
        <v>8561</v>
      </c>
      <c r="B63" t="s">
        <v>7</v>
      </c>
      <c r="C63" t="s">
        <v>10</v>
      </c>
      <c r="D63">
        <v>26.7</v>
      </c>
      <c r="E63" s="49">
        <v>3.4</v>
      </c>
      <c r="F63" s="49">
        <v>3.1</v>
      </c>
      <c r="G63" s="49">
        <v>3.7</v>
      </c>
      <c r="H63" s="49">
        <v>1.4</v>
      </c>
      <c r="I63" s="49">
        <v>1.2</v>
      </c>
      <c r="J63" s="52">
        <v>1.6</v>
      </c>
      <c r="K63" s="49">
        <v>2.8</v>
      </c>
      <c r="L63" s="49">
        <v>2.1</v>
      </c>
      <c r="M63" s="49">
        <v>3.6</v>
      </c>
      <c r="N63" s="49">
        <v>132</v>
      </c>
      <c r="O63" s="41">
        <f t="shared" si="16"/>
        <v>2.1724818959842001</v>
      </c>
      <c r="P63">
        <f t="shared" si="17"/>
        <v>1.4827291914875911E-3</v>
      </c>
      <c r="Q63" s="10">
        <v>0.15</v>
      </c>
      <c r="R63" s="3">
        <f t="shared" si="10"/>
        <v>138.69416000000001</v>
      </c>
      <c r="S63" s="3">
        <f t="shared" si="11"/>
        <v>126.45644000000001</v>
      </c>
      <c r="T63" s="3">
        <f t="shared" si="12"/>
        <v>150.93188000000004</v>
      </c>
      <c r="U63" s="3">
        <f t="shared" si="13"/>
        <v>57.109360000000002</v>
      </c>
      <c r="V63" s="3">
        <f t="shared" si="14"/>
        <v>48.950880000000005</v>
      </c>
      <c r="W63" s="3">
        <f t="shared" si="15"/>
        <v>65.267840000000007</v>
      </c>
      <c r="X63" s="13">
        <f t="shared" si="18"/>
        <v>1.4516179745001219E-2</v>
      </c>
      <c r="Z63">
        <f t="shared" si="19"/>
        <v>9.6774531633341473E-2</v>
      </c>
    </row>
    <row r="64" spans="1:26" x14ac:dyDescent="0.25">
      <c r="A64" s="18">
        <v>8562</v>
      </c>
      <c r="B64" t="s">
        <v>7</v>
      </c>
      <c r="C64" t="s">
        <v>10</v>
      </c>
      <c r="E64" s="49">
        <v>3.5</v>
      </c>
      <c r="F64" s="49">
        <v>3.1</v>
      </c>
      <c r="G64" s="49">
        <v>3.4</v>
      </c>
      <c r="H64" s="32">
        <v>1.5</v>
      </c>
      <c r="I64" s="32">
        <v>1.1000000000000001</v>
      </c>
      <c r="J64" s="32">
        <v>1.5</v>
      </c>
      <c r="K64" s="32">
        <v>2.5</v>
      </c>
      <c r="L64" s="32">
        <v>1.9</v>
      </c>
      <c r="M64" s="32">
        <v>3.4</v>
      </c>
      <c r="N64" s="49">
        <v>132</v>
      </c>
      <c r="O64" s="41">
        <f t="shared" si="16"/>
        <v>2.1724818959842001</v>
      </c>
      <c r="P64">
        <f t="shared" si="17"/>
        <v>1.4827291914875911E-3</v>
      </c>
      <c r="Q64" s="10">
        <v>0.15</v>
      </c>
      <c r="R64" s="3">
        <f t="shared" si="10"/>
        <v>142.77340000000001</v>
      </c>
      <c r="S64" s="3">
        <f t="shared" si="11"/>
        <v>126.45644000000001</v>
      </c>
      <c r="T64" s="3">
        <f t="shared" si="12"/>
        <v>138.69416000000001</v>
      </c>
      <c r="U64" s="3">
        <f t="shared" si="13"/>
        <v>61.188600000000008</v>
      </c>
      <c r="V64" s="3">
        <f t="shared" si="14"/>
        <v>44.871640000000006</v>
      </c>
      <c r="W64" s="3">
        <f t="shared" si="15"/>
        <v>61.188600000000008</v>
      </c>
      <c r="X64" s="13">
        <f t="shared" si="18"/>
        <v>1.3608918510938643E-2</v>
      </c>
      <c r="Z64">
        <f t="shared" si="19"/>
        <v>9.072612340625763E-2</v>
      </c>
    </row>
    <row r="65" spans="1:26" x14ac:dyDescent="0.25">
      <c r="A65" s="18">
        <v>8563</v>
      </c>
      <c r="B65" t="s">
        <v>7</v>
      </c>
      <c r="C65" t="s">
        <v>10</v>
      </c>
      <c r="E65" s="49">
        <v>3.5</v>
      </c>
      <c r="F65" s="49">
        <v>3.1</v>
      </c>
      <c r="G65" s="49">
        <v>3.2</v>
      </c>
      <c r="H65" s="49">
        <v>1.4</v>
      </c>
      <c r="I65" s="49">
        <v>1.2</v>
      </c>
      <c r="J65" s="59">
        <v>1.5</v>
      </c>
      <c r="K65" s="59">
        <v>2.5</v>
      </c>
      <c r="L65" s="59">
        <v>2</v>
      </c>
      <c r="M65" s="59">
        <v>3.3</v>
      </c>
      <c r="N65" s="49">
        <v>132</v>
      </c>
      <c r="O65" s="41">
        <f t="shared" si="16"/>
        <v>2.1724818959842001</v>
      </c>
      <c r="P65">
        <f t="shared" si="17"/>
        <v>1.4827291914875911E-3</v>
      </c>
      <c r="Q65" s="10">
        <v>0.15</v>
      </c>
      <c r="R65" s="3">
        <f t="shared" si="10"/>
        <v>142.77340000000001</v>
      </c>
      <c r="S65" s="3">
        <f t="shared" si="11"/>
        <v>126.45644000000001</v>
      </c>
      <c r="T65" s="3">
        <f t="shared" si="12"/>
        <v>130.53568000000001</v>
      </c>
      <c r="U65" s="3">
        <f t="shared" si="13"/>
        <v>57.109360000000002</v>
      </c>
      <c r="V65" s="3">
        <f t="shared" si="14"/>
        <v>48.950880000000005</v>
      </c>
      <c r="W65" s="3">
        <f t="shared" si="15"/>
        <v>61.188600000000008</v>
      </c>
      <c r="X65" s="13">
        <f t="shared" si="18"/>
        <v>1.3608918510938643E-2</v>
      </c>
      <c r="Z65">
        <f t="shared" si="19"/>
        <v>9.072612340625763E-2</v>
      </c>
    </row>
    <row r="66" spans="1:26" x14ac:dyDescent="0.25">
      <c r="A66" s="18">
        <v>8564</v>
      </c>
      <c r="B66" t="s">
        <v>7</v>
      </c>
      <c r="C66" t="s">
        <v>10</v>
      </c>
      <c r="E66" s="49">
        <v>8.5</v>
      </c>
      <c r="F66" s="49">
        <v>7.3</v>
      </c>
      <c r="G66" s="49">
        <v>8.1999999999999993</v>
      </c>
      <c r="H66" s="49">
        <v>3.5</v>
      </c>
      <c r="I66" s="49">
        <v>2.6</v>
      </c>
      <c r="J66" s="59">
        <v>4.8</v>
      </c>
      <c r="K66" s="59">
        <v>5.7</v>
      </c>
      <c r="L66" s="59">
        <v>8.1</v>
      </c>
      <c r="M66" s="59">
        <v>8.4</v>
      </c>
      <c r="N66" s="49">
        <v>132</v>
      </c>
      <c r="O66" s="41">
        <f t="shared" si="16"/>
        <v>2.1724818959842001</v>
      </c>
      <c r="P66">
        <f t="shared" si="17"/>
        <v>1.4827291914875911E-3</v>
      </c>
      <c r="Q66" s="10">
        <v>0.15</v>
      </c>
      <c r="R66" s="3">
        <f t="shared" si="10"/>
        <v>346.73540000000003</v>
      </c>
      <c r="S66" s="3">
        <f t="shared" si="11"/>
        <v>297.78452000000004</v>
      </c>
      <c r="T66" s="3">
        <f t="shared" si="12"/>
        <v>334.49768000000006</v>
      </c>
      <c r="U66" s="3">
        <f t="shared" si="13"/>
        <v>142.77340000000001</v>
      </c>
      <c r="V66" s="3">
        <f t="shared" si="14"/>
        <v>106.06024000000002</v>
      </c>
      <c r="W66" s="3">
        <f t="shared" si="15"/>
        <v>195.80352000000002</v>
      </c>
      <c r="X66" s="13">
        <f t="shared" si="18"/>
        <v>4.354853923500366E-2</v>
      </c>
      <c r="Z66">
        <f t="shared" si="19"/>
        <v>0.29032359490002441</v>
      </c>
    </row>
    <row r="67" spans="1:26" x14ac:dyDescent="0.25">
      <c r="A67" s="18">
        <v>8565</v>
      </c>
      <c r="B67" t="s">
        <v>7</v>
      </c>
      <c r="C67" t="s">
        <v>10</v>
      </c>
      <c r="E67" s="49">
        <v>3.2</v>
      </c>
      <c r="F67" s="49">
        <v>3.2</v>
      </c>
      <c r="G67" s="49">
        <v>3.3</v>
      </c>
      <c r="H67" s="32">
        <v>1.6</v>
      </c>
      <c r="I67" s="32">
        <v>1.2</v>
      </c>
      <c r="J67" s="32">
        <v>1.7</v>
      </c>
      <c r="K67" s="32">
        <v>1.9</v>
      </c>
      <c r="L67" s="32">
        <v>2.4</v>
      </c>
      <c r="M67" s="32">
        <v>3</v>
      </c>
      <c r="N67" s="49">
        <v>132</v>
      </c>
      <c r="O67" s="41">
        <f t="shared" si="16"/>
        <v>2.1724818959842001</v>
      </c>
      <c r="P67">
        <f t="shared" si="17"/>
        <v>1.4827291914875911E-3</v>
      </c>
      <c r="Q67" s="10">
        <v>0.15</v>
      </c>
      <c r="R67" s="3">
        <f t="shared" si="10"/>
        <v>130.53568000000001</v>
      </c>
      <c r="S67" s="3">
        <f t="shared" si="11"/>
        <v>130.53568000000001</v>
      </c>
      <c r="T67" s="3">
        <f t="shared" si="12"/>
        <v>134.61492000000001</v>
      </c>
      <c r="U67" s="3">
        <f t="shared" si="13"/>
        <v>65.267840000000007</v>
      </c>
      <c r="V67" s="3">
        <f t="shared" si="14"/>
        <v>48.950880000000005</v>
      </c>
      <c r="W67" s="3">
        <f t="shared" si="15"/>
        <v>69.347080000000005</v>
      </c>
      <c r="X67" s="13">
        <f t="shared" si="18"/>
        <v>1.5423440979063795E-2</v>
      </c>
      <c r="Z67">
        <f t="shared" si="19"/>
        <v>0.1028229398604253</v>
      </c>
    </row>
    <row r="68" spans="1:26" x14ac:dyDescent="0.25">
      <c r="A68" s="18">
        <v>8566</v>
      </c>
      <c r="B68" t="s">
        <v>7</v>
      </c>
      <c r="C68" t="s">
        <v>10</v>
      </c>
      <c r="D68">
        <v>26</v>
      </c>
      <c r="E68" s="49">
        <v>3.2</v>
      </c>
      <c r="F68" s="49">
        <v>3.2</v>
      </c>
      <c r="G68" s="49">
        <v>3.5</v>
      </c>
      <c r="H68" s="49">
        <v>1.8</v>
      </c>
      <c r="I68" s="49">
        <v>1.3</v>
      </c>
      <c r="J68" s="59">
        <v>1.7</v>
      </c>
      <c r="K68" s="59">
        <v>2</v>
      </c>
      <c r="L68" s="59">
        <v>2.2000000000000002</v>
      </c>
      <c r="M68" s="59">
        <v>2.8</v>
      </c>
      <c r="N68" s="49">
        <v>132</v>
      </c>
      <c r="O68" s="41">
        <f t="shared" si="16"/>
        <v>2.1724818959842001</v>
      </c>
      <c r="P68">
        <f t="shared" si="17"/>
        <v>1.4827291914875911E-3</v>
      </c>
      <c r="Q68" s="10">
        <v>0.15</v>
      </c>
      <c r="R68" s="3">
        <f t="shared" si="10"/>
        <v>130.53568000000001</v>
      </c>
      <c r="S68" s="3">
        <f t="shared" si="11"/>
        <v>130.53568000000001</v>
      </c>
      <c r="T68" s="3">
        <f t="shared" si="12"/>
        <v>142.77340000000001</v>
      </c>
      <c r="U68" s="3">
        <f t="shared" si="13"/>
        <v>73.426320000000004</v>
      </c>
      <c r="V68" s="3">
        <f t="shared" si="14"/>
        <v>53.030120000000011</v>
      </c>
      <c r="W68" s="3">
        <f t="shared" si="15"/>
        <v>69.347080000000005</v>
      </c>
      <c r="X68" s="13">
        <f t="shared" si="18"/>
        <v>1.5423440979063795E-2</v>
      </c>
      <c r="Z68">
        <f t="shared" si="19"/>
        <v>0.1028229398604253</v>
      </c>
    </row>
    <row r="69" spans="1:26" x14ac:dyDescent="0.25">
      <c r="A69" s="18">
        <v>8567</v>
      </c>
      <c r="B69" t="s">
        <v>7</v>
      </c>
      <c r="C69" t="s">
        <v>10</v>
      </c>
      <c r="E69" s="49">
        <v>8.3000000000000007</v>
      </c>
      <c r="F69" s="49">
        <v>7.9</v>
      </c>
      <c r="G69" s="49">
        <v>8.3000000000000007</v>
      </c>
      <c r="H69" s="49">
        <v>3.8</v>
      </c>
      <c r="I69" s="49">
        <v>3</v>
      </c>
      <c r="J69" s="59">
        <v>4.2</v>
      </c>
      <c r="K69" s="59">
        <v>5.3</v>
      </c>
      <c r="L69" s="59">
        <v>5.5</v>
      </c>
      <c r="M69" s="59">
        <v>8.6999999999999993</v>
      </c>
      <c r="N69" s="49">
        <v>132</v>
      </c>
      <c r="O69" s="41">
        <f t="shared" si="16"/>
        <v>2.1724818959842001</v>
      </c>
      <c r="P69">
        <f t="shared" si="17"/>
        <v>1.4827291914875911E-3</v>
      </c>
      <c r="Q69" s="10">
        <v>0.15</v>
      </c>
      <c r="R69" s="3">
        <f t="shared" si="10"/>
        <v>338.57692000000009</v>
      </c>
      <c r="S69" s="3">
        <f t="shared" si="11"/>
        <v>322.25996000000009</v>
      </c>
      <c r="T69" s="3">
        <f t="shared" si="12"/>
        <v>338.57692000000009</v>
      </c>
      <c r="U69" s="3">
        <f t="shared" si="13"/>
        <v>155.01112000000001</v>
      </c>
      <c r="V69" s="3">
        <f t="shared" si="14"/>
        <v>122.37720000000002</v>
      </c>
      <c r="W69" s="3">
        <f t="shared" si="15"/>
        <v>171.32808000000006</v>
      </c>
      <c r="X69" s="13">
        <f t="shared" si="18"/>
        <v>3.8104971830628206E-2</v>
      </c>
      <c r="Z69">
        <f t="shared" si="19"/>
        <v>0.25403314553752143</v>
      </c>
    </row>
    <row r="70" spans="1:26" x14ac:dyDescent="0.25">
      <c r="A70" s="18">
        <v>8568</v>
      </c>
      <c r="B70" t="s">
        <v>7</v>
      </c>
      <c r="C70" t="s">
        <v>10</v>
      </c>
      <c r="E70" s="49">
        <v>3.3</v>
      </c>
      <c r="F70" s="49">
        <v>3.1</v>
      </c>
      <c r="G70" s="49">
        <v>3.6</v>
      </c>
      <c r="H70" s="32">
        <v>1.4</v>
      </c>
      <c r="I70" s="32">
        <v>1.3</v>
      </c>
      <c r="J70" s="32">
        <v>2.1</v>
      </c>
      <c r="K70" s="32">
        <v>3.2</v>
      </c>
      <c r="L70" s="32">
        <v>2.8</v>
      </c>
      <c r="M70" s="32">
        <v>4.5</v>
      </c>
      <c r="N70" s="49">
        <v>132</v>
      </c>
      <c r="O70" s="41">
        <f t="shared" si="16"/>
        <v>2.1724818959842001</v>
      </c>
      <c r="P70">
        <f t="shared" si="17"/>
        <v>1.4827291914875911E-3</v>
      </c>
      <c r="Q70" s="10">
        <v>0.15</v>
      </c>
      <c r="R70" s="3">
        <f t="shared" ref="R70:R109" si="20">0.611886*E70/Q70*10</f>
        <v>134.61492000000001</v>
      </c>
      <c r="S70" s="3">
        <f t="shared" ref="S70:S109" si="21">0.611886*F70/Q70*10</f>
        <v>126.45644000000001</v>
      </c>
      <c r="T70" s="3">
        <f t="shared" ref="T70:T109" si="22">0.611886*G70/Q70*10</f>
        <v>146.85264000000001</v>
      </c>
      <c r="U70" s="3">
        <f t="shared" ref="U70:U109" si="23">0.611886*H70/Q70*10</f>
        <v>57.109360000000002</v>
      </c>
      <c r="V70" s="3">
        <f t="shared" ref="V70:V109" si="24">0.611886*I70/Q70*10</f>
        <v>53.030120000000011</v>
      </c>
      <c r="W70" s="3">
        <f t="shared" ref="W70:W109" si="25">0.611886*J70/Q70*10</f>
        <v>85.664040000000028</v>
      </c>
      <c r="X70" s="13">
        <f t="shared" si="18"/>
        <v>1.9052485915314103E-2</v>
      </c>
      <c r="Z70">
        <f t="shared" si="19"/>
        <v>0.12701657276876072</v>
      </c>
    </row>
    <row r="71" spans="1:26" x14ac:dyDescent="0.25">
      <c r="A71" s="18">
        <v>8569</v>
      </c>
      <c r="B71" t="s">
        <v>7</v>
      </c>
      <c r="C71" t="s">
        <v>10</v>
      </c>
      <c r="E71" s="49">
        <v>3.4</v>
      </c>
      <c r="F71" s="49">
        <v>3.1</v>
      </c>
      <c r="G71" s="49">
        <v>3.3</v>
      </c>
      <c r="H71" s="49">
        <v>1.8</v>
      </c>
      <c r="I71" s="49">
        <v>1.3</v>
      </c>
      <c r="J71" s="59">
        <v>2.4</v>
      </c>
      <c r="K71" s="59">
        <v>3.7</v>
      </c>
      <c r="L71" s="59">
        <v>3.1</v>
      </c>
      <c r="M71" s="59">
        <v>5.0999999999999996</v>
      </c>
      <c r="N71" s="49">
        <v>132</v>
      </c>
      <c r="O71" s="41">
        <f t="shared" ref="O71:O108" si="26">N71*0.5/30.38</f>
        <v>2.1724818959842001</v>
      </c>
      <c r="P71">
        <f t="shared" ref="P71:P108" si="27">3.14159*(O71^2)/10000</f>
        <v>1.4827291914875911E-3</v>
      </c>
      <c r="Q71" s="10">
        <v>0.15</v>
      </c>
      <c r="R71" s="3">
        <f t="shared" si="20"/>
        <v>138.69416000000001</v>
      </c>
      <c r="S71" s="3">
        <f t="shared" si="21"/>
        <v>126.45644000000001</v>
      </c>
      <c r="T71" s="3">
        <f t="shared" si="22"/>
        <v>134.61492000000001</v>
      </c>
      <c r="U71" s="3">
        <f t="shared" si="23"/>
        <v>73.426320000000004</v>
      </c>
      <c r="V71" s="3">
        <f t="shared" si="24"/>
        <v>53.030120000000011</v>
      </c>
      <c r="W71" s="3">
        <f t="shared" si="25"/>
        <v>97.90176000000001</v>
      </c>
      <c r="X71" s="13">
        <f t="shared" ref="X71:X108" si="28">W71*Q71*P71</f>
        <v>2.177426961750183E-2</v>
      </c>
      <c r="Z71">
        <f t="shared" ref="Z71:Z108" si="29">W71*P71</f>
        <v>0.1451617974500122</v>
      </c>
    </row>
    <row r="72" spans="1:26" x14ac:dyDescent="0.25">
      <c r="A72" s="18">
        <v>8570</v>
      </c>
      <c r="B72" t="s">
        <v>7</v>
      </c>
      <c r="C72" t="s">
        <v>10</v>
      </c>
      <c r="E72" s="49">
        <v>3.5</v>
      </c>
      <c r="F72" s="49">
        <v>3.2</v>
      </c>
      <c r="G72" s="49">
        <v>3.5</v>
      </c>
      <c r="H72" s="49">
        <v>1.8</v>
      </c>
      <c r="I72" s="49">
        <v>1.4</v>
      </c>
      <c r="J72" s="59">
        <v>2.2999999999999998</v>
      </c>
      <c r="K72" s="59">
        <v>3.5</v>
      </c>
      <c r="L72" s="59">
        <v>2.8</v>
      </c>
      <c r="M72" s="59">
        <v>4.5</v>
      </c>
      <c r="N72" s="49">
        <v>132</v>
      </c>
      <c r="O72" s="41">
        <f t="shared" si="26"/>
        <v>2.1724818959842001</v>
      </c>
      <c r="P72">
        <f t="shared" si="27"/>
        <v>1.4827291914875911E-3</v>
      </c>
      <c r="Q72" s="10">
        <v>0.15</v>
      </c>
      <c r="R72" s="3">
        <f t="shared" si="20"/>
        <v>142.77340000000001</v>
      </c>
      <c r="S72" s="3">
        <f t="shared" si="21"/>
        <v>130.53568000000001</v>
      </c>
      <c r="T72" s="3">
        <f t="shared" si="22"/>
        <v>142.77340000000001</v>
      </c>
      <c r="U72" s="3">
        <f t="shared" si="23"/>
        <v>73.426320000000004</v>
      </c>
      <c r="V72" s="3">
        <f t="shared" si="24"/>
        <v>57.109360000000002</v>
      </c>
      <c r="W72" s="3">
        <f t="shared" si="25"/>
        <v>93.822520000000011</v>
      </c>
      <c r="X72" s="13">
        <f t="shared" si="28"/>
        <v>2.0867008383439255E-2</v>
      </c>
      <c r="Z72">
        <f t="shared" si="29"/>
        <v>0.13911338922292837</v>
      </c>
    </row>
    <row r="73" spans="1:26" x14ac:dyDescent="0.25">
      <c r="A73" s="18">
        <v>8571</v>
      </c>
      <c r="B73" t="s">
        <v>7</v>
      </c>
      <c r="C73" t="s">
        <v>10</v>
      </c>
      <c r="D73">
        <v>27</v>
      </c>
      <c r="E73" s="49">
        <v>8.6</v>
      </c>
      <c r="F73" s="49">
        <v>8.4</v>
      </c>
      <c r="G73" s="49">
        <v>8.9</v>
      </c>
      <c r="H73" s="32">
        <v>4.3</v>
      </c>
      <c r="I73" s="32">
        <v>3.3</v>
      </c>
      <c r="J73" s="32">
        <v>4.9000000000000004</v>
      </c>
      <c r="K73" s="32">
        <v>6.9</v>
      </c>
      <c r="L73" s="32">
        <v>6</v>
      </c>
      <c r="M73" s="32">
        <v>9.4</v>
      </c>
      <c r="N73" s="49">
        <v>132</v>
      </c>
      <c r="O73" s="41">
        <f t="shared" si="26"/>
        <v>2.1724818959842001</v>
      </c>
      <c r="P73">
        <f t="shared" si="27"/>
        <v>1.4827291914875911E-3</v>
      </c>
      <c r="Q73" s="10">
        <v>0.15</v>
      </c>
      <c r="R73" s="3">
        <f t="shared" si="20"/>
        <v>350.81464000000005</v>
      </c>
      <c r="S73" s="3">
        <f t="shared" si="21"/>
        <v>342.65616000000011</v>
      </c>
      <c r="T73" s="3">
        <f t="shared" si="22"/>
        <v>363.05236000000008</v>
      </c>
      <c r="U73" s="3">
        <f t="shared" si="23"/>
        <v>175.40732000000003</v>
      </c>
      <c r="V73" s="3">
        <f t="shared" si="24"/>
        <v>134.61492000000001</v>
      </c>
      <c r="W73" s="3">
        <f t="shared" si="25"/>
        <v>199.88276000000002</v>
      </c>
      <c r="X73" s="13">
        <f t="shared" si="28"/>
        <v>4.4455800469066234E-2</v>
      </c>
      <c r="Z73">
        <f t="shared" si="29"/>
        <v>0.29637200312710826</v>
      </c>
    </row>
    <row r="74" spans="1:26" x14ac:dyDescent="0.25">
      <c r="A74" s="18">
        <v>8572</v>
      </c>
      <c r="B74" t="s">
        <v>7</v>
      </c>
      <c r="C74" t="s">
        <v>10</v>
      </c>
      <c r="E74" s="49">
        <v>3.3</v>
      </c>
      <c r="F74" s="49">
        <v>3.4</v>
      </c>
      <c r="G74" s="49">
        <v>3.6</v>
      </c>
      <c r="H74" s="49">
        <v>1.5</v>
      </c>
      <c r="I74" s="49">
        <v>1.1000000000000001</v>
      </c>
      <c r="J74" s="59">
        <v>1</v>
      </c>
      <c r="K74" s="59">
        <v>0.7</v>
      </c>
      <c r="L74" s="59">
        <v>0.8</v>
      </c>
      <c r="M74" s="59">
        <v>1.3</v>
      </c>
      <c r="N74" s="49">
        <v>132</v>
      </c>
      <c r="O74" s="41">
        <f t="shared" si="26"/>
        <v>2.1724818959842001</v>
      </c>
      <c r="P74">
        <f t="shared" si="27"/>
        <v>1.4827291914875911E-3</v>
      </c>
      <c r="Q74" s="10">
        <v>0.15</v>
      </c>
      <c r="R74" s="3">
        <f t="shared" si="20"/>
        <v>134.61492000000001</v>
      </c>
      <c r="S74" s="3">
        <f t="shared" si="21"/>
        <v>138.69416000000001</v>
      </c>
      <c r="T74" s="3">
        <f t="shared" si="22"/>
        <v>146.85264000000001</v>
      </c>
      <c r="U74" s="3">
        <f t="shared" si="23"/>
        <v>61.188600000000008</v>
      </c>
      <c r="V74" s="3">
        <f t="shared" si="24"/>
        <v>44.871640000000006</v>
      </c>
      <c r="W74" s="3">
        <f t="shared" si="25"/>
        <v>40.792400000000001</v>
      </c>
      <c r="X74" s="13">
        <f t="shared" si="28"/>
        <v>9.072612340625761E-3</v>
      </c>
      <c r="Z74">
        <f t="shared" si="29"/>
        <v>6.0484082270838409E-2</v>
      </c>
    </row>
    <row r="75" spans="1:26" x14ac:dyDescent="0.25">
      <c r="A75" s="18">
        <v>8573</v>
      </c>
      <c r="B75" t="s">
        <v>7</v>
      </c>
      <c r="C75" t="s">
        <v>10</v>
      </c>
      <c r="E75" s="49">
        <v>3.3</v>
      </c>
      <c r="F75" s="49">
        <v>3.5</v>
      </c>
      <c r="G75" s="49">
        <v>3.6</v>
      </c>
      <c r="H75" s="49">
        <v>1.4</v>
      </c>
      <c r="I75" s="49">
        <v>1.1000000000000001</v>
      </c>
      <c r="J75" s="59">
        <v>1</v>
      </c>
      <c r="K75" s="59">
        <v>0.8</v>
      </c>
      <c r="L75" s="59">
        <v>1</v>
      </c>
      <c r="M75" s="59">
        <v>1.3</v>
      </c>
      <c r="N75" s="49">
        <v>132</v>
      </c>
      <c r="O75" s="41">
        <f t="shared" si="26"/>
        <v>2.1724818959842001</v>
      </c>
      <c r="P75">
        <f t="shared" si="27"/>
        <v>1.4827291914875911E-3</v>
      </c>
      <c r="Q75" s="10">
        <v>0.15</v>
      </c>
      <c r="R75" s="3">
        <f t="shared" si="20"/>
        <v>134.61492000000001</v>
      </c>
      <c r="S75" s="3">
        <f t="shared" si="21"/>
        <v>142.77340000000001</v>
      </c>
      <c r="T75" s="3">
        <f t="shared" si="22"/>
        <v>146.85264000000001</v>
      </c>
      <c r="U75" s="3">
        <f t="shared" si="23"/>
        <v>57.109360000000002</v>
      </c>
      <c r="V75" s="3">
        <f t="shared" si="24"/>
        <v>44.871640000000006</v>
      </c>
      <c r="W75" s="3">
        <f t="shared" si="25"/>
        <v>40.792400000000001</v>
      </c>
      <c r="X75" s="13">
        <f t="shared" si="28"/>
        <v>9.072612340625761E-3</v>
      </c>
      <c r="Z75">
        <f t="shared" si="29"/>
        <v>6.0484082270838409E-2</v>
      </c>
    </row>
    <row r="76" spans="1:26" x14ac:dyDescent="0.25">
      <c r="A76" s="18">
        <v>8574</v>
      </c>
      <c r="B76" t="s">
        <v>7</v>
      </c>
      <c r="C76" t="s">
        <v>10</v>
      </c>
      <c r="E76" s="49">
        <v>3.4</v>
      </c>
      <c r="F76" s="49">
        <v>3.5</v>
      </c>
      <c r="G76" s="49">
        <v>3.8</v>
      </c>
      <c r="H76" s="32">
        <v>1.5</v>
      </c>
      <c r="I76" s="32">
        <v>1.2</v>
      </c>
      <c r="J76" s="32">
        <v>1.1000000000000001</v>
      </c>
      <c r="K76" s="32">
        <v>0.8</v>
      </c>
      <c r="L76" s="32">
        <v>1</v>
      </c>
      <c r="M76" s="32">
        <v>1.7</v>
      </c>
      <c r="N76" s="49">
        <v>132</v>
      </c>
      <c r="O76" s="41">
        <f t="shared" si="26"/>
        <v>2.1724818959842001</v>
      </c>
      <c r="P76">
        <f t="shared" si="27"/>
        <v>1.4827291914875911E-3</v>
      </c>
      <c r="Q76" s="10">
        <v>0.15</v>
      </c>
      <c r="R76" s="3">
        <f t="shared" si="20"/>
        <v>138.69416000000001</v>
      </c>
      <c r="S76" s="3">
        <f t="shared" si="21"/>
        <v>142.77340000000001</v>
      </c>
      <c r="T76" s="3">
        <f t="shared" si="22"/>
        <v>155.01112000000001</v>
      </c>
      <c r="U76" s="3">
        <f t="shared" si="23"/>
        <v>61.188600000000008</v>
      </c>
      <c r="V76" s="3">
        <f t="shared" si="24"/>
        <v>48.950880000000005</v>
      </c>
      <c r="W76" s="3">
        <f t="shared" si="25"/>
        <v>44.871640000000006</v>
      </c>
      <c r="X76" s="13">
        <f t="shared" si="28"/>
        <v>9.9798735746883388E-3</v>
      </c>
      <c r="Z76">
        <f t="shared" si="29"/>
        <v>6.6532490497922259E-2</v>
      </c>
    </row>
    <row r="77" spans="1:26" x14ac:dyDescent="0.25">
      <c r="A77" s="18">
        <v>8575</v>
      </c>
      <c r="B77" t="s">
        <v>7</v>
      </c>
      <c r="C77" t="s">
        <v>10</v>
      </c>
      <c r="E77" s="49">
        <v>3.3</v>
      </c>
      <c r="F77" s="49">
        <v>2.8</v>
      </c>
      <c r="G77" s="49">
        <v>3.1</v>
      </c>
      <c r="H77" s="49">
        <v>1.7</v>
      </c>
      <c r="I77" s="49">
        <v>1.1000000000000001</v>
      </c>
      <c r="J77" s="59">
        <v>1.4</v>
      </c>
      <c r="K77" s="59">
        <v>1.4</v>
      </c>
      <c r="L77" s="59">
        <v>1.8</v>
      </c>
      <c r="M77" s="59">
        <v>2</v>
      </c>
      <c r="N77" s="49">
        <v>132</v>
      </c>
      <c r="O77" s="41">
        <f t="shared" si="26"/>
        <v>2.1724818959842001</v>
      </c>
      <c r="P77">
        <f t="shared" si="27"/>
        <v>1.4827291914875911E-3</v>
      </c>
      <c r="Q77" s="10">
        <v>0.15</v>
      </c>
      <c r="R77" s="3">
        <f t="shared" si="20"/>
        <v>134.61492000000001</v>
      </c>
      <c r="S77" s="3">
        <f t="shared" si="21"/>
        <v>114.21872</v>
      </c>
      <c r="T77" s="3">
        <f t="shared" si="22"/>
        <v>126.45644000000001</v>
      </c>
      <c r="U77" s="3">
        <f t="shared" si="23"/>
        <v>69.347080000000005</v>
      </c>
      <c r="V77" s="3">
        <f t="shared" si="24"/>
        <v>44.871640000000006</v>
      </c>
      <c r="W77" s="3">
        <f t="shared" si="25"/>
        <v>57.109360000000002</v>
      </c>
      <c r="X77" s="13">
        <f t="shared" si="28"/>
        <v>1.2701657276876067E-2</v>
      </c>
      <c r="Z77">
        <f t="shared" si="29"/>
        <v>8.4677715179173774E-2</v>
      </c>
    </row>
    <row r="78" spans="1:26" x14ac:dyDescent="0.25">
      <c r="A78" s="18">
        <v>8576</v>
      </c>
      <c r="B78" t="s">
        <v>7</v>
      </c>
      <c r="C78" t="s">
        <v>10</v>
      </c>
      <c r="D78">
        <v>27</v>
      </c>
      <c r="E78" s="49">
        <v>3.4</v>
      </c>
      <c r="F78" s="49">
        <v>2.8</v>
      </c>
      <c r="G78" s="49">
        <v>3.4</v>
      </c>
      <c r="H78" s="49">
        <v>1.7</v>
      </c>
      <c r="I78" s="49">
        <v>1.2</v>
      </c>
      <c r="J78" s="59">
        <v>1.6</v>
      </c>
      <c r="K78" s="59">
        <v>1.7</v>
      </c>
      <c r="L78" s="59">
        <v>2.5</v>
      </c>
      <c r="M78" s="59">
        <v>2.6</v>
      </c>
      <c r="N78" s="49">
        <v>132</v>
      </c>
      <c r="O78" s="41">
        <f t="shared" si="26"/>
        <v>2.1724818959842001</v>
      </c>
      <c r="P78">
        <f t="shared" si="27"/>
        <v>1.4827291914875911E-3</v>
      </c>
      <c r="Q78" s="10">
        <v>0.15</v>
      </c>
      <c r="R78" s="3">
        <f t="shared" si="20"/>
        <v>138.69416000000001</v>
      </c>
      <c r="S78" s="3">
        <f t="shared" si="21"/>
        <v>114.21872</v>
      </c>
      <c r="T78" s="3">
        <f t="shared" si="22"/>
        <v>138.69416000000001</v>
      </c>
      <c r="U78" s="3">
        <f t="shared" si="23"/>
        <v>69.347080000000005</v>
      </c>
      <c r="V78" s="3">
        <f t="shared" si="24"/>
        <v>48.950880000000005</v>
      </c>
      <c r="W78" s="3">
        <f t="shared" si="25"/>
        <v>65.267840000000007</v>
      </c>
      <c r="X78" s="13">
        <f t="shared" si="28"/>
        <v>1.4516179745001219E-2</v>
      </c>
      <c r="Z78">
        <f t="shared" si="29"/>
        <v>9.6774531633341473E-2</v>
      </c>
    </row>
    <row r="79" spans="1:26" x14ac:dyDescent="0.25">
      <c r="A79" s="18">
        <v>8577</v>
      </c>
      <c r="B79" t="s">
        <v>7</v>
      </c>
      <c r="C79" t="s">
        <v>10</v>
      </c>
      <c r="E79" s="49">
        <v>8.1999999999999993</v>
      </c>
      <c r="F79" s="49">
        <v>7.7</v>
      </c>
      <c r="G79" s="49">
        <v>8.6</v>
      </c>
      <c r="H79" s="32">
        <v>4</v>
      </c>
      <c r="I79" s="32">
        <v>2.7</v>
      </c>
      <c r="J79" s="32">
        <v>3.1</v>
      </c>
      <c r="K79" s="32">
        <v>2.8</v>
      </c>
      <c r="L79" s="32">
        <v>4.3</v>
      </c>
      <c r="M79" s="32">
        <v>5.3</v>
      </c>
      <c r="N79" s="49">
        <v>132</v>
      </c>
      <c r="O79" s="41">
        <f t="shared" si="26"/>
        <v>2.1724818959842001</v>
      </c>
      <c r="P79">
        <f t="shared" si="27"/>
        <v>1.4827291914875911E-3</v>
      </c>
      <c r="Q79" s="10">
        <v>0.15</v>
      </c>
      <c r="R79" s="3">
        <f t="shared" si="20"/>
        <v>334.49768000000006</v>
      </c>
      <c r="S79" s="3">
        <f t="shared" si="21"/>
        <v>314.10148000000004</v>
      </c>
      <c r="T79" s="3">
        <f t="shared" si="22"/>
        <v>350.81464000000005</v>
      </c>
      <c r="U79" s="3">
        <f t="shared" si="23"/>
        <v>163.1696</v>
      </c>
      <c r="V79" s="3">
        <f t="shared" si="24"/>
        <v>110.13948000000002</v>
      </c>
      <c r="W79" s="3">
        <f t="shared" si="25"/>
        <v>126.45644000000001</v>
      </c>
      <c r="X79" s="13">
        <f t="shared" si="28"/>
        <v>2.8125098255939864E-2</v>
      </c>
      <c r="Z79">
        <f t="shared" si="29"/>
        <v>0.18750065503959909</v>
      </c>
    </row>
    <row r="80" spans="1:26" x14ac:dyDescent="0.25">
      <c r="A80" s="18">
        <v>8578</v>
      </c>
      <c r="B80" t="s">
        <v>7</v>
      </c>
      <c r="C80" t="s">
        <v>10</v>
      </c>
      <c r="E80" s="49">
        <v>3.4</v>
      </c>
      <c r="F80" s="49">
        <v>3.5</v>
      </c>
      <c r="G80" s="49">
        <v>4</v>
      </c>
      <c r="H80" s="49">
        <v>1.5</v>
      </c>
      <c r="I80" s="49">
        <v>1</v>
      </c>
      <c r="J80" s="59">
        <v>1.1000000000000001</v>
      </c>
      <c r="K80" s="59">
        <v>0.85</v>
      </c>
      <c r="L80" s="59">
        <v>1.1000000000000001</v>
      </c>
      <c r="M80" s="59">
        <v>2</v>
      </c>
      <c r="N80" s="49">
        <v>132</v>
      </c>
      <c r="O80" s="41">
        <f t="shared" si="26"/>
        <v>2.1724818959842001</v>
      </c>
      <c r="P80">
        <f t="shared" si="27"/>
        <v>1.4827291914875911E-3</v>
      </c>
      <c r="Q80" s="10">
        <v>0.15</v>
      </c>
      <c r="R80" s="3">
        <f t="shared" si="20"/>
        <v>138.69416000000001</v>
      </c>
      <c r="S80" s="3">
        <f t="shared" si="21"/>
        <v>142.77340000000001</v>
      </c>
      <c r="T80" s="3">
        <f t="shared" si="22"/>
        <v>163.1696</v>
      </c>
      <c r="U80" s="3">
        <f t="shared" si="23"/>
        <v>61.188600000000008</v>
      </c>
      <c r="V80" s="3">
        <f t="shared" si="24"/>
        <v>40.792400000000001</v>
      </c>
      <c r="W80" s="3">
        <f t="shared" si="25"/>
        <v>44.871640000000006</v>
      </c>
      <c r="X80" s="13">
        <f t="shared" si="28"/>
        <v>9.9798735746883388E-3</v>
      </c>
      <c r="Z80">
        <f t="shared" si="29"/>
        <v>6.6532490497922259E-2</v>
      </c>
    </row>
    <row r="81" spans="1:26" x14ac:dyDescent="0.25">
      <c r="A81" s="18">
        <v>8579</v>
      </c>
      <c r="B81" t="s">
        <v>7</v>
      </c>
      <c r="C81" t="s">
        <v>10</v>
      </c>
      <c r="E81" s="49">
        <v>8.6</v>
      </c>
      <c r="F81" s="49">
        <v>7.2</v>
      </c>
      <c r="G81" s="49">
        <v>8.4</v>
      </c>
      <c r="H81" s="49">
        <v>3.8</v>
      </c>
      <c r="I81" s="49">
        <v>2.8</v>
      </c>
      <c r="J81" s="59">
        <v>5.8</v>
      </c>
      <c r="K81" s="59">
        <v>8.6</v>
      </c>
      <c r="L81" s="59">
        <v>8</v>
      </c>
      <c r="M81" s="59">
        <v>12</v>
      </c>
      <c r="N81" s="49">
        <v>132</v>
      </c>
      <c r="O81" s="41">
        <f t="shared" si="26"/>
        <v>2.1724818959842001</v>
      </c>
      <c r="P81">
        <f t="shared" si="27"/>
        <v>1.4827291914875911E-3</v>
      </c>
      <c r="Q81" s="10">
        <v>0.15</v>
      </c>
      <c r="R81" s="3">
        <f t="shared" si="20"/>
        <v>350.81464000000005</v>
      </c>
      <c r="S81" s="3">
        <f t="shared" si="21"/>
        <v>293.70528000000002</v>
      </c>
      <c r="T81" s="3">
        <f t="shared" si="22"/>
        <v>342.65616000000011</v>
      </c>
      <c r="U81" s="3">
        <f t="shared" si="23"/>
        <v>155.01112000000001</v>
      </c>
      <c r="V81" s="3">
        <f t="shared" si="24"/>
        <v>114.21872</v>
      </c>
      <c r="W81" s="3">
        <f t="shared" si="25"/>
        <v>236.59592000000004</v>
      </c>
      <c r="X81" s="13">
        <f t="shared" si="28"/>
        <v>5.2621151575629424E-2</v>
      </c>
      <c r="Z81">
        <f t="shared" si="29"/>
        <v>0.35080767717086281</v>
      </c>
    </row>
    <row r="82" spans="1:26" x14ac:dyDescent="0.25">
      <c r="A82" s="18">
        <v>8580</v>
      </c>
      <c r="B82" t="s">
        <v>7</v>
      </c>
      <c r="C82" t="s">
        <v>10</v>
      </c>
      <c r="E82" s="49">
        <v>3.2</v>
      </c>
      <c r="F82" s="49">
        <v>3</v>
      </c>
      <c r="G82" s="49">
        <v>3.2</v>
      </c>
      <c r="H82" s="32">
        <v>1.7</v>
      </c>
      <c r="I82" s="32">
        <v>1.5</v>
      </c>
      <c r="J82" s="32">
        <v>2.2000000000000002</v>
      </c>
      <c r="K82" s="32">
        <v>3.4</v>
      </c>
      <c r="L82" s="32">
        <v>2.6</v>
      </c>
      <c r="M82" s="32">
        <v>4.4000000000000004</v>
      </c>
      <c r="N82" s="49">
        <v>132</v>
      </c>
      <c r="O82" s="41">
        <f t="shared" si="26"/>
        <v>2.1724818959842001</v>
      </c>
      <c r="P82">
        <f t="shared" si="27"/>
        <v>1.4827291914875911E-3</v>
      </c>
      <c r="Q82" s="10">
        <v>0.15</v>
      </c>
      <c r="R82" s="3">
        <f t="shared" si="20"/>
        <v>130.53568000000001</v>
      </c>
      <c r="S82" s="3">
        <f t="shared" si="21"/>
        <v>122.37720000000002</v>
      </c>
      <c r="T82" s="3">
        <f t="shared" si="22"/>
        <v>130.53568000000001</v>
      </c>
      <c r="U82" s="3">
        <f t="shared" si="23"/>
        <v>69.347080000000005</v>
      </c>
      <c r="V82" s="3">
        <f t="shared" si="24"/>
        <v>61.188600000000008</v>
      </c>
      <c r="W82" s="3">
        <f t="shared" si="25"/>
        <v>89.743280000000013</v>
      </c>
      <c r="X82" s="13">
        <f t="shared" si="28"/>
        <v>1.9959747149376678E-2</v>
      </c>
      <c r="Z82">
        <f t="shared" si="29"/>
        <v>0.13306498099584452</v>
      </c>
    </row>
    <row r="83" spans="1:26" x14ac:dyDescent="0.25">
      <c r="A83" s="18">
        <v>8581</v>
      </c>
      <c r="B83" t="s">
        <v>7</v>
      </c>
      <c r="C83" t="s">
        <v>17</v>
      </c>
      <c r="D83">
        <v>26.4</v>
      </c>
      <c r="N83" s="49">
        <v>132</v>
      </c>
      <c r="O83" s="41">
        <f t="shared" si="26"/>
        <v>2.1724818959842001</v>
      </c>
      <c r="P83">
        <f t="shared" si="27"/>
        <v>1.4827291914875911E-3</v>
      </c>
      <c r="Q83" s="10">
        <v>0.15</v>
      </c>
      <c r="R83" s="3">
        <f t="shared" si="20"/>
        <v>0</v>
      </c>
      <c r="S83" s="3">
        <f t="shared" si="21"/>
        <v>0</v>
      </c>
      <c r="T83" s="3">
        <f t="shared" si="22"/>
        <v>0</v>
      </c>
      <c r="U83" s="3">
        <f t="shared" si="23"/>
        <v>0</v>
      </c>
      <c r="V83" s="3">
        <f t="shared" si="24"/>
        <v>0</v>
      </c>
      <c r="W83" s="3">
        <f t="shared" si="25"/>
        <v>0</v>
      </c>
      <c r="X83" s="13">
        <f t="shared" si="28"/>
        <v>0</v>
      </c>
      <c r="Z83">
        <f t="shared" si="29"/>
        <v>0</v>
      </c>
    </row>
    <row r="84" spans="1:26" x14ac:dyDescent="0.25">
      <c r="A84" s="18">
        <v>8582</v>
      </c>
      <c r="B84" t="s">
        <v>7</v>
      </c>
      <c r="C84" t="s">
        <v>10</v>
      </c>
      <c r="E84">
        <v>7.4</v>
      </c>
      <c r="F84">
        <v>7.6</v>
      </c>
      <c r="G84">
        <v>8.1999999999999993</v>
      </c>
      <c r="H84">
        <v>4.5</v>
      </c>
      <c r="I84">
        <v>2.8</v>
      </c>
      <c r="J84">
        <v>3.1</v>
      </c>
      <c r="K84">
        <v>3.1</v>
      </c>
      <c r="L84">
        <v>3</v>
      </c>
      <c r="M84">
        <v>4.3</v>
      </c>
      <c r="N84" s="49">
        <v>132</v>
      </c>
      <c r="O84" s="41">
        <f t="shared" si="26"/>
        <v>2.1724818959842001</v>
      </c>
      <c r="P84">
        <f t="shared" si="27"/>
        <v>1.4827291914875911E-3</v>
      </c>
      <c r="Q84" s="10">
        <v>0.15</v>
      </c>
      <c r="R84" s="3">
        <f t="shared" si="20"/>
        <v>301.86376000000007</v>
      </c>
      <c r="S84" s="3">
        <f t="shared" si="21"/>
        <v>310.02224000000001</v>
      </c>
      <c r="T84" s="3">
        <f t="shared" si="22"/>
        <v>334.49768000000006</v>
      </c>
      <c r="U84" s="3">
        <f t="shared" si="23"/>
        <v>183.56580000000002</v>
      </c>
      <c r="V84" s="3">
        <f t="shared" si="24"/>
        <v>114.21872</v>
      </c>
      <c r="W84" s="3">
        <f t="shared" si="25"/>
        <v>126.45644000000001</v>
      </c>
      <c r="X84" s="13">
        <f t="shared" si="28"/>
        <v>2.8125098255939864E-2</v>
      </c>
      <c r="Z84">
        <f t="shared" si="29"/>
        <v>0.18750065503959909</v>
      </c>
    </row>
    <row r="85" spans="1:26" x14ac:dyDescent="0.25">
      <c r="A85" s="18">
        <v>8583</v>
      </c>
      <c r="B85" t="s">
        <v>7</v>
      </c>
      <c r="C85" t="s">
        <v>10</v>
      </c>
      <c r="E85" s="49">
        <v>2.9</v>
      </c>
      <c r="F85" s="49">
        <v>2.9</v>
      </c>
      <c r="G85" s="49">
        <v>3.3</v>
      </c>
      <c r="H85" s="32">
        <v>2</v>
      </c>
      <c r="I85" s="32">
        <v>1.4</v>
      </c>
      <c r="J85" s="32">
        <v>1.4</v>
      </c>
      <c r="K85" s="32">
        <v>1.2</v>
      </c>
      <c r="L85" s="32">
        <v>1.1000000000000001</v>
      </c>
      <c r="M85" s="32">
        <v>1.1000000000000001</v>
      </c>
      <c r="N85" s="49">
        <v>1</v>
      </c>
      <c r="O85" s="41">
        <f t="shared" si="26"/>
        <v>1.6458196181698487E-2</v>
      </c>
      <c r="P85">
        <f t="shared" si="27"/>
        <v>8.5096946251583529E-8</v>
      </c>
      <c r="Q85" s="10">
        <v>0.15</v>
      </c>
      <c r="R85" s="3">
        <f t="shared" si="20"/>
        <v>118.29796000000002</v>
      </c>
      <c r="S85" s="3">
        <f t="shared" si="21"/>
        <v>118.29796000000002</v>
      </c>
      <c r="T85" s="3">
        <f t="shared" si="22"/>
        <v>134.61492000000001</v>
      </c>
      <c r="U85" s="3">
        <f t="shared" si="23"/>
        <v>81.584800000000001</v>
      </c>
      <c r="V85" s="3">
        <f t="shared" si="24"/>
        <v>57.109360000000002</v>
      </c>
      <c r="W85" s="3">
        <f t="shared" si="25"/>
        <v>57.109360000000002</v>
      </c>
      <c r="X85" s="13">
        <f t="shared" si="28"/>
        <v>7.2897482075735022E-7</v>
      </c>
      <c r="Z85">
        <f t="shared" si="29"/>
        <v>4.8598321383823345E-6</v>
      </c>
    </row>
    <row r="86" spans="1:26" x14ac:dyDescent="0.25">
      <c r="A86" s="18">
        <v>8584</v>
      </c>
      <c r="B86" t="s">
        <v>7</v>
      </c>
      <c r="C86" t="s">
        <v>10</v>
      </c>
      <c r="E86" s="49">
        <v>2.9</v>
      </c>
      <c r="F86" s="49">
        <v>2.8</v>
      </c>
      <c r="G86" s="49">
        <v>3.1</v>
      </c>
      <c r="H86">
        <v>2.5</v>
      </c>
      <c r="I86">
        <v>1.4</v>
      </c>
      <c r="J86">
        <v>1.2</v>
      </c>
      <c r="K86">
        <v>1.1000000000000001</v>
      </c>
      <c r="L86">
        <v>1.2</v>
      </c>
      <c r="M86">
        <v>1.3</v>
      </c>
      <c r="N86" s="49">
        <v>1.3</v>
      </c>
      <c r="O86" s="41">
        <f t="shared" si="26"/>
        <v>2.1395655036208033E-2</v>
      </c>
      <c r="P86">
        <f t="shared" si="27"/>
        <v>1.4381383916517615E-7</v>
      </c>
      <c r="Q86" s="10">
        <v>0.15</v>
      </c>
      <c r="R86" s="3">
        <f t="shared" si="20"/>
        <v>118.29796000000002</v>
      </c>
      <c r="S86" s="3">
        <f t="shared" si="21"/>
        <v>114.21872</v>
      </c>
      <c r="T86" s="3">
        <f t="shared" si="22"/>
        <v>126.45644000000001</v>
      </c>
      <c r="U86" s="3">
        <f t="shared" si="23"/>
        <v>101.98100000000002</v>
      </c>
      <c r="V86" s="3">
        <f t="shared" si="24"/>
        <v>57.109360000000002</v>
      </c>
      <c r="W86" s="3">
        <f t="shared" si="25"/>
        <v>48.950880000000005</v>
      </c>
      <c r="X86" s="13">
        <f t="shared" si="28"/>
        <v>1.0559720974970758E-6</v>
      </c>
      <c r="Z86">
        <f t="shared" si="29"/>
        <v>7.0398139833138388E-6</v>
      </c>
    </row>
    <row r="87" spans="1:26" x14ac:dyDescent="0.25">
      <c r="A87" s="18">
        <v>8585</v>
      </c>
      <c r="B87" t="s">
        <v>7</v>
      </c>
      <c r="C87" t="s">
        <v>10</v>
      </c>
      <c r="E87" s="49">
        <v>7.5</v>
      </c>
      <c r="F87" s="49">
        <v>7.8</v>
      </c>
      <c r="G87" s="49">
        <v>8.6999999999999993</v>
      </c>
      <c r="H87" s="49">
        <v>5.5</v>
      </c>
      <c r="I87" s="49">
        <v>3.5</v>
      </c>
      <c r="J87" s="49">
        <v>2.8</v>
      </c>
      <c r="K87" s="49">
        <v>2.5</v>
      </c>
      <c r="L87" s="49">
        <v>2.7</v>
      </c>
      <c r="M87" s="49">
        <v>3</v>
      </c>
      <c r="N87" s="49">
        <v>132</v>
      </c>
      <c r="O87" s="41">
        <f t="shared" si="26"/>
        <v>2.1724818959842001</v>
      </c>
      <c r="P87">
        <f t="shared" si="27"/>
        <v>1.4827291914875911E-3</v>
      </c>
      <c r="Q87" s="10">
        <v>0.15</v>
      </c>
      <c r="R87" s="3">
        <f t="shared" si="20"/>
        <v>305.94300000000004</v>
      </c>
      <c r="S87" s="3">
        <f t="shared" si="21"/>
        <v>318.18072000000006</v>
      </c>
      <c r="T87" s="3">
        <f t="shared" si="22"/>
        <v>354.89388000000008</v>
      </c>
      <c r="U87" s="3">
        <f t="shared" si="23"/>
        <v>224.35820000000004</v>
      </c>
      <c r="V87" s="3">
        <f t="shared" si="24"/>
        <v>142.77340000000001</v>
      </c>
      <c r="W87" s="3">
        <f t="shared" si="25"/>
        <v>114.21872</v>
      </c>
      <c r="X87" s="13">
        <f t="shared" si="28"/>
        <v>2.5403314553752134E-2</v>
      </c>
      <c r="Z87">
        <f t="shared" si="29"/>
        <v>0.16935543035834755</v>
      </c>
    </row>
    <row r="88" spans="1:26" x14ac:dyDescent="0.25">
      <c r="A88" s="18">
        <v>8586</v>
      </c>
      <c r="B88" t="s">
        <v>7</v>
      </c>
      <c r="C88" t="s">
        <v>10</v>
      </c>
      <c r="D88">
        <v>27</v>
      </c>
      <c r="E88" s="49">
        <v>3.4</v>
      </c>
      <c r="F88" s="49">
        <v>3.7</v>
      </c>
      <c r="G88" s="49">
        <v>4</v>
      </c>
      <c r="H88" s="32">
        <v>1.8</v>
      </c>
      <c r="I88" s="32">
        <v>1.3</v>
      </c>
      <c r="J88" s="32">
        <v>1.2</v>
      </c>
      <c r="K88" s="32">
        <v>1.1000000000000001</v>
      </c>
      <c r="L88" s="32">
        <v>1</v>
      </c>
      <c r="M88" s="32">
        <v>1.5</v>
      </c>
      <c r="N88" s="49">
        <v>132</v>
      </c>
      <c r="O88" s="41">
        <f t="shared" si="26"/>
        <v>2.1724818959842001</v>
      </c>
      <c r="P88">
        <f t="shared" si="27"/>
        <v>1.4827291914875911E-3</v>
      </c>
      <c r="Q88" s="10">
        <v>0.15</v>
      </c>
      <c r="R88" s="3">
        <f t="shared" si="20"/>
        <v>138.69416000000001</v>
      </c>
      <c r="S88" s="3">
        <f t="shared" si="21"/>
        <v>150.93188000000004</v>
      </c>
      <c r="T88" s="3">
        <f t="shared" si="22"/>
        <v>163.1696</v>
      </c>
      <c r="U88" s="3">
        <f t="shared" si="23"/>
        <v>73.426320000000004</v>
      </c>
      <c r="V88" s="3">
        <f t="shared" si="24"/>
        <v>53.030120000000011</v>
      </c>
      <c r="W88" s="3">
        <f t="shared" si="25"/>
        <v>48.950880000000005</v>
      </c>
      <c r="X88" s="13">
        <f t="shared" si="28"/>
        <v>1.0887134808750915E-2</v>
      </c>
      <c r="Z88">
        <f t="shared" si="29"/>
        <v>7.2580898725006102E-2</v>
      </c>
    </row>
    <row r="89" spans="1:26" x14ac:dyDescent="0.25">
      <c r="A89" s="18">
        <v>8587</v>
      </c>
      <c r="B89" t="s">
        <v>7</v>
      </c>
      <c r="C89" t="s">
        <v>10</v>
      </c>
      <c r="E89" s="49">
        <v>3.5</v>
      </c>
      <c r="F89" s="49">
        <v>3.8</v>
      </c>
      <c r="G89" s="49">
        <v>3.9</v>
      </c>
      <c r="H89" s="49">
        <v>1.9</v>
      </c>
      <c r="I89" s="49">
        <v>1.3</v>
      </c>
      <c r="J89" s="49">
        <v>1.3</v>
      </c>
      <c r="K89" s="49">
        <v>1.2</v>
      </c>
      <c r="L89" s="49">
        <v>1.1000000000000001</v>
      </c>
      <c r="M89" s="49">
        <v>1.9</v>
      </c>
      <c r="N89" s="49">
        <v>132</v>
      </c>
      <c r="O89" s="41">
        <f t="shared" si="26"/>
        <v>2.1724818959842001</v>
      </c>
      <c r="P89">
        <f t="shared" si="27"/>
        <v>1.4827291914875911E-3</v>
      </c>
      <c r="Q89" s="10">
        <v>0.15</v>
      </c>
      <c r="R89" s="3">
        <f t="shared" si="20"/>
        <v>142.77340000000001</v>
      </c>
      <c r="S89" s="3">
        <f t="shared" si="21"/>
        <v>155.01112000000001</v>
      </c>
      <c r="T89" s="3">
        <f t="shared" si="22"/>
        <v>159.09036000000003</v>
      </c>
      <c r="U89" s="3">
        <f t="shared" si="23"/>
        <v>77.505560000000003</v>
      </c>
      <c r="V89" s="3">
        <f t="shared" si="24"/>
        <v>53.030120000000011</v>
      </c>
      <c r="W89" s="3">
        <f t="shared" si="25"/>
        <v>53.030120000000011</v>
      </c>
      <c r="X89" s="13">
        <f t="shared" si="28"/>
        <v>1.1794396042813491E-2</v>
      </c>
      <c r="Z89">
        <f t="shared" si="29"/>
        <v>7.8629306952089945E-2</v>
      </c>
    </row>
    <row r="90" spans="1:26" x14ac:dyDescent="0.25">
      <c r="A90" s="18">
        <v>8588</v>
      </c>
      <c r="B90" t="s">
        <v>7</v>
      </c>
      <c r="C90" t="s">
        <v>10</v>
      </c>
      <c r="E90" s="49">
        <v>1.3</v>
      </c>
      <c r="F90" s="49">
        <v>1.1000000000000001</v>
      </c>
      <c r="G90" s="49">
        <v>1.1000000000000001</v>
      </c>
      <c r="H90" s="49">
        <v>0.9</v>
      </c>
      <c r="I90" s="49">
        <v>0.6</v>
      </c>
      <c r="J90" s="49">
        <v>0.4</v>
      </c>
      <c r="K90" s="49">
        <v>0.2</v>
      </c>
      <c r="L90" s="49">
        <v>0.4</v>
      </c>
      <c r="M90" s="49">
        <v>0.3</v>
      </c>
      <c r="N90" s="49">
        <v>132</v>
      </c>
      <c r="O90" s="41">
        <f t="shared" si="26"/>
        <v>2.1724818959842001</v>
      </c>
      <c r="P90">
        <f t="shared" si="27"/>
        <v>1.4827291914875911E-3</v>
      </c>
      <c r="Q90" s="10">
        <v>0.15</v>
      </c>
      <c r="R90" s="3">
        <f t="shared" si="20"/>
        <v>53.030120000000011</v>
      </c>
      <c r="S90" s="3">
        <f t="shared" si="21"/>
        <v>44.871640000000006</v>
      </c>
      <c r="T90" s="3">
        <f t="shared" si="22"/>
        <v>44.871640000000006</v>
      </c>
      <c r="U90" s="3">
        <f t="shared" si="23"/>
        <v>36.713160000000002</v>
      </c>
      <c r="V90" s="3">
        <f t="shared" si="24"/>
        <v>24.475440000000003</v>
      </c>
      <c r="W90" s="3">
        <f t="shared" si="25"/>
        <v>16.316960000000002</v>
      </c>
      <c r="X90" s="13">
        <f t="shared" si="28"/>
        <v>3.6290449362503048E-3</v>
      </c>
      <c r="Z90">
        <f t="shared" si="29"/>
        <v>2.4193632908335368E-2</v>
      </c>
    </row>
    <row r="91" spans="1:26" x14ac:dyDescent="0.25">
      <c r="A91" s="18">
        <v>8589</v>
      </c>
      <c r="B91" t="s">
        <v>7</v>
      </c>
      <c r="C91" t="s">
        <v>10</v>
      </c>
      <c r="E91" s="49">
        <v>1.1000000000000001</v>
      </c>
      <c r="F91" s="49">
        <v>1.3</v>
      </c>
      <c r="G91" s="49">
        <v>1.3</v>
      </c>
      <c r="H91" s="32">
        <v>0.9</v>
      </c>
      <c r="I91" s="32">
        <v>0.7</v>
      </c>
      <c r="J91" s="32">
        <v>0.4</v>
      </c>
      <c r="K91" s="32">
        <v>0.3</v>
      </c>
      <c r="L91" s="32">
        <v>0.4</v>
      </c>
      <c r="M91" s="32">
        <v>0.3</v>
      </c>
      <c r="N91" s="49">
        <v>132</v>
      </c>
      <c r="O91" s="41">
        <f t="shared" si="26"/>
        <v>2.1724818959842001</v>
      </c>
      <c r="P91">
        <f t="shared" si="27"/>
        <v>1.4827291914875911E-3</v>
      </c>
      <c r="Q91" s="10">
        <v>0.15</v>
      </c>
      <c r="R91" s="3">
        <f t="shared" si="20"/>
        <v>44.871640000000006</v>
      </c>
      <c r="S91" s="3">
        <f t="shared" si="21"/>
        <v>53.030120000000011</v>
      </c>
      <c r="T91" s="3">
        <f t="shared" si="22"/>
        <v>53.030120000000011</v>
      </c>
      <c r="U91" s="3">
        <f t="shared" si="23"/>
        <v>36.713160000000002</v>
      </c>
      <c r="V91" s="3">
        <f t="shared" si="24"/>
        <v>28.554680000000001</v>
      </c>
      <c r="W91" s="3">
        <f t="shared" si="25"/>
        <v>16.316960000000002</v>
      </c>
      <c r="X91" s="13">
        <f t="shared" si="28"/>
        <v>3.6290449362503048E-3</v>
      </c>
      <c r="Z91">
        <f t="shared" si="29"/>
        <v>2.4193632908335368E-2</v>
      </c>
    </row>
    <row r="92" spans="1:26" x14ac:dyDescent="0.25">
      <c r="A92" s="18">
        <v>8590</v>
      </c>
      <c r="B92" t="s">
        <v>7</v>
      </c>
      <c r="C92" t="s">
        <v>10</v>
      </c>
      <c r="E92" s="49">
        <v>3.1</v>
      </c>
      <c r="F92" s="49">
        <v>3.5</v>
      </c>
      <c r="G92" s="49">
        <v>3.5</v>
      </c>
      <c r="H92" s="49">
        <v>2.4</v>
      </c>
      <c r="I92" s="49">
        <v>1.7</v>
      </c>
      <c r="J92" s="49">
        <v>0.9</v>
      </c>
      <c r="K92" s="49">
        <v>0.5</v>
      </c>
      <c r="L92" s="49">
        <v>0.7</v>
      </c>
      <c r="M92" s="49">
        <v>0.6</v>
      </c>
      <c r="N92" s="49">
        <v>132</v>
      </c>
      <c r="O92" s="41">
        <f t="shared" si="26"/>
        <v>2.1724818959842001</v>
      </c>
      <c r="P92">
        <f t="shared" si="27"/>
        <v>1.4827291914875911E-3</v>
      </c>
      <c r="Q92" s="10">
        <v>0.15</v>
      </c>
      <c r="R92" s="3">
        <f t="shared" si="20"/>
        <v>126.45644000000001</v>
      </c>
      <c r="S92" s="3">
        <f t="shared" si="21"/>
        <v>142.77340000000001</v>
      </c>
      <c r="T92" s="3">
        <f t="shared" si="22"/>
        <v>142.77340000000001</v>
      </c>
      <c r="U92" s="3">
        <f t="shared" si="23"/>
        <v>97.90176000000001</v>
      </c>
      <c r="V92" s="3">
        <f t="shared" si="24"/>
        <v>69.347080000000005</v>
      </c>
      <c r="W92" s="3">
        <f t="shared" si="25"/>
        <v>36.713160000000002</v>
      </c>
      <c r="X92" s="13">
        <f t="shared" si="28"/>
        <v>8.1653511065631866E-3</v>
      </c>
      <c r="Z92">
        <f t="shared" si="29"/>
        <v>5.4435674043754573E-2</v>
      </c>
    </row>
    <row r="93" spans="1:26" x14ac:dyDescent="0.25">
      <c r="A93" s="18">
        <v>8591</v>
      </c>
      <c r="B93" t="s">
        <v>7</v>
      </c>
      <c r="C93" t="s">
        <v>10</v>
      </c>
      <c r="D93">
        <v>26.2</v>
      </c>
      <c r="E93" s="49">
        <v>3.4</v>
      </c>
      <c r="F93" s="49">
        <v>2.9</v>
      </c>
      <c r="G93" s="49">
        <v>3</v>
      </c>
      <c r="H93" s="49">
        <v>1.5</v>
      </c>
      <c r="I93" s="49">
        <v>1.2</v>
      </c>
      <c r="J93" s="49">
        <v>1.8</v>
      </c>
      <c r="K93" s="49">
        <v>2.8</v>
      </c>
      <c r="L93" s="49">
        <v>2.1</v>
      </c>
      <c r="M93" s="49">
        <v>3.6</v>
      </c>
      <c r="N93" s="49">
        <v>132</v>
      </c>
      <c r="O93" s="41">
        <f t="shared" si="26"/>
        <v>2.1724818959842001</v>
      </c>
      <c r="P93">
        <f t="shared" si="27"/>
        <v>1.4827291914875911E-3</v>
      </c>
      <c r="Q93" s="10">
        <v>0.15</v>
      </c>
      <c r="R93" s="3">
        <f t="shared" si="20"/>
        <v>138.69416000000001</v>
      </c>
      <c r="S93" s="3">
        <f t="shared" si="21"/>
        <v>118.29796000000002</v>
      </c>
      <c r="T93" s="3">
        <f t="shared" si="22"/>
        <v>122.37720000000002</v>
      </c>
      <c r="U93" s="3">
        <f t="shared" si="23"/>
        <v>61.188600000000008</v>
      </c>
      <c r="V93" s="3">
        <f t="shared" si="24"/>
        <v>48.950880000000005</v>
      </c>
      <c r="W93" s="3">
        <f t="shared" si="25"/>
        <v>73.426320000000004</v>
      </c>
      <c r="X93" s="13">
        <f t="shared" si="28"/>
        <v>1.6330702213126373E-2</v>
      </c>
      <c r="Z93">
        <f t="shared" si="29"/>
        <v>0.10887134808750915</v>
      </c>
    </row>
    <row r="94" spans="1:26" x14ac:dyDescent="0.25">
      <c r="A94" s="18">
        <v>8592</v>
      </c>
      <c r="B94" t="s">
        <v>7</v>
      </c>
      <c r="C94" t="s">
        <v>10</v>
      </c>
      <c r="E94" s="49">
        <v>3.1</v>
      </c>
      <c r="F94" s="49">
        <v>3.2</v>
      </c>
      <c r="G94" s="49">
        <v>3.5</v>
      </c>
      <c r="H94" s="32">
        <v>2.2000000000000002</v>
      </c>
      <c r="I94" s="32">
        <v>1.2</v>
      </c>
      <c r="J94" s="32">
        <v>1.4</v>
      </c>
      <c r="K94" s="32">
        <v>1.4</v>
      </c>
      <c r="L94" s="32">
        <v>1.3</v>
      </c>
      <c r="M94" s="32">
        <v>1.6</v>
      </c>
      <c r="N94" s="49">
        <v>132</v>
      </c>
      <c r="O94" s="41">
        <f t="shared" si="26"/>
        <v>2.1724818959842001</v>
      </c>
      <c r="P94">
        <f t="shared" si="27"/>
        <v>1.4827291914875911E-3</v>
      </c>
      <c r="Q94" s="10">
        <v>0.15</v>
      </c>
      <c r="R94" s="3">
        <f t="shared" si="20"/>
        <v>126.45644000000001</v>
      </c>
      <c r="S94" s="3">
        <f t="shared" si="21"/>
        <v>130.53568000000001</v>
      </c>
      <c r="T94" s="3">
        <f t="shared" si="22"/>
        <v>142.77340000000001</v>
      </c>
      <c r="U94" s="3">
        <f t="shared" si="23"/>
        <v>89.743280000000013</v>
      </c>
      <c r="V94" s="3">
        <f t="shared" si="24"/>
        <v>48.950880000000005</v>
      </c>
      <c r="W94" s="3">
        <f t="shared" si="25"/>
        <v>57.109360000000002</v>
      </c>
      <c r="X94" s="13">
        <f t="shared" si="28"/>
        <v>1.2701657276876067E-2</v>
      </c>
      <c r="Z94">
        <f t="shared" si="29"/>
        <v>8.4677715179173774E-2</v>
      </c>
    </row>
    <row r="95" spans="1:26" x14ac:dyDescent="0.25">
      <c r="A95" s="18">
        <v>8593</v>
      </c>
      <c r="B95" t="s">
        <v>7</v>
      </c>
      <c r="C95" t="s">
        <v>10</v>
      </c>
      <c r="E95" s="49">
        <v>8.5</v>
      </c>
      <c r="F95" s="49">
        <v>7.9</v>
      </c>
      <c r="G95" s="49">
        <v>8.9</v>
      </c>
      <c r="H95" s="49">
        <v>5.4</v>
      </c>
      <c r="I95" s="49">
        <v>2.9</v>
      </c>
      <c r="J95" s="49">
        <v>4.5</v>
      </c>
      <c r="K95" s="49">
        <v>5.3</v>
      </c>
      <c r="L95" s="49">
        <v>5.2</v>
      </c>
      <c r="M95" s="49">
        <v>7.5</v>
      </c>
      <c r="N95" s="49">
        <v>132</v>
      </c>
      <c r="O95" s="41">
        <f t="shared" si="26"/>
        <v>2.1724818959842001</v>
      </c>
      <c r="P95">
        <f t="shared" si="27"/>
        <v>1.4827291914875911E-3</v>
      </c>
      <c r="Q95" s="10">
        <v>0.15</v>
      </c>
      <c r="R95" s="3">
        <f t="shared" si="20"/>
        <v>346.73540000000003</v>
      </c>
      <c r="S95" s="3">
        <f t="shared" si="21"/>
        <v>322.25996000000009</v>
      </c>
      <c r="T95" s="3">
        <f t="shared" si="22"/>
        <v>363.05236000000008</v>
      </c>
      <c r="U95" s="3">
        <f t="shared" si="23"/>
        <v>220.27896000000004</v>
      </c>
      <c r="V95" s="3">
        <f t="shared" si="24"/>
        <v>118.29796000000002</v>
      </c>
      <c r="W95" s="3">
        <f t="shared" si="25"/>
        <v>183.56580000000002</v>
      </c>
      <c r="X95" s="13">
        <f t="shared" si="28"/>
        <v>4.082675553281593E-2</v>
      </c>
      <c r="Z95">
        <f t="shared" si="29"/>
        <v>0.27217837021877289</v>
      </c>
    </row>
    <row r="96" spans="1:26" x14ac:dyDescent="0.25">
      <c r="A96" s="18">
        <v>8594</v>
      </c>
      <c r="B96" t="s">
        <v>7</v>
      </c>
      <c r="C96" t="s">
        <v>10</v>
      </c>
      <c r="E96" s="49">
        <v>2.2999999999999998</v>
      </c>
      <c r="F96" s="49">
        <v>2</v>
      </c>
      <c r="G96" s="49">
        <v>2</v>
      </c>
      <c r="H96" s="49">
        <v>0.9</v>
      </c>
      <c r="I96" s="49">
        <v>0.8</v>
      </c>
      <c r="J96" s="49">
        <v>1.1000000000000001</v>
      </c>
      <c r="K96" s="49">
        <v>1.5</v>
      </c>
      <c r="L96" s="49">
        <v>1.6</v>
      </c>
      <c r="M96" s="49">
        <v>1.8</v>
      </c>
      <c r="N96" s="49">
        <v>132</v>
      </c>
      <c r="O96" s="41">
        <f t="shared" si="26"/>
        <v>2.1724818959842001</v>
      </c>
      <c r="P96">
        <f t="shared" si="27"/>
        <v>1.4827291914875911E-3</v>
      </c>
      <c r="Q96" s="10">
        <v>0.15</v>
      </c>
      <c r="R96" s="3">
        <f t="shared" si="20"/>
        <v>93.822520000000011</v>
      </c>
      <c r="S96" s="3">
        <f t="shared" si="21"/>
        <v>81.584800000000001</v>
      </c>
      <c r="T96" s="3">
        <f t="shared" si="22"/>
        <v>81.584800000000001</v>
      </c>
      <c r="U96" s="3">
        <f t="shared" si="23"/>
        <v>36.713160000000002</v>
      </c>
      <c r="V96" s="3">
        <f t="shared" si="24"/>
        <v>32.633920000000003</v>
      </c>
      <c r="W96" s="3">
        <f t="shared" si="25"/>
        <v>44.871640000000006</v>
      </c>
      <c r="X96" s="13">
        <f t="shared" si="28"/>
        <v>9.9798735746883388E-3</v>
      </c>
      <c r="Z96">
        <f t="shared" si="29"/>
        <v>6.6532490497922259E-2</v>
      </c>
    </row>
    <row r="97" spans="1:26" x14ac:dyDescent="0.25">
      <c r="A97" s="18">
        <v>8595</v>
      </c>
      <c r="B97" t="s">
        <v>7</v>
      </c>
      <c r="C97" t="s">
        <v>10</v>
      </c>
      <c r="E97" s="49">
        <v>3.4</v>
      </c>
      <c r="F97" s="49">
        <v>2.9</v>
      </c>
      <c r="G97" s="49">
        <v>3.2</v>
      </c>
      <c r="H97" s="32">
        <v>1.4</v>
      </c>
      <c r="I97" s="32">
        <v>1.1000000000000001</v>
      </c>
      <c r="J97" s="32">
        <v>1.7</v>
      </c>
      <c r="K97" s="32">
        <v>2.8</v>
      </c>
      <c r="L97" s="32">
        <v>2.5</v>
      </c>
      <c r="M97" s="32">
        <v>3.4</v>
      </c>
      <c r="N97" s="49">
        <v>132</v>
      </c>
      <c r="O97" s="41">
        <f t="shared" si="26"/>
        <v>2.1724818959842001</v>
      </c>
      <c r="P97">
        <f t="shared" si="27"/>
        <v>1.4827291914875911E-3</v>
      </c>
      <c r="Q97" s="10">
        <v>0.15</v>
      </c>
      <c r="R97" s="3">
        <f t="shared" si="20"/>
        <v>138.69416000000001</v>
      </c>
      <c r="S97" s="3">
        <f t="shared" si="21"/>
        <v>118.29796000000002</v>
      </c>
      <c r="T97" s="3">
        <f t="shared" si="22"/>
        <v>130.53568000000001</v>
      </c>
      <c r="U97" s="3">
        <f t="shared" si="23"/>
        <v>57.109360000000002</v>
      </c>
      <c r="V97" s="3">
        <f t="shared" si="24"/>
        <v>44.871640000000006</v>
      </c>
      <c r="W97" s="3">
        <f t="shared" si="25"/>
        <v>69.347080000000005</v>
      </c>
      <c r="X97" s="13">
        <f t="shared" si="28"/>
        <v>1.5423440979063795E-2</v>
      </c>
      <c r="Z97">
        <f t="shared" si="29"/>
        <v>0.1028229398604253</v>
      </c>
    </row>
    <row r="98" spans="1:26" x14ac:dyDescent="0.25">
      <c r="A98" s="18">
        <v>8596</v>
      </c>
      <c r="B98" t="s">
        <v>7</v>
      </c>
      <c r="C98" t="s">
        <v>10</v>
      </c>
      <c r="D98">
        <v>26.9</v>
      </c>
      <c r="E98" s="49">
        <v>3.5</v>
      </c>
      <c r="F98" s="49">
        <v>2.9</v>
      </c>
      <c r="G98" s="49">
        <v>3.4</v>
      </c>
      <c r="H98" s="49">
        <v>1.5</v>
      </c>
      <c r="I98" s="49">
        <v>1.4</v>
      </c>
      <c r="J98" s="49">
        <v>2</v>
      </c>
      <c r="K98" s="49">
        <v>3.4</v>
      </c>
      <c r="L98" s="49">
        <v>3.1</v>
      </c>
      <c r="M98" s="49">
        <v>4.5999999999999996</v>
      </c>
      <c r="N98" s="49">
        <v>132</v>
      </c>
      <c r="O98" s="41">
        <f t="shared" si="26"/>
        <v>2.1724818959842001</v>
      </c>
      <c r="P98">
        <f t="shared" si="27"/>
        <v>1.4827291914875911E-3</v>
      </c>
      <c r="Q98" s="10">
        <v>0.15</v>
      </c>
      <c r="R98" s="3">
        <f t="shared" si="20"/>
        <v>142.77340000000001</v>
      </c>
      <c r="S98" s="3">
        <f t="shared" si="21"/>
        <v>118.29796000000002</v>
      </c>
      <c r="T98" s="3">
        <f t="shared" si="22"/>
        <v>138.69416000000001</v>
      </c>
      <c r="U98" s="3">
        <f t="shared" si="23"/>
        <v>61.188600000000008</v>
      </c>
      <c r="V98" s="3">
        <f t="shared" si="24"/>
        <v>57.109360000000002</v>
      </c>
      <c r="W98" s="3">
        <f t="shared" si="25"/>
        <v>81.584800000000001</v>
      </c>
      <c r="X98" s="13">
        <f t="shared" si="28"/>
        <v>1.8145224681251522E-2</v>
      </c>
      <c r="Z98">
        <f t="shared" si="29"/>
        <v>0.12096816454167682</v>
      </c>
    </row>
    <row r="99" spans="1:26" x14ac:dyDescent="0.25">
      <c r="A99" s="18">
        <v>8597</v>
      </c>
      <c r="B99" t="s">
        <v>7</v>
      </c>
      <c r="C99" t="s">
        <v>10</v>
      </c>
      <c r="E99" s="49">
        <v>3.3</v>
      </c>
      <c r="F99" s="49">
        <v>2.8</v>
      </c>
      <c r="G99" s="49">
        <v>3.1</v>
      </c>
      <c r="H99" s="49">
        <v>1.6</v>
      </c>
      <c r="I99" s="49">
        <v>1.3</v>
      </c>
      <c r="J99" s="49">
        <v>1.9</v>
      </c>
      <c r="K99" s="49">
        <v>2.9</v>
      </c>
      <c r="L99" s="49">
        <v>2.8</v>
      </c>
      <c r="M99" s="49">
        <v>4.0999999999999996</v>
      </c>
      <c r="N99" s="49">
        <v>132</v>
      </c>
      <c r="O99" s="41">
        <f t="shared" si="26"/>
        <v>2.1724818959842001</v>
      </c>
      <c r="P99">
        <f t="shared" si="27"/>
        <v>1.4827291914875911E-3</v>
      </c>
      <c r="Q99" s="10">
        <v>0.15</v>
      </c>
      <c r="R99" s="3">
        <f t="shared" si="20"/>
        <v>134.61492000000001</v>
      </c>
      <c r="S99" s="3">
        <f t="shared" si="21"/>
        <v>114.21872</v>
      </c>
      <c r="T99" s="3">
        <f t="shared" si="22"/>
        <v>126.45644000000001</v>
      </c>
      <c r="U99" s="3">
        <f t="shared" si="23"/>
        <v>65.267840000000007</v>
      </c>
      <c r="V99" s="3">
        <f t="shared" si="24"/>
        <v>53.030120000000011</v>
      </c>
      <c r="W99" s="3">
        <f t="shared" si="25"/>
        <v>77.505560000000003</v>
      </c>
      <c r="X99" s="13">
        <f t="shared" si="28"/>
        <v>1.7237963447188948E-2</v>
      </c>
      <c r="Z99">
        <f t="shared" si="29"/>
        <v>0.11491975631459299</v>
      </c>
    </row>
    <row r="100" spans="1:26" x14ac:dyDescent="0.25">
      <c r="A100" s="18">
        <v>8598</v>
      </c>
      <c r="B100" t="s">
        <v>7</v>
      </c>
      <c r="C100" t="s">
        <v>10</v>
      </c>
      <c r="E100" s="49">
        <v>3.2</v>
      </c>
      <c r="F100" s="49">
        <v>2.9</v>
      </c>
      <c r="G100" s="49">
        <v>3.7</v>
      </c>
      <c r="H100" s="32">
        <v>1.5</v>
      </c>
      <c r="I100" s="32">
        <v>1.3</v>
      </c>
      <c r="J100" s="32">
        <v>1.7</v>
      </c>
      <c r="K100" s="32">
        <v>2.2999999999999998</v>
      </c>
      <c r="L100" s="32">
        <v>2.2999999999999998</v>
      </c>
      <c r="M100" s="32">
        <v>3.4</v>
      </c>
      <c r="N100" s="49">
        <v>132</v>
      </c>
      <c r="O100" s="41">
        <f t="shared" si="26"/>
        <v>2.1724818959842001</v>
      </c>
      <c r="P100">
        <f t="shared" si="27"/>
        <v>1.4827291914875911E-3</v>
      </c>
      <c r="Q100" s="10">
        <v>0.15</v>
      </c>
      <c r="R100" s="3">
        <f t="shared" si="20"/>
        <v>130.53568000000001</v>
      </c>
      <c r="S100" s="3">
        <f t="shared" si="21"/>
        <v>118.29796000000002</v>
      </c>
      <c r="T100" s="3">
        <f t="shared" si="22"/>
        <v>150.93188000000004</v>
      </c>
      <c r="U100" s="3">
        <f t="shared" si="23"/>
        <v>61.188600000000008</v>
      </c>
      <c r="V100" s="3">
        <f t="shared" si="24"/>
        <v>53.030120000000011</v>
      </c>
      <c r="W100" s="3">
        <f t="shared" si="25"/>
        <v>69.347080000000005</v>
      </c>
      <c r="X100" s="13">
        <f t="shared" si="28"/>
        <v>1.5423440979063795E-2</v>
      </c>
      <c r="Z100">
        <f t="shared" si="29"/>
        <v>0.1028229398604253</v>
      </c>
    </row>
    <row r="101" spans="1:26" x14ac:dyDescent="0.25">
      <c r="A101" s="18">
        <v>8599</v>
      </c>
      <c r="B101" t="s">
        <v>7</v>
      </c>
      <c r="C101" t="s">
        <v>10</v>
      </c>
      <c r="E101" s="49">
        <v>8.4</v>
      </c>
      <c r="F101" s="49">
        <v>7</v>
      </c>
      <c r="G101" s="49">
        <v>8.1</v>
      </c>
      <c r="H101" s="49">
        <v>3.1</v>
      </c>
      <c r="I101" s="49">
        <v>1.9</v>
      </c>
      <c r="J101" s="49">
        <v>3.5</v>
      </c>
      <c r="K101" s="49">
        <v>4.3</v>
      </c>
      <c r="L101" s="49">
        <v>5.2</v>
      </c>
      <c r="M101" s="49">
        <v>5.7</v>
      </c>
      <c r="N101" s="49">
        <v>132</v>
      </c>
      <c r="O101" s="41">
        <f t="shared" si="26"/>
        <v>2.1724818959842001</v>
      </c>
      <c r="P101">
        <f t="shared" si="27"/>
        <v>1.4827291914875911E-3</v>
      </c>
      <c r="Q101" s="10">
        <v>0.15</v>
      </c>
      <c r="R101" s="3">
        <f t="shared" si="20"/>
        <v>342.65616000000011</v>
      </c>
      <c r="S101" s="3">
        <f t="shared" si="21"/>
        <v>285.54680000000002</v>
      </c>
      <c r="T101" s="3">
        <f t="shared" si="22"/>
        <v>330.41843999999998</v>
      </c>
      <c r="U101" s="3">
        <f t="shared" si="23"/>
        <v>126.45644000000001</v>
      </c>
      <c r="V101" s="3">
        <f t="shared" si="24"/>
        <v>77.505560000000003</v>
      </c>
      <c r="W101" s="3">
        <f t="shared" si="25"/>
        <v>142.77340000000001</v>
      </c>
      <c r="X101" s="13">
        <f t="shared" si="28"/>
        <v>3.1754143192190165E-2</v>
      </c>
      <c r="Z101">
        <f t="shared" si="29"/>
        <v>0.21169428794793446</v>
      </c>
    </row>
    <row r="102" spans="1:26" x14ac:dyDescent="0.25">
      <c r="A102" s="18">
        <v>8600</v>
      </c>
      <c r="B102" t="s">
        <v>7</v>
      </c>
      <c r="C102" t="s">
        <v>10</v>
      </c>
      <c r="E102" s="49">
        <v>3.2</v>
      </c>
      <c r="F102" s="49">
        <v>3.1</v>
      </c>
      <c r="G102" s="49">
        <v>3.9</v>
      </c>
      <c r="H102" s="49">
        <v>1.6</v>
      </c>
      <c r="I102" s="49">
        <v>1</v>
      </c>
      <c r="J102" s="49">
        <v>1.3</v>
      </c>
      <c r="K102" s="49">
        <v>1.7</v>
      </c>
      <c r="L102" s="49">
        <v>1.7</v>
      </c>
      <c r="M102" s="49">
        <v>2.2999999999999998</v>
      </c>
      <c r="N102" s="49">
        <v>132</v>
      </c>
      <c r="O102" s="41">
        <f t="shared" si="26"/>
        <v>2.1724818959842001</v>
      </c>
      <c r="P102">
        <f t="shared" si="27"/>
        <v>1.4827291914875911E-3</v>
      </c>
      <c r="Q102" s="10">
        <v>0.15</v>
      </c>
      <c r="R102" s="3">
        <f t="shared" si="20"/>
        <v>130.53568000000001</v>
      </c>
      <c r="S102" s="3">
        <f t="shared" si="21"/>
        <v>126.45644000000001</v>
      </c>
      <c r="T102" s="3">
        <f t="shared" si="22"/>
        <v>159.09036000000003</v>
      </c>
      <c r="U102" s="3">
        <f t="shared" si="23"/>
        <v>65.267840000000007</v>
      </c>
      <c r="V102" s="3">
        <f t="shared" si="24"/>
        <v>40.792400000000001</v>
      </c>
      <c r="W102" s="3">
        <f t="shared" si="25"/>
        <v>53.030120000000011</v>
      </c>
      <c r="X102" s="13">
        <f t="shared" si="28"/>
        <v>1.1794396042813491E-2</v>
      </c>
      <c r="Z102">
        <f t="shared" si="29"/>
        <v>7.8629306952089945E-2</v>
      </c>
    </row>
    <row r="103" spans="1:26" x14ac:dyDescent="0.25">
      <c r="A103" s="18">
        <v>8601</v>
      </c>
      <c r="B103" t="s">
        <v>7</v>
      </c>
      <c r="C103" t="s">
        <v>10</v>
      </c>
      <c r="D103">
        <v>26.8</v>
      </c>
      <c r="E103" s="49">
        <v>8.8000000000000007</v>
      </c>
      <c r="F103" s="49">
        <v>8</v>
      </c>
      <c r="G103" s="49">
        <v>8.6999999999999993</v>
      </c>
      <c r="H103" s="32">
        <v>3.3</v>
      </c>
      <c r="I103" s="32">
        <v>2.2000000000000002</v>
      </c>
      <c r="J103" s="32">
        <v>3.3</v>
      </c>
      <c r="K103" s="32">
        <v>4.0999999999999996</v>
      </c>
      <c r="L103" s="32">
        <v>4.2</v>
      </c>
      <c r="M103" s="32">
        <v>5.9</v>
      </c>
      <c r="N103" s="49">
        <v>132</v>
      </c>
      <c r="O103" s="41">
        <f t="shared" si="26"/>
        <v>2.1724818959842001</v>
      </c>
      <c r="P103">
        <f t="shared" si="27"/>
        <v>1.4827291914875911E-3</v>
      </c>
      <c r="Q103" s="10">
        <v>0.15</v>
      </c>
      <c r="R103" s="3">
        <f t="shared" si="20"/>
        <v>358.97312000000005</v>
      </c>
      <c r="S103" s="3">
        <f t="shared" si="21"/>
        <v>326.33920000000001</v>
      </c>
      <c r="T103" s="3">
        <f t="shared" si="22"/>
        <v>354.89388000000008</v>
      </c>
      <c r="U103" s="3">
        <f t="shared" si="23"/>
        <v>134.61492000000001</v>
      </c>
      <c r="V103" s="3">
        <f t="shared" si="24"/>
        <v>89.743280000000013</v>
      </c>
      <c r="W103" s="3">
        <f t="shared" si="25"/>
        <v>134.61492000000001</v>
      </c>
      <c r="X103" s="13">
        <f t="shared" si="28"/>
        <v>2.9939620724065013E-2</v>
      </c>
      <c r="Z103">
        <f t="shared" si="29"/>
        <v>0.19959747149376678</v>
      </c>
    </row>
    <row r="104" spans="1:26" x14ac:dyDescent="0.25">
      <c r="A104" s="18">
        <v>8602</v>
      </c>
      <c r="B104" t="s">
        <v>7</v>
      </c>
      <c r="C104" t="s">
        <v>10</v>
      </c>
      <c r="E104" s="49">
        <v>8.4</v>
      </c>
      <c r="F104" s="49">
        <v>7.1</v>
      </c>
      <c r="G104" s="49">
        <v>8.4</v>
      </c>
      <c r="H104" s="49">
        <v>2.7</v>
      </c>
      <c r="I104" s="49">
        <v>1.8</v>
      </c>
      <c r="J104" s="49">
        <v>3.4</v>
      </c>
      <c r="K104" s="49">
        <v>4.4000000000000004</v>
      </c>
      <c r="L104" s="49">
        <v>5.2</v>
      </c>
      <c r="M104" s="49">
        <v>5.6</v>
      </c>
      <c r="N104" s="49">
        <v>132</v>
      </c>
      <c r="O104" s="41">
        <f t="shared" si="26"/>
        <v>2.1724818959842001</v>
      </c>
      <c r="P104">
        <f t="shared" si="27"/>
        <v>1.4827291914875911E-3</v>
      </c>
      <c r="Q104" s="10">
        <v>0.15</v>
      </c>
      <c r="R104" s="3">
        <f t="shared" si="20"/>
        <v>342.65616000000011</v>
      </c>
      <c r="S104" s="3">
        <f t="shared" si="21"/>
        <v>289.62603999999999</v>
      </c>
      <c r="T104" s="3">
        <f t="shared" si="22"/>
        <v>342.65616000000011</v>
      </c>
      <c r="U104" s="3">
        <f t="shared" si="23"/>
        <v>110.13948000000002</v>
      </c>
      <c r="V104" s="3">
        <f t="shared" si="24"/>
        <v>73.426320000000004</v>
      </c>
      <c r="W104" s="3">
        <f t="shared" si="25"/>
        <v>138.69416000000001</v>
      </c>
      <c r="X104" s="13">
        <f t="shared" si="28"/>
        <v>3.0846881958127591E-2</v>
      </c>
      <c r="Z104">
        <f t="shared" si="29"/>
        <v>0.20564587972085061</v>
      </c>
    </row>
    <row r="105" spans="1:26" x14ac:dyDescent="0.25">
      <c r="A105" s="18">
        <v>8603</v>
      </c>
      <c r="B105" t="s">
        <v>7</v>
      </c>
      <c r="C105" t="s">
        <v>74</v>
      </c>
      <c r="O105" s="41">
        <f t="shared" si="26"/>
        <v>0</v>
      </c>
      <c r="P105">
        <f t="shared" si="27"/>
        <v>0</v>
      </c>
      <c r="Q105" s="10">
        <v>0.15</v>
      </c>
      <c r="R105" s="3">
        <f t="shared" si="20"/>
        <v>0</v>
      </c>
      <c r="S105" s="3">
        <f t="shared" si="21"/>
        <v>0</v>
      </c>
      <c r="T105" s="3">
        <f t="shared" si="22"/>
        <v>0</v>
      </c>
      <c r="U105" s="3">
        <f t="shared" si="23"/>
        <v>0</v>
      </c>
      <c r="V105" s="3">
        <f t="shared" si="24"/>
        <v>0</v>
      </c>
      <c r="W105" s="3">
        <f t="shared" si="25"/>
        <v>0</v>
      </c>
      <c r="X105" s="13">
        <f t="shared" si="28"/>
        <v>0</v>
      </c>
      <c r="Z105">
        <f t="shared" si="29"/>
        <v>0</v>
      </c>
    </row>
    <row r="106" spans="1:26" x14ac:dyDescent="0.25">
      <c r="A106" s="18">
        <v>8604</v>
      </c>
      <c r="B106" t="s">
        <v>7</v>
      </c>
      <c r="C106" t="s">
        <v>74</v>
      </c>
      <c r="E106" s="49"/>
      <c r="F106" s="49"/>
      <c r="G106" s="49"/>
      <c r="H106" s="32"/>
      <c r="I106" s="32"/>
      <c r="J106" s="32"/>
      <c r="K106" s="32"/>
      <c r="L106" s="32"/>
      <c r="M106" s="32"/>
      <c r="O106" s="41">
        <f t="shared" si="26"/>
        <v>0</v>
      </c>
      <c r="P106">
        <f t="shared" si="27"/>
        <v>0</v>
      </c>
      <c r="Q106" s="10">
        <v>0.15</v>
      </c>
      <c r="R106" s="3">
        <f t="shared" si="20"/>
        <v>0</v>
      </c>
      <c r="S106" s="3">
        <f t="shared" si="21"/>
        <v>0</v>
      </c>
      <c r="T106" s="3">
        <f t="shared" si="22"/>
        <v>0</v>
      </c>
      <c r="U106" s="3">
        <f t="shared" si="23"/>
        <v>0</v>
      </c>
      <c r="V106" s="3">
        <f t="shared" si="24"/>
        <v>0</v>
      </c>
      <c r="W106" s="3">
        <f t="shared" si="25"/>
        <v>0</v>
      </c>
      <c r="X106" s="13">
        <f t="shared" si="28"/>
        <v>0</v>
      </c>
      <c r="Z106">
        <f t="shared" si="29"/>
        <v>0</v>
      </c>
    </row>
    <row r="107" spans="1:26" x14ac:dyDescent="0.25">
      <c r="A107" s="18">
        <v>8605</v>
      </c>
      <c r="B107" t="s">
        <v>7</v>
      </c>
      <c r="C107" t="s">
        <v>74</v>
      </c>
      <c r="O107" s="41">
        <f t="shared" si="26"/>
        <v>0</v>
      </c>
      <c r="P107">
        <f t="shared" si="27"/>
        <v>0</v>
      </c>
      <c r="Q107" s="10">
        <v>0.15</v>
      </c>
      <c r="R107" s="3">
        <f t="shared" si="20"/>
        <v>0</v>
      </c>
      <c r="S107" s="3">
        <f t="shared" si="21"/>
        <v>0</v>
      </c>
      <c r="T107" s="3">
        <f t="shared" si="22"/>
        <v>0</v>
      </c>
      <c r="U107" s="3">
        <f t="shared" si="23"/>
        <v>0</v>
      </c>
      <c r="V107" s="3">
        <f t="shared" si="24"/>
        <v>0</v>
      </c>
      <c r="W107" s="3">
        <f t="shared" si="25"/>
        <v>0</v>
      </c>
      <c r="X107" s="13">
        <f t="shared" si="28"/>
        <v>0</v>
      </c>
      <c r="Z107">
        <f t="shared" si="29"/>
        <v>0</v>
      </c>
    </row>
    <row r="108" spans="1:26" x14ac:dyDescent="0.25">
      <c r="A108" s="18">
        <v>8606</v>
      </c>
      <c r="B108" t="s">
        <v>7</v>
      </c>
      <c r="C108" t="s">
        <v>74</v>
      </c>
      <c r="O108" s="41">
        <f t="shared" si="26"/>
        <v>0</v>
      </c>
      <c r="P108">
        <f t="shared" si="27"/>
        <v>0</v>
      </c>
      <c r="Q108" s="10">
        <v>0.15</v>
      </c>
      <c r="R108" s="3">
        <f t="shared" si="20"/>
        <v>0</v>
      </c>
      <c r="S108" s="3">
        <f t="shared" si="21"/>
        <v>0</v>
      </c>
      <c r="T108" s="3">
        <f t="shared" si="22"/>
        <v>0</v>
      </c>
      <c r="U108" s="3">
        <f t="shared" si="23"/>
        <v>0</v>
      </c>
      <c r="V108" s="3">
        <f t="shared" si="24"/>
        <v>0</v>
      </c>
      <c r="W108" s="3">
        <f t="shared" si="25"/>
        <v>0</v>
      </c>
      <c r="X108" s="13">
        <f t="shared" si="28"/>
        <v>0</v>
      </c>
      <c r="Z108">
        <f t="shared" si="29"/>
        <v>0</v>
      </c>
    </row>
    <row r="109" spans="1:26" x14ac:dyDescent="0.25">
      <c r="A109" s="18">
        <v>8607</v>
      </c>
      <c r="B109" t="s">
        <v>7</v>
      </c>
      <c r="C109" t="s">
        <v>74</v>
      </c>
      <c r="O109" s="41">
        <f>N109*0.5/30.38</f>
        <v>0</v>
      </c>
      <c r="P109">
        <f>3.14159*(O109^2)/10000</f>
        <v>0</v>
      </c>
      <c r="Q109" s="10">
        <v>0.15</v>
      </c>
      <c r="R109" s="3">
        <f t="shared" si="20"/>
        <v>0</v>
      </c>
      <c r="S109" s="3">
        <f t="shared" si="21"/>
        <v>0</v>
      </c>
      <c r="T109" s="3">
        <f t="shared" si="22"/>
        <v>0</v>
      </c>
      <c r="U109" s="3">
        <f t="shared" si="23"/>
        <v>0</v>
      </c>
      <c r="V109" s="3">
        <f t="shared" si="24"/>
        <v>0</v>
      </c>
      <c r="W109" s="3">
        <f t="shared" si="25"/>
        <v>0</v>
      </c>
      <c r="X109" s="13">
        <f>W109*Q109*P109</f>
        <v>0</v>
      </c>
      <c r="Z109">
        <f>W109*P109</f>
        <v>0</v>
      </c>
    </row>
    <row r="110" spans="1:26" x14ac:dyDescent="0.25">
      <c r="A110" s="18">
        <v>8608</v>
      </c>
      <c r="B110" t="s">
        <v>7</v>
      </c>
      <c r="C110" t="s">
        <v>74</v>
      </c>
      <c r="O110" s="41">
        <f t="shared" ref="O110:O122" si="30">N110*0.5/30.38</f>
        <v>0</v>
      </c>
      <c r="P110">
        <f t="shared" ref="P110:P122" si="31">3.14159*(O110^2)/10000</f>
        <v>0</v>
      </c>
      <c r="Q110" s="10">
        <v>0.15</v>
      </c>
      <c r="R110" s="3">
        <f t="shared" ref="R110:R122" si="32">0.611886*E110/Q110*10</f>
        <v>0</v>
      </c>
      <c r="S110" s="3">
        <f t="shared" ref="S110:S122" si="33">0.611886*F110/Q110*10</f>
        <v>0</v>
      </c>
      <c r="T110" s="3">
        <f t="shared" ref="T110:T122" si="34">0.611886*G110/Q110*10</f>
        <v>0</v>
      </c>
      <c r="U110" s="3">
        <f t="shared" ref="U110:U122" si="35">0.611886*H110/Q110*10</f>
        <v>0</v>
      </c>
      <c r="V110" s="3">
        <f t="shared" ref="V110:V122" si="36">0.611886*I110/Q110*10</f>
        <v>0</v>
      </c>
      <c r="W110" s="3">
        <f t="shared" ref="W110:W122" si="37">0.611886*J110/Q110*10</f>
        <v>0</v>
      </c>
      <c r="X110" s="13">
        <f t="shared" ref="X110:X122" si="38">W110*Q110*P110</f>
        <v>0</v>
      </c>
      <c r="Z110">
        <f t="shared" ref="Z110:Z122" si="39">W110*P110</f>
        <v>0</v>
      </c>
    </row>
    <row r="111" spans="1:26" x14ac:dyDescent="0.25">
      <c r="A111" s="18">
        <v>8609</v>
      </c>
      <c r="B111" t="s">
        <v>7</v>
      </c>
      <c r="C111" t="s">
        <v>74</v>
      </c>
      <c r="O111" s="41">
        <f t="shared" si="30"/>
        <v>0</v>
      </c>
      <c r="P111">
        <f t="shared" si="31"/>
        <v>0</v>
      </c>
      <c r="Q111" s="10">
        <v>0.15</v>
      </c>
      <c r="R111" s="3">
        <f t="shared" si="32"/>
        <v>0</v>
      </c>
      <c r="S111" s="3">
        <f t="shared" si="33"/>
        <v>0</v>
      </c>
      <c r="T111" s="3">
        <f t="shared" si="34"/>
        <v>0</v>
      </c>
      <c r="U111" s="3">
        <f t="shared" si="35"/>
        <v>0</v>
      </c>
      <c r="V111" s="3">
        <f t="shared" si="36"/>
        <v>0</v>
      </c>
      <c r="W111" s="3">
        <f t="shared" si="37"/>
        <v>0</v>
      </c>
      <c r="X111" s="13">
        <f t="shared" si="38"/>
        <v>0</v>
      </c>
      <c r="Z111">
        <f t="shared" si="39"/>
        <v>0</v>
      </c>
    </row>
    <row r="112" spans="1:26" x14ac:dyDescent="0.25">
      <c r="A112" s="18">
        <v>8610</v>
      </c>
      <c r="B112" t="s">
        <v>7</v>
      </c>
      <c r="C112" t="s">
        <v>74</v>
      </c>
      <c r="O112" s="41">
        <f t="shared" si="30"/>
        <v>0</v>
      </c>
      <c r="P112">
        <f t="shared" si="31"/>
        <v>0</v>
      </c>
      <c r="Q112" s="10">
        <v>0.15</v>
      </c>
      <c r="R112" s="3">
        <f t="shared" si="32"/>
        <v>0</v>
      </c>
      <c r="S112" s="3">
        <f t="shared" si="33"/>
        <v>0</v>
      </c>
      <c r="T112" s="3">
        <f t="shared" si="34"/>
        <v>0</v>
      </c>
      <c r="U112" s="3">
        <f t="shared" si="35"/>
        <v>0</v>
      </c>
      <c r="V112" s="3">
        <f t="shared" si="36"/>
        <v>0</v>
      </c>
      <c r="W112" s="3">
        <f t="shared" si="37"/>
        <v>0</v>
      </c>
      <c r="X112" s="13">
        <f t="shared" si="38"/>
        <v>0</v>
      </c>
      <c r="Z112">
        <f t="shared" si="39"/>
        <v>0</v>
      </c>
    </row>
    <row r="113" spans="1:26" x14ac:dyDescent="0.25">
      <c r="A113" s="18">
        <v>8611</v>
      </c>
      <c r="B113" t="s">
        <v>7</v>
      </c>
      <c r="C113" t="s">
        <v>74</v>
      </c>
      <c r="O113" s="41">
        <f t="shared" si="30"/>
        <v>0</v>
      </c>
      <c r="P113">
        <f t="shared" si="31"/>
        <v>0</v>
      </c>
      <c r="Q113" s="10">
        <v>0.15</v>
      </c>
      <c r="R113" s="3">
        <f t="shared" si="32"/>
        <v>0</v>
      </c>
      <c r="S113" s="3">
        <f t="shared" si="33"/>
        <v>0</v>
      </c>
      <c r="T113" s="3">
        <f t="shared" si="34"/>
        <v>0</v>
      </c>
      <c r="U113" s="3">
        <f t="shared" si="35"/>
        <v>0</v>
      </c>
      <c r="V113" s="3">
        <f t="shared" si="36"/>
        <v>0</v>
      </c>
      <c r="W113" s="3">
        <f t="shared" si="37"/>
        <v>0</v>
      </c>
      <c r="X113" s="13">
        <f t="shared" si="38"/>
        <v>0</v>
      </c>
      <c r="Z113">
        <f t="shared" si="39"/>
        <v>0</v>
      </c>
    </row>
    <row r="114" spans="1:26" x14ac:dyDescent="0.25">
      <c r="A114" s="18">
        <v>8612</v>
      </c>
      <c r="B114" t="s">
        <v>7</v>
      </c>
      <c r="C114" t="s">
        <v>74</v>
      </c>
      <c r="O114" s="41">
        <f t="shared" si="30"/>
        <v>0</v>
      </c>
      <c r="P114">
        <f t="shared" si="31"/>
        <v>0</v>
      </c>
      <c r="Q114" s="10">
        <v>0.15</v>
      </c>
      <c r="R114" s="3">
        <f t="shared" si="32"/>
        <v>0</v>
      </c>
      <c r="S114" s="3">
        <f t="shared" si="33"/>
        <v>0</v>
      </c>
      <c r="T114" s="3">
        <f t="shared" si="34"/>
        <v>0</v>
      </c>
      <c r="U114" s="3">
        <f t="shared" si="35"/>
        <v>0</v>
      </c>
      <c r="V114" s="3">
        <f t="shared" si="36"/>
        <v>0</v>
      </c>
      <c r="W114" s="3">
        <f t="shared" si="37"/>
        <v>0</v>
      </c>
      <c r="X114" s="13">
        <f t="shared" si="38"/>
        <v>0</v>
      </c>
      <c r="Z114">
        <f t="shared" si="39"/>
        <v>0</v>
      </c>
    </row>
    <row r="115" spans="1:26" x14ac:dyDescent="0.25">
      <c r="A115" s="18">
        <v>8613</v>
      </c>
      <c r="B115" t="s">
        <v>7</v>
      </c>
      <c r="C115" t="s">
        <v>74</v>
      </c>
      <c r="O115" s="41">
        <f t="shared" si="30"/>
        <v>0</v>
      </c>
      <c r="P115">
        <f t="shared" si="31"/>
        <v>0</v>
      </c>
      <c r="Q115" s="10">
        <v>0.15</v>
      </c>
      <c r="R115" s="3">
        <f t="shared" si="32"/>
        <v>0</v>
      </c>
      <c r="S115" s="3">
        <f t="shared" si="33"/>
        <v>0</v>
      </c>
      <c r="T115" s="3">
        <f t="shared" si="34"/>
        <v>0</v>
      </c>
      <c r="U115" s="3">
        <f t="shared" si="35"/>
        <v>0</v>
      </c>
      <c r="V115" s="3">
        <f t="shared" si="36"/>
        <v>0</v>
      </c>
      <c r="W115" s="3">
        <f t="shared" si="37"/>
        <v>0</v>
      </c>
      <c r="X115" s="13">
        <f t="shared" si="38"/>
        <v>0</v>
      </c>
      <c r="Z115">
        <f t="shared" si="39"/>
        <v>0</v>
      </c>
    </row>
    <row r="116" spans="1:26" x14ac:dyDescent="0.25">
      <c r="A116" s="18">
        <v>8614</v>
      </c>
      <c r="B116" t="s">
        <v>7</v>
      </c>
      <c r="C116" t="s">
        <v>74</v>
      </c>
      <c r="O116" s="41">
        <f t="shared" si="30"/>
        <v>0</v>
      </c>
      <c r="P116">
        <f t="shared" si="31"/>
        <v>0</v>
      </c>
      <c r="Q116" s="10">
        <v>0.15</v>
      </c>
      <c r="R116" s="3">
        <f t="shared" si="32"/>
        <v>0</v>
      </c>
      <c r="S116" s="3">
        <f t="shared" si="33"/>
        <v>0</v>
      </c>
      <c r="T116" s="3">
        <f t="shared" si="34"/>
        <v>0</v>
      </c>
      <c r="U116" s="3">
        <f t="shared" si="35"/>
        <v>0</v>
      </c>
      <c r="V116" s="3">
        <f t="shared" si="36"/>
        <v>0</v>
      </c>
      <c r="W116" s="3">
        <f t="shared" si="37"/>
        <v>0</v>
      </c>
      <c r="X116" s="13">
        <f t="shared" si="38"/>
        <v>0</v>
      </c>
      <c r="Z116">
        <f t="shared" si="39"/>
        <v>0</v>
      </c>
    </row>
    <row r="117" spans="1:26" x14ac:dyDescent="0.25">
      <c r="A117" s="18">
        <v>8615</v>
      </c>
      <c r="B117" t="s">
        <v>7</v>
      </c>
      <c r="C117" t="s">
        <v>74</v>
      </c>
      <c r="O117" s="41">
        <f t="shared" si="30"/>
        <v>0</v>
      </c>
      <c r="P117">
        <f t="shared" si="31"/>
        <v>0</v>
      </c>
      <c r="Q117" s="10">
        <v>0.15</v>
      </c>
      <c r="R117" s="3">
        <f t="shared" si="32"/>
        <v>0</v>
      </c>
      <c r="S117" s="3">
        <f t="shared" si="33"/>
        <v>0</v>
      </c>
      <c r="T117" s="3">
        <f t="shared" si="34"/>
        <v>0</v>
      </c>
      <c r="U117" s="3">
        <f t="shared" si="35"/>
        <v>0</v>
      </c>
      <c r="V117" s="3">
        <f t="shared" si="36"/>
        <v>0</v>
      </c>
      <c r="W117" s="3">
        <f t="shared" si="37"/>
        <v>0</v>
      </c>
      <c r="X117" s="13">
        <f t="shared" si="38"/>
        <v>0</v>
      </c>
      <c r="Z117">
        <f t="shared" si="39"/>
        <v>0</v>
      </c>
    </row>
    <row r="118" spans="1:26" x14ac:dyDescent="0.25">
      <c r="A118" s="18">
        <v>8616</v>
      </c>
      <c r="B118" t="s">
        <v>7</v>
      </c>
      <c r="C118" t="s">
        <v>74</v>
      </c>
      <c r="O118" s="41">
        <f t="shared" si="30"/>
        <v>0</v>
      </c>
      <c r="P118">
        <f t="shared" si="31"/>
        <v>0</v>
      </c>
      <c r="Q118" s="10">
        <v>0.15</v>
      </c>
      <c r="R118" s="3">
        <f t="shared" si="32"/>
        <v>0</v>
      </c>
      <c r="S118" s="3">
        <f t="shared" si="33"/>
        <v>0</v>
      </c>
      <c r="T118" s="3">
        <f t="shared" si="34"/>
        <v>0</v>
      </c>
      <c r="U118" s="3">
        <f t="shared" si="35"/>
        <v>0</v>
      </c>
      <c r="V118" s="3">
        <f t="shared" si="36"/>
        <v>0</v>
      </c>
      <c r="W118" s="3">
        <f t="shared" si="37"/>
        <v>0</v>
      </c>
      <c r="X118" s="13">
        <f t="shared" si="38"/>
        <v>0</v>
      </c>
      <c r="Z118">
        <f t="shared" si="39"/>
        <v>0</v>
      </c>
    </row>
    <row r="119" spans="1:26" x14ac:dyDescent="0.25">
      <c r="A119" s="18">
        <v>8617</v>
      </c>
      <c r="B119" t="s">
        <v>7</v>
      </c>
      <c r="C119" t="s">
        <v>74</v>
      </c>
      <c r="O119" s="41">
        <f t="shared" si="30"/>
        <v>0</v>
      </c>
      <c r="P119">
        <f t="shared" si="31"/>
        <v>0</v>
      </c>
      <c r="Q119" s="10">
        <v>0.15</v>
      </c>
      <c r="R119" s="3">
        <f t="shared" si="32"/>
        <v>0</v>
      </c>
      <c r="S119" s="3">
        <f t="shared" si="33"/>
        <v>0</v>
      </c>
      <c r="T119" s="3">
        <f t="shared" si="34"/>
        <v>0</v>
      </c>
      <c r="U119" s="3">
        <f t="shared" si="35"/>
        <v>0</v>
      </c>
      <c r="V119" s="3">
        <f t="shared" si="36"/>
        <v>0</v>
      </c>
      <c r="W119" s="3">
        <f t="shared" si="37"/>
        <v>0</v>
      </c>
      <c r="X119" s="13">
        <f t="shared" si="38"/>
        <v>0</v>
      </c>
      <c r="Z119">
        <f t="shared" si="39"/>
        <v>0</v>
      </c>
    </row>
    <row r="120" spans="1:26" x14ac:dyDescent="0.25">
      <c r="A120" s="18">
        <v>8618</v>
      </c>
      <c r="B120" t="s">
        <v>7</v>
      </c>
      <c r="C120" t="s">
        <v>74</v>
      </c>
      <c r="O120" s="41">
        <f t="shared" si="30"/>
        <v>0</v>
      </c>
      <c r="P120">
        <f t="shared" si="31"/>
        <v>0</v>
      </c>
      <c r="Q120" s="10">
        <v>0.15</v>
      </c>
      <c r="R120" s="3">
        <f t="shared" si="32"/>
        <v>0</v>
      </c>
      <c r="S120" s="3">
        <f t="shared" si="33"/>
        <v>0</v>
      </c>
      <c r="T120" s="3">
        <f t="shared" si="34"/>
        <v>0</v>
      </c>
      <c r="U120" s="3">
        <f t="shared" si="35"/>
        <v>0</v>
      </c>
      <c r="V120" s="3">
        <f t="shared" si="36"/>
        <v>0</v>
      </c>
      <c r="W120" s="3">
        <f t="shared" si="37"/>
        <v>0</v>
      </c>
      <c r="X120" s="13">
        <f t="shared" si="38"/>
        <v>0</v>
      </c>
      <c r="Z120">
        <f t="shared" si="39"/>
        <v>0</v>
      </c>
    </row>
    <row r="121" spans="1:26" x14ac:dyDescent="0.25">
      <c r="A121" s="18">
        <v>8619</v>
      </c>
      <c r="B121" t="s">
        <v>7</v>
      </c>
      <c r="C121" t="s">
        <v>74</v>
      </c>
      <c r="O121" s="41">
        <f t="shared" si="30"/>
        <v>0</v>
      </c>
      <c r="P121">
        <f t="shared" si="31"/>
        <v>0</v>
      </c>
      <c r="Q121" s="10">
        <v>0.15</v>
      </c>
      <c r="R121" s="3">
        <f t="shared" si="32"/>
        <v>0</v>
      </c>
      <c r="S121" s="3">
        <f t="shared" si="33"/>
        <v>0</v>
      </c>
      <c r="T121" s="3">
        <f t="shared" si="34"/>
        <v>0</v>
      </c>
      <c r="U121" s="3">
        <f t="shared" si="35"/>
        <v>0</v>
      </c>
      <c r="V121" s="3">
        <f t="shared" si="36"/>
        <v>0</v>
      </c>
      <c r="W121" s="3">
        <f t="shared" si="37"/>
        <v>0</v>
      </c>
      <c r="X121" s="13">
        <f t="shared" si="38"/>
        <v>0</v>
      </c>
      <c r="Z121">
        <f t="shared" si="39"/>
        <v>0</v>
      </c>
    </row>
    <row r="122" spans="1:26" x14ac:dyDescent="0.25">
      <c r="A122" s="18">
        <v>8620</v>
      </c>
      <c r="B122" t="s">
        <v>7</v>
      </c>
      <c r="C122" t="s">
        <v>74</v>
      </c>
      <c r="O122" s="41">
        <f t="shared" si="30"/>
        <v>0</v>
      </c>
      <c r="P122">
        <f t="shared" si="31"/>
        <v>0</v>
      </c>
      <c r="Q122" s="10">
        <v>0.15</v>
      </c>
      <c r="R122" s="3">
        <f t="shared" si="32"/>
        <v>0</v>
      </c>
      <c r="S122" s="3">
        <f t="shared" si="33"/>
        <v>0</v>
      </c>
      <c r="T122" s="3">
        <f t="shared" si="34"/>
        <v>0</v>
      </c>
      <c r="U122" s="3">
        <f t="shared" si="35"/>
        <v>0</v>
      </c>
      <c r="V122" s="3">
        <f t="shared" si="36"/>
        <v>0</v>
      </c>
      <c r="W122" s="3">
        <f t="shared" si="37"/>
        <v>0</v>
      </c>
      <c r="X122" s="13">
        <f t="shared" si="38"/>
        <v>0</v>
      </c>
      <c r="Z122">
        <f t="shared" si="39"/>
        <v>0</v>
      </c>
    </row>
    <row r="123" spans="1:26" x14ac:dyDescent="0.25">
      <c r="A123" s="18">
        <v>8621</v>
      </c>
      <c r="B123" t="s">
        <v>7</v>
      </c>
      <c r="C123" t="s">
        <v>74</v>
      </c>
    </row>
    <row r="124" spans="1:26" x14ac:dyDescent="0.25">
      <c r="A124" s="18">
        <v>8622</v>
      </c>
      <c r="B124" t="s">
        <v>7</v>
      </c>
      <c r="C124" t="s">
        <v>74</v>
      </c>
    </row>
    <row r="125" spans="1:26" x14ac:dyDescent="0.25">
      <c r="A125" s="18">
        <v>8623</v>
      </c>
      <c r="B125" t="s">
        <v>7</v>
      </c>
      <c r="C125" t="s">
        <v>74</v>
      </c>
    </row>
    <row r="126" spans="1:26" x14ac:dyDescent="0.25">
      <c r="A126" s="18"/>
    </row>
    <row r="127" spans="1:26" x14ac:dyDescent="0.25">
      <c r="A127" s="18"/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7"/>
  <sheetViews>
    <sheetView topLeftCell="A99" workbookViewId="0">
      <selection activeCell="D126" sqref="D126"/>
    </sheetView>
  </sheetViews>
  <sheetFormatPr defaultRowHeight="15" x14ac:dyDescent="0.25"/>
  <sheetData>
    <row r="1" spans="1:26" x14ac:dyDescent="0.25">
      <c r="A1" t="s">
        <v>143</v>
      </c>
      <c r="B1" t="s">
        <v>1</v>
      </c>
      <c r="C1" t="s">
        <v>8</v>
      </c>
      <c r="D1" s="8" t="s">
        <v>136</v>
      </c>
      <c r="E1" t="s">
        <v>2</v>
      </c>
      <c r="F1" t="s">
        <v>3</v>
      </c>
      <c r="G1" t="s">
        <v>93</v>
      </c>
      <c r="H1" t="s">
        <v>4</v>
      </c>
      <c r="I1" t="s">
        <v>5</v>
      </c>
      <c r="J1" t="s">
        <v>6</v>
      </c>
      <c r="K1" t="s">
        <v>123</v>
      </c>
      <c r="L1" t="s">
        <v>190</v>
      </c>
      <c r="M1" t="s">
        <v>189</v>
      </c>
      <c r="O1" s="41"/>
      <c r="Q1" s="8" t="s">
        <v>86</v>
      </c>
      <c r="R1" s="8" t="s">
        <v>87</v>
      </c>
      <c r="X1" s="8" t="s">
        <v>100</v>
      </c>
      <c r="Z1" s="8" t="s">
        <v>103</v>
      </c>
    </row>
    <row r="2" spans="1:26" x14ac:dyDescent="0.25">
      <c r="A2" s="63"/>
      <c r="B2" s="63"/>
      <c r="C2" s="63"/>
      <c r="D2" s="57" t="s">
        <v>67</v>
      </c>
      <c r="E2" t="s">
        <v>64</v>
      </c>
      <c r="F2" t="s">
        <v>63</v>
      </c>
      <c r="G2" t="s">
        <v>94</v>
      </c>
      <c r="H2" t="s">
        <v>65</v>
      </c>
      <c r="I2" t="s">
        <v>66</v>
      </c>
      <c r="J2" t="s">
        <v>67</v>
      </c>
      <c r="K2" t="s">
        <v>122</v>
      </c>
      <c r="L2" t="s">
        <v>187</v>
      </c>
      <c r="M2" t="s">
        <v>188</v>
      </c>
      <c r="N2" s="8" t="s">
        <v>97</v>
      </c>
      <c r="O2" s="42" t="s">
        <v>111</v>
      </c>
      <c r="P2" t="s">
        <v>99</v>
      </c>
      <c r="Q2" s="8"/>
      <c r="R2" s="8" t="s">
        <v>88</v>
      </c>
      <c r="S2" t="s">
        <v>90</v>
      </c>
      <c r="T2" t="s">
        <v>95</v>
      </c>
      <c r="U2" t="s">
        <v>89</v>
      </c>
      <c r="V2" t="s">
        <v>91</v>
      </c>
      <c r="W2" t="s">
        <v>92</v>
      </c>
      <c r="X2" s="13" t="s">
        <v>92</v>
      </c>
      <c r="Z2" t="s">
        <v>92</v>
      </c>
    </row>
    <row r="3" spans="1:26" x14ac:dyDescent="0.25">
      <c r="A3" s="18">
        <v>8626</v>
      </c>
      <c r="B3" t="s">
        <v>7</v>
      </c>
      <c r="C3" t="s">
        <v>74</v>
      </c>
      <c r="O3" s="41">
        <f>N3*0.5/30.38</f>
        <v>0</v>
      </c>
      <c r="P3">
        <f>3.14159*(O3^2)/10000</f>
        <v>0</v>
      </c>
      <c r="Q3" s="10">
        <v>0.15</v>
      </c>
      <c r="R3" s="3">
        <f t="shared" ref="R3:R6" si="0">0.611886*E3/Q3*10</f>
        <v>0</v>
      </c>
      <c r="S3" s="3">
        <f t="shared" ref="S3:S6" si="1">0.611886*F3/Q3*10</f>
        <v>0</v>
      </c>
      <c r="T3" s="3">
        <f t="shared" ref="T3:T6" si="2">0.611886*G3/Q3*10</f>
        <v>0</v>
      </c>
      <c r="U3" s="3">
        <f t="shared" ref="U3:U6" si="3">0.611886*H3/Q3*10</f>
        <v>0</v>
      </c>
      <c r="V3" s="3">
        <f t="shared" ref="V3:V6" si="4">0.611886*I3/Q3*10</f>
        <v>0</v>
      </c>
      <c r="W3" s="3">
        <f t="shared" ref="W3:W6" si="5">0.611886*J3/Q3*10</f>
        <v>0</v>
      </c>
      <c r="X3" s="13">
        <f>W3*Q3*P3</f>
        <v>0</v>
      </c>
      <c r="Z3">
        <f>W3*P3</f>
        <v>0</v>
      </c>
    </row>
    <row r="4" spans="1:26" x14ac:dyDescent="0.25">
      <c r="A4" s="18">
        <v>8627</v>
      </c>
      <c r="B4" t="s">
        <v>7</v>
      </c>
      <c r="C4" t="s">
        <v>74</v>
      </c>
      <c r="E4" s="49"/>
      <c r="F4" s="49"/>
      <c r="G4" s="49"/>
      <c r="H4" s="32"/>
      <c r="I4" s="32"/>
      <c r="J4" s="32"/>
      <c r="K4" s="32"/>
      <c r="L4" s="32"/>
      <c r="M4" s="32"/>
      <c r="O4" s="41">
        <f t="shared" ref="O4:O7" si="6">N4*0.5/30.38</f>
        <v>0</v>
      </c>
      <c r="P4">
        <f t="shared" ref="P4:P7" si="7">3.14159*(O4^2)/10000</f>
        <v>0</v>
      </c>
      <c r="Q4" s="10">
        <v>0.15</v>
      </c>
      <c r="R4" s="3">
        <f t="shared" si="0"/>
        <v>0</v>
      </c>
      <c r="S4" s="3">
        <f t="shared" si="1"/>
        <v>0</v>
      </c>
      <c r="T4" s="3">
        <f t="shared" si="2"/>
        <v>0</v>
      </c>
      <c r="U4" s="3">
        <f t="shared" si="3"/>
        <v>0</v>
      </c>
      <c r="V4" s="3">
        <f t="shared" si="4"/>
        <v>0</v>
      </c>
      <c r="W4" s="3">
        <f t="shared" si="5"/>
        <v>0</v>
      </c>
      <c r="X4" s="13">
        <f t="shared" ref="X4:X7" si="8">W4*Q4*P4</f>
        <v>0</v>
      </c>
      <c r="Z4">
        <f t="shared" ref="Z4:Z7" si="9">W4*P4</f>
        <v>0</v>
      </c>
    </row>
    <row r="5" spans="1:26" x14ac:dyDescent="0.25">
      <c r="A5" s="18">
        <v>8628</v>
      </c>
      <c r="B5" t="s">
        <v>7</v>
      </c>
      <c r="C5" t="s">
        <v>74</v>
      </c>
      <c r="O5" s="41">
        <f t="shared" si="6"/>
        <v>0</v>
      </c>
      <c r="P5">
        <f t="shared" si="7"/>
        <v>0</v>
      </c>
      <c r="Q5" s="10">
        <v>0.15</v>
      </c>
      <c r="R5" s="3">
        <f t="shared" si="0"/>
        <v>0</v>
      </c>
      <c r="S5" s="3">
        <f t="shared" si="1"/>
        <v>0</v>
      </c>
      <c r="T5" s="3">
        <f t="shared" si="2"/>
        <v>0</v>
      </c>
      <c r="U5" s="3">
        <f t="shared" si="3"/>
        <v>0</v>
      </c>
      <c r="V5" s="3">
        <f t="shared" si="4"/>
        <v>0</v>
      </c>
      <c r="W5" s="3">
        <f t="shared" si="5"/>
        <v>0</v>
      </c>
      <c r="X5" s="13">
        <f t="shared" si="8"/>
        <v>0</v>
      </c>
      <c r="Z5">
        <f t="shared" si="9"/>
        <v>0</v>
      </c>
    </row>
    <row r="6" spans="1:26" x14ac:dyDescent="0.25">
      <c r="A6" s="18">
        <v>8629</v>
      </c>
      <c r="B6" t="s">
        <v>7</v>
      </c>
      <c r="C6" t="s">
        <v>74</v>
      </c>
      <c r="O6" s="41">
        <f t="shared" si="6"/>
        <v>0</v>
      </c>
      <c r="P6">
        <f t="shared" si="7"/>
        <v>0</v>
      </c>
      <c r="Q6" s="10">
        <v>0.15</v>
      </c>
      <c r="R6" s="3">
        <f t="shared" si="0"/>
        <v>0</v>
      </c>
      <c r="S6" s="3">
        <f t="shared" si="1"/>
        <v>0</v>
      </c>
      <c r="T6" s="3">
        <f t="shared" si="2"/>
        <v>0</v>
      </c>
      <c r="U6" s="3">
        <f t="shared" si="3"/>
        <v>0</v>
      </c>
      <c r="V6" s="3">
        <f t="shared" si="4"/>
        <v>0</v>
      </c>
      <c r="W6" s="3">
        <f t="shared" si="5"/>
        <v>0</v>
      </c>
      <c r="X6" s="13">
        <f t="shared" si="8"/>
        <v>0</v>
      </c>
      <c r="Z6">
        <f t="shared" si="9"/>
        <v>0</v>
      </c>
    </row>
    <row r="7" spans="1:26" x14ac:dyDescent="0.25">
      <c r="A7" s="18">
        <v>8630</v>
      </c>
      <c r="B7" t="s">
        <v>7</v>
      </c>
      <c r="C7" t="s">
        <v>74</v>
      </c>
      <c r="O7" s="41">
        <f t="shared" si="6"/>
        <v>0</v>
      </c>
      <c r="P7">
        <f t="shared" si="7"/>
        <v>0</v>
      </c>
      <c r="Q7" s="10">
        <v>0.15</v>
      </c>
      <c r="R7" s="3">
        <f t="shared" ref="R7:R29" si="10">0.611886*E7/Q7*10</f>
        <v>0</v>
      </c>
      <c r="S7" s="3">
        <f t="shared" ref="S7:S29" si="11">0.611886*F7/Q7*10</f>
        <v>0</v>
      </c>
      <c r="T7" s="3">
        <f t="shared" ref="T7:T29" si="12">0.611886*G7/Q7*10</f>
        <v>0</v>
      </c>
      <c r="U7" s="3">
        <f t="shared" ref="U7:U29" si="13">0.611886*H7/Q7*10</f>
        <v>0</v>
      </c>
      <c r="V7" s="3">
        <f t="shared" ref="V7:V29" si="14">0.611886*I7/Q7*10</f>
        <v>0</v>
      </c>
      <c r="W7" s="3">
        <f t="shared" ref="W7:W29" si="15">0.611886*J7/Q7*10</f>
        <v>0</v>
      </c>
      <c r="X7" s="13">
        <f t="shared" si="8"/>
        <v>0</v>
      </c>
      <c r="Z7">
        <f t="shared" si="9"/>
        <v>0</v>
      </c>
    </row>
    <row r="8" spans="1:26" x14ac:dyDescent="0.25">
      <c r="A8" s="18">
        <v>8631</v>
      </c>
      <c r="B8" t="s">
        <v>7</v>
      </c>
      <c r="C8" t="s">
        <v>10</v>
      </c>
      <c r="E8">
        <v>3.3</v>
      </c>
      <c r="F8">
        <v>2.9</v>
      </c>
      <c r="G8">
        <v>3.4</v>
      </c>
      <c r="H8">
        <v>0.8</v>
      </c>
      <c r="I8">
        <v>0.6</v>
      </c>
      <c r="J8">
        <v>0.5</v>
      </c>
      <c r="K8">
        <v>0.2</v>
      </c>
      <c r="N8">
        <v>134</v>
      </c>
      <c r="O8" s="41">
        <f t="shared" ref="O8:O24" si="16">N8*0.5/30.38</f>
        <v>2.2053982883475971</v>
      </c>
      <c r="P8">
        <f t="shared" ref="P8:P29" si="17">3.14159*(O8^2)/10000</f>
        <v>1.5280007668934336E-3</v>
      </c>
      <c r="Q8" s="10">
        <v>0.15</v>
      </c>
      <c r="R8" s="3">
        <f t="shared" si="10"/>
        <v>134.61492000000001</v>
      </c>
      <c r="S8" s="3">
        <f t="shared" si="11"/>
        <v>118.29796000000002</v>
      </c>
      <c r="T8" s="3">
        <f t="shared" si="12"/>
        <v>138.69416000000001</v>
      </c>
      <c r="U8" s="3">
        <f t="shared" si="13"/>
        <v>32.633920000000003</v>
      </c>
      <c r="V8" s="3">
        <f t="shared" si="14"/>
        <v>24.475440000000003</v>
      </c>
      <c r="W8" s="3">
        <f t="shared" si="15"/>
        <v>20.3962</v>
      </c>
      <c r="X8" s="13">
        <f t="shared" ref="X8:X29" si="18">W8*Q8*P8</f>
        <v>4.6748113862567775E-3</v>
      </c>
      <c r="Z8">
        <f t="shared" ref="Z8:Z29" si="19">W8*P8</f>
        <v>3.116540924171185E-2</v>
      </c>
    </row>
    <row r="9" spans="1:26" x14ac:dyDescent="0.25">
      <c r="A9" s="18">
        <v>8632</v>
      </c>
      <c r="B9" t="s">
        <v>7</v>
      </c>
      <c r="C9" t="s">
        <v>10</v>
      </c>
      <c r="D9">
        <v>31.8</v>
      </c>
      <c r="E9">
        <v>3.4</v>
      </c>
      <c r="F9">
        <v>3.2</v>
      </c>
      <c r="G9">
        <v>3.7</v>
      </c>
      <c r="H9">
        <v>0.9</v>
      </c>
      <c r="I9">
        <v>0.7</v>
      </c>
      <c r="J9">
        <v>0.6</v>
      </c>
      <c r="K9">
        <v>0.4</v>
      </c>
      <c r="L9">
        <v>0.35</v>
      </c>
      <c r="M9">
        <v>0.6</v>
      </c>
      <c r="N9">
        <v>134</v>
      </c>
      <c r="O9" s="41">
        <f t="shared" si="16"/>
        <v>2.2053982883475971</v>
      </c>
      <c r="P9">
        <f t="shared" si="17"/>
        <v>1.5280007668934336E-3</v>
      </c>
      <c r="Q9" s="10">
        <v>0.15</v>
      </c>
      <c r="R9" s="3">
        <f t="shared" si="10"/>
        <v>138.69416000000001</v>
      </c>
      <c r="S9" s="3">
        <f t="shared" si="11"/>
        <v>130.53568000000001</v>
      </c>
      <c r="T9" s="3">
        <f t="shared" si="12"/>
        <v>150.93188000000004</v>
      </c>
      <c r="U9" s="3">
        <f t="shared" si="13"/>
        <v>36.713160000000002</v>
      </c>
      <c r="V9" s="3">
        <f t="shared" si="14"/>
        <v>28.554680000000001</v>
      </c>
      <c r="W9" s="3">
        <f t="shared" si="15"/>
        <v>24.475440000000003</v>
      </c>
      <c r="X9" s="13">
        <f t="shared" si="18"/>
        <v>5.6097736635081332E-3</v>
      </c>
      <c r="Z9">
        <f t="shared" si="19"/>
        <v>3.7398491090054227E-2</v>
      </c>
    </row>
    <row r="10" spans="1:26" x14ac:dyDescent="0.25">
      <c r="A10" s="18">
        <v>8633</v>
      </c>
      <c r="B10" t="s">
        <v>7</v>
      </c>
      <c r="C10" t="s">
        <v>10</v>
      </c>
      <c r="E10">
        <v>8.1</v>
      </c>
      <c r="F10" s="6">
        <v>7.2</v>
      </c>
      <c r="G10">
        <v>7.6</v>
      </c>
      <c r="H10">
        <v>2.6</v>
      </c>
      <c r="I10">
        <v>1.9</v>
      </c>
      <c r="J10">
        <v>2.1</v>
      </c>
      <c r="K10">
        <v>1.5</v>
      </c>
      <c r="L10">
        <v>2</v>
      </c>
      <c r="M10">
        <v>4.0999999999999996</v>
      </c>
      <c r="N10">
        <v>134</v>
      </c>
      <c r="O10" s="41">
        <f t="shared" si="16"/>
        <v>2.2053982883475971</v>
      </c>
      <c r="P10">
        <f t="shared" si="17"/>
        <v>1.5280007668934336E-3</v>
      </c>
      <c r="Q10" s="10">
        <v>0.15</v>
      </c>
      <c r="R10" s="3">
        <f t="shared" si="10"/>
        <v>330.41843999999998</v>
      </c>
      <c r="S10" s="3">
        <f t="shared" si="11"/>
        <v>293.70528000000002</v>
      </c>
      <c r="T10" s="3">
        <f t="shared" si="12"/>
        <v>310.02224000000001</v>
      </c>
      <c r="U10" s="3">
        <f t="shared" si="13"/>
        <v>106.06024000000002</v>
      </c>
      <c r="V10" s="3">
        <f t="shared" si="14"/>
        <v>77.505560000000003</v>
      </c>
      <c r="W10" s="3">
        <f t="shared" si="15"/>
        <v>85.664040000000028</v>
      </c>
      <c r="X10" s="13">
        <f t="shared" si="18"/>
        <v>1.9634207822278472E-2</v>
      </c>
      <c r="Z10">
        <f t="shared" si="19"/>
        <v>0.13089471881518983</v>
      </c>
    </row>
    <row r="11" spans="1:26" x14ac:dyDescent="0.25">
      <c r="A11" s="18">
        <v>8634</v>
      </c>
      <c r="B11" t="s">
        <v>7</v>
      </c>
      <c r="C11" t="s">
        <v>10</v>
      </c>
      <c r="E11">
        <v>3.2</v>
      </c>
      <c r="F11">
        <v>2.8</v>
      </c>
      <c r="G11">
        <v>3</v>
      </c>
      <c r="H11">
        <v>1</v>
      </c>
      <c r="I11">
        <v>0.8</v>
      </c>
      <c r="J11">
        <v>0.9</v>
      </c>
      <c r="K11">
        <v>0.5</v>
      </c>
      <c r="L11">
        <v>0.8</v>
      </c>
      <c r="M11">
        <v>1.2</v>
      </c>
      <c r="N11">
        <v>134</v>
      </c>
      <c r="O11" s="41">
        <f t="shared" si="16"/>
        <v>2.2053982883475971</v>
      </c>
      <c r="P11">
        <f t="shared" si="17"/>
        <v>1.5280007668934336E-3</v>
      </c>
      <c r="Q11" s="10">
        <v>0.15</v>
      </c>
      <c r="R11" s="3">
        <f t="shared" si="10"/>
        <v>130.53568000000001</v>
      </c>
      <c r="S11" s="3">
        <f t="shared" si="11"/>
        <v>114.21872</v>
      </c>
      <c r="T11" s="3">
        <f t="shared" si="12"/>
        <v>122.37720000000002</v>
      </c>
      <c r="U11" s="3">
        <f t="shared" si="13"/>
        <v>40.792400000000001</v>
      </c>
      <c r="V11" s="3">
        <f t="shared" si="14"/>
        <v>32.633920000000003</v>
      </c>
      <c r="W11" s="3">
        <f t="shared" si="15"/>
        <v>36.713160000000002</v>
      </c>
      <c r="X11" s="13">
        <f t="shared" si="18"/>
        <v>8.4146604952622002E-3</v>
      </c>
      <c r="Z11">
        <f t="shared" si="19"/>
        <v>5.609773663508133E-2</v>
      </c>
    </row>
    <row r="12" spans="1:26" x14ac:dyDescent="0.25">
      <c r="A12" s="18">
        <v>8635</v>
      </c>
      <c r="B12" t="s">
        <v>7</v>
      </c>
      <c r="C12" t="s">
        <v>10</v>
      </c>
      <c r="E12">
        <v>3.1</v>
      </c>
      <c r="F12">
        <v>3</v>
      </c>
      <c r="G12">
        <v>3</v>
      </c>
      <c r="H12">
        <v>1.2</v>
      </c>
      <c r="I12">
        <v>0.8</v>
      </c>
      <c r="J12">
        <v>1</v>
      </c>
      <c r="K12">
        <v>0.6</v>
      </c>
      <c r="L12">
        <v>0.9</v>
      </c>
      <c r="M12">
        <v>1.9</v>
      </c>
      <c r="N12">
        <v>134</v>
      </c>
      <c r="O12" s="41">
        <f t="shared" si="16"/>
        <v>2.2053982883475971</v>
      </c>
      <c r="P12">
        <f t="shared" si="17"/>
        <v>1.5280007668934336E-3</v>
      </c>
      <c r="Q12" s="10">
        <v>0.15</v>
      </c>
      <c r="R12" s="3">
        <f t="shared" si="10"/>
        <v>126.45644000000001</v>
      </c>
      <c r="S12" s="3">
        <f t="shared" si="11"/>
        <v>122.37720000000002</v>
      </c>
      <c r="T12" s="3">
        <f t="shared" si="12"/>
        <v>122.37720000000002</v>
      </c>
      <c r="U12" s="3">
        <f t="shared" si="13"/>
        <v>48.950880000000005</v>
      </c>
      <c r="V12" s="3">
        <f t="shared" si="14"/>
        <v>32.633920000000003</v>
      </c>
      <c r="W12" s="3">
        <f t="shared" si="15"/>
        <v>40.792400000000001</v>
      </c>
      <c r="X12" s="13">
        <f t="shared" si="18"/>
        <v>9.349622772513555E-3</v>
      </c>
      <c r="Z12">
        <f t="shared" si="19"/>
        <v>6.23308184834237E-2</v>
      </c>
    </row>
    <row r="13" spans="1:26" x14ac:dyDescent="0.25">
      <c r="A13" s="18">
        <v>8636</v>
      </c>
      <c r="B13" t="s">
        <v>7</v>
      </c>
      <c r="C13" t="s">
        <v>10</v>
      </c>
      <c r="E13">
        <v>3.1</v>
      </c>
      <c r="F13">
        <v>2.9</v>
      </c>
      <c r="G13">
        <v>3</v>
      </c>
      <c r="H13">
        <v>1.1000000000000001</v>
      </c>
      <c r="I13">
        <v>0.8</v>
      </c>
      <c r="J13">
        <v>1.1000000000000001</v>
      </c>
      <c r="K13">
        <v>0.9</v>
      </c>
      <c r="L13">
        <v>1</v>
      </c>
      <c r="M13">
        <v>2.2000000000000002</v>
      </c>
      <c r="N13">
        <v>134</v>
      </c>
      <c r="O13" s="41">
        <f t="shared" si="16"/>
        <v>2.2053982883475971</v>
      </c>
      <c r="P13">
        <f t="shared" si="17"/>
        <v>1.5280007668934336E-3</v>
      </c>
      <c r="Q13" s="10">
        <v>0.15</v>
      </c>
      <c r="R13" s="3">
        <f t="shared" si="10"/>
        <v>126.45644000000001</v>
      </c>
      <c r="S13" s="3">
        <f t="shared" si="11"/>
        <v>118.29796000000002</v>
      </c>
      <c r="T13" s="3">
        <f t="shared" si="12"/>
        <v>122.37720000000002</v>
      </c>
      <c r="U13" s="3">
        <f t="shared" si="13"/>
        <v>44.871640000000006</v>
      </c>
      <c r="V13" s="3">
        <f t="shared" si="14"/>
        <v>32.633920000000003</v>
      </c>
      <c r="W13" s="3">
        <f t="shared" si="15"/>
        <v>44.871640000000006</v>
      </c>
      <c r="X13" s="13">
        <f t="shared" si="18"/>
        <v>1.0284585049764912E-2</v>
      </c>
      <c r="Z13">
        <f t="shared" si="19"/>
        <v>6.8563900331766084E-2</v>
      </c>
    </row>
    <row r="14" spans="1:26" x14ac:dyDescent="0.25">
      <c r="A14" s="18">
        <v>8637</v>
      </c>
      <c r="B14" t="s">
        <v>7</v>
      </c>
      <c r="C14" t="s">
        <v>10</v>
      </c>
      <c r="E14">
        <v>3.1</v>
      </c>
      <c r="F14">
        <v>2.7</v>
      </c>
      <c r="G14">
        <v>3.1</v>
      </c>
      <c r="H14">
        <v>1.2</v>
      </c>
      <c r="I14">
        <v>0.9</v>
      </c>
      <c r="J14" s="6">
        <v>1.2</v>
      </c>
      <c r="K14">
        <v>0.9</v>
      </c>
      <c r="L14">
        <v>1.1000000000000001</v>
      </c>
      <c r="M14">
        <v>2.5</v>
      </c>
      <c r="N14">
        <v>134</v>
      </c>
      <c r="O14" s="41">
        <f t="shared" si="16"/>
        <v>2.2053982883475971</v>
      </c>
      <c r="P14">
        <f t="shared" si="17"/>
        <v>1.5280007668934336E-3</v>
      </c>
      <c r="Q14" s="10">
        <v>0.15</v>
      </c>
      <c r="R14" s="3">
        <f t="shared" si="10"/>
        <v>126.45644000000001</v>
      </c>
      <c r="S14" s="3">
        <f t="shared" si="11"/>
        <v>110.13948000000002</v>
      </c>
      <c r="T14" s="3">
        <f t="shared" si="12"/>
        <v>126.45644000000001</v>
      </c>
      <c r="U14" s="3">
        <f t="shared" si="13"/>
        <v>48.950880000000005</v>
      </c>
      <c r="V14" s="3">
        <f t="shared" si="14"/>
        <v>36.713160000000002</v>
      </c>
      <c r="W14" s="3">
        <f t="shared" si="15"/>
        <v>48.950880000000005</v>
      </c>
      <c r="X14" s="13">
        <f t="shared" si="18"/>
        <v>1.1219547327016266E-2</v>
      </c>
      <c r="Z14">
        <f t="shared" si="19"/>
        <v>7.4796982180108454E-2</v>
      </c>
    </row>
    <row r="15" spans="1:26" x14ac:dyDescent="0.25">
      <c r="A15" s="18">
        <v>8638</v>
      </c>
      <c r="B15" t="s">
        <v>193</v>
      </c>
      <c r="C15" t="s">
        <v>10</v>
      </c>
      <c r="E15">
        <v>6.9</v>
      </c>
      <c r="F15">
        <v>5.9</v>
      </c>
      <c r="G15">
        <v>6.8</v>
      </c>
      <c r="H15">
        <v>2.2000000000000002</v>
      </c>
      <c r="I15">
        <v>2</v>
      </c>
      <c r="J15">
        <v>3.1</v>
      </c>
      <c r="K15">
        <v>3</v>
      </c>
      <c r="L15">
        <v>4.2</v>
      </c>
      <c r="M15">
        <v>6.2</v>
      </c>
      <c r="N15">
        <v>134</v>
      </c>
      <c r="O15" s="41">
        <f t="shared" si="16"/>
        <v>2.2053982883475971</v>
      </c>
      <c r="P15">
        <f t="shared" si="17"/>
        <v>1.5280007668934336E-3</v>
      </c>
      <c r="Q15" s="10">
        <v>0.15</v>
      </c>
      <c r="R15" s="3">
        <f t="shared" si="10"/>
        <v>281.46756000000005</v>
      </c>
      <c r="S15" s="3">
        <f t="shared" si="11"/>
        <v>240.67516000000006</v>
      </c>
      <c r="T15" s="3">
        <f t="shared" si="12"/>
        <v>277.38832000000002</v>
      </c>
      <c r="U15" s="3">
        <f t="shared" si="13"/>
        <v>89.743280000000013</v>
      </c>
      <c r="V15" s="3">
        <f t="shared" si="14"/>
        <v>81.584800000000001</v>
      </c>
      <c r="W15" s="3">
        <f t="shared" si="15"/>
        <v>126.45644000000001</v>
      </c>
      <c r="X15" s="13">
        <f t="shared" si="18"/>
        <v>2.8983830594792027E-2</v>
      </c>
      <c r="Z15">
        <f t="shared" si="19"/>
        <v>0.1932255372986135</v>
      </c>
    </row>
    <row r="16" spans="1:26" x14ac:dyDescent="0.25">
      <c r="A16" s="18">
        <v>8639</v>
      </c>
      <c r="B16" t="s">
        <v>193</v>
      </c>
      <c r="C16" t="s">
        <v>10</v>
      </c>
      <c r="E16">
        <v>2.9</v>
      </c>
      <c r="F16">
        <v>2.6</v>
      </c>
      <c r="G16">
        <v>2.9</v>
      </c>
      <c r="H16">
        <v>1.4</v>
      </c>
      <c r="I16">
        <v>0.9</v>
      </c>
      <c r="J16">
        <v>1.2</v>
      </c>
      <c r="K16">
        <v>1.1000000000000001</v>
      </c>
      <c r="L16">
        <v>1.5</v>
      </c>
      <c r="M16">
        <v>2.5</v>
      </c>
      <c r="N16">
        <v>134</v>
      </c>
      <c r="O16" s="41">
        <f t="shared" si="16"/>
        <v>2.2053982883475971</v>
      </c>
      <c r="P16">
        <f t="shared" si="17"/>
        <v>1.5280007668934336E-3</v>
      </c>
      <c r="Q16" s="10">
        <v>0.15</v>
      </c>
      <c r="R16" s="3">
        <f t="shared" si="10"/>
        <v>118.29796000000002</v>
      </c>
      <c r="S16" s="3">
        <f t="shared" si="11"/>
        <v>106.06024000000002</v>
      </c>
      <c r="T16" s="3">
        <f t="shared" si="12"/>
        <v>118.29796000000002</v>
      </c>
      <c r="U16" s="3">
        <f t="shared" si="13"/>
        <v>57.109360000000002</v>
      </c>
      <c r="V16" s="3">
        <f t="shared" si="14"/>
        <v>36.713160000000002</v>
      </c>
      <c r="W16" s="3">
        <f t="shared" si="15"/>
        <v>48.950880000000005</v>
      </c>
      <c r="X16" s="13">
        <f t="shared" si="18"/>
        <v>1.1219547327016266E-2</v>
      </c>
      <c r="Z16">
        <f t="shared" si="19"/>
        <v>7.4796982180108454E-2</v>
      </c>
    </row>
    <row r="17" spans="1:26" x14ac:dyDescent="0.25">
      <c r="A17" s="18">
        <v>8640</v>
      </c>
      <c r="B17" t="s">
        <v>193</v>
      </c>
      <c r="C17" t="s">
        <v>10</v>
      </c>
      <c r="E17" s="6">
        <v>7.3</v>
      </c>
      <c r="F17">
        <v>6.5</v>
      </c>
      <c r="G17">
        <v>7.3</v>
      </c>
      <c r="H17">
        <v>2.6</v>
      </c>
      <c r="I17">
        <v>2</v>
      </c>
      <c r="J17">
        <v>3</v>
      </c>
      <c r="K17">
        <v>2.7</v>
      </c>
      <c r="L17">
        <v>3.7</v>
      </c>
      <c r="M17">
        <v>6.6</v>
      </c>
      <c r="N17">
        <v>134</v>
      </c>
      <c r="O17" s="41">
        <f t="shared" si="16"/>
        <v>2.2053982883475971</v>
      </c>
      <c r="P17">
        <f t="shared" si="17"/>
        <v>1.5280007668934336E-3</v>
      </c>
      <c r="Q17" s="10">
        <v>0.15</v>
      </c>
      <c r="R17" s="3">
        <f t="shared" si="10"/>
        <v>297.78452000000004</v>
      </c>
      <c r="S17" s="3">
        <f t="shared" si="11"/>
        <v>265.1506</v>
      </c>
      <c r="T17" s="3">
        <f t="shared" si="12"/>
        <v>297.78452000000004</v>
      </c>
      <c r="U17" s="3">
        <f t="shared" si="13"/>
        <v>106.06024000000002</v>
      </c>
      <c r="V17" s="3">
        <f t="shared" si="14"/>
        <v>81.584800000000001</v>
      </c>
      <c r="W17" s="3">
        <f t="shared" si="15"/>
        <v>122.37720000000002</v>
      </c>
      <c r="X17" s="13">
        <f t="shared" si="18"/>
        <v>2.8048868317540665E-2</v>
      </c>
      <c r="Z17">
        <f t="shared" si="19"/>
        <v>0.18699245545027113</v>
      </c>
    </row>
    <row r="18" spans="1:26" x14ac:dyDescent="0.25">
      <c r="A18" s="18">
        <v>8641</v>
      </c>
      <c r="B18" t="s">
        <v>193</v>
      </c>
      <c r="C18" t="s">
        <v>10</v>
      </c>
      <c r="E18">
        <v>3</v>
      </c>
      <c r="F18">
        <v>2.6</v>
      </c>
      <c r="G18">
        <v>3</v>
      </c>
      <c r="H18">
        <v>1.1000000000000001</v>
      </c>
      <c r="I18">
        <v>0.8</v>
      </c>
      <c r="J18">
        <v>1.1000000000000001</v>
      </c>
      <c r="K18">
        <v>1.1000000000000001</v>
      </c>
      <c r="L18">
        <v>1.4</v>
      </c>
      <c r="M18">
        <v>2.4</v>
      </c>
      <c r="N18">
        <v>134</v>
      </c>
      <c r="O18" s="41">
        <f t="shared" si="16"/>
        <v>2.2053982883475971</v>
      </c>
      <c r="P18">
        <f t="shared" si="17"/>
        <v>1.5280007668934336E-3</v>
      </c>
      <c r="Q18" s="10">
        <v>0.15</v>
      </c>
      <c r="R18" s="3">
        <f t="shared" si="10"/>
        <v>122.37720000000002</v>
      </c>
      <c r="S18" s="3">
        <f t="shared" si="11"/>
        <v>106.06024000000002</v>
      </c>
      <c r="T18" s="3">
        <f t="shared" si="12"/>
        <v>122.37720000000002</v>
      </c>
      <c r="U18" s="3">
        <f t="shared" si="13"/>
        <v>44.871640000000006</v>
      </c>
      <c r="V18" s="3">
        <f t="shared" si="14"/>
        <v>32.633920000000003</v>
      </c>
      <c r="W18" s="3">
        <f t="shared" si="15"/>
        <v>44.871640000000006</v>
      </c>
      <c r="X18" s="13">
        <f t="shared" si="18"/>
        <v>1.0284585049764912E-2</v>
      </c>
      <c r="Z18">
        <f t="shared" si="19"/>
        <v>6.8563900331766084E-2</v>
      </c>
    </row>
    <row r="19" spans="1:26" x14ac:dyDescent="0.25">
      <c r="A19" s="18">
        <v>8642</v>
      </c>
      <c r="B19" t="s">
        <v>193</v>
      </c>
      <c r="C19" t="s">
        <v>10</v>
      </c>
      <c r="E19">
        <v>2.9</v>
      </c>
      <c r="F19">
        <v>2.7</v>
      </c>
      <c r="G19">
        <v>2.9</v>
      </c>
      <c r="H19">
        <v>1.1000000000000001</v>
      </c>
      <c r="I19">
        <v>0.9</v>
      </c>
      <c r="J19">
        <v>1.9</v>
      </c>
      <c r="K19">
        <v>1.2</v>
      </c>
      <c r="L19">
        <v>1.3</v>
      </c>
      <c r="M19">
        <v>2.5</v>
      </c>
      <c r="N19">
        <v>134</v>
      </c>
      <c r="O19" s="41">
        <f t="shared" si="16"/>
        <v>2.2053982883475971</v>
      </c>
      <c r="P19">
        <f t="shared" si="17"/>
        <v>1.5280007668934336E-3</v>
      </c>
      <c r="Q19" s="10">
        <v>0.15</v>
      </c>
      <c r="R19" s="3">
        <f t="shared" si="10"/>
        <v>118.29796000000002</v>
      </c>
      <c r="S19" s="3">
        <f t="shared" si="11"/>
        <v>110.13948000000002</v>
      </c>
      <c r="T19" s="3">
        <f t="shared" si="12"/>
        <v>118.29796000000002</v>
      </c>
      <c r="U19" s="3">
        <f t="shared" si="13"/>
        <v>44.871640000000006</v>
      </c>
      <c r="V19" s="3">
        <f t="shared" si="14"/>
        <v>36.713160000000002</v>
      </c>
      <c r="W19" s="3">
        <f t="shared" si="15"/>
        <v>77.505560000000003</v>
      </c>
      <c r="X19" s="13">
        <f t="shared" si="18"/>
        <v>1.7764283267775755E-2</v>
      </c>
      <c r="Z19">
        <f t="shared" si="19"/>
        <v>0.11842855511850503</v>
      </c>
    </row>
    <row r="20" spans="1:26" x14ac:dyDescent="0.25">
      <c r="A20" s="18">
        <v>8643</v>
      </c>
      <c r="B20" t="s">
        <v>193</v>
      </c>
      <c r="C20" t="s">
        <v>10</v>
      </c>
      <c r="E20">
        <v>2.8</v>
      </c>
      <c r="F20">
        <v>2.6</v>
      </c>
      <c r="G20" s="6">
        <v>2.8</v>
      </c>
      <c r="H20">
        <v>1</v>
      </c>
      <c r="I20">
        <v>0.9</v>
      </c>
      <c r="J20">
        <v>1.1000000000000001</v>
      </c>
      <c r="K20">
        <v>0.9</v>
      </c>
      <c r="L20">
        <v>1.4</v>
      </c>
      <c r="M20">
        <v>2.4</v>
      </c>
      <c r="N20">
        <v>134</v>
      </c>
      <c r="O20" s="41">
        <f t="shared" si="16"/>
        <v>2.2053982883475971</v>
      </c>
      <c r="P20">
        <f t="shared" si="17"/>
        <v>1.5280007668934336E-3</v>
      </c>
      <c r="Q20" s="10">
        <v>0.15</v>
      </c>
      <c r="R20" s="3">
        <f t="shared" si="10"/>
        <v>114.21872</v>
      </c>
      <c r="S20" s="3">
        <f t="shared" si="11"/>
        <v>106.06024000000002</v>
      </c>
      <c r="T20" s="3">
        <f t="shared" si="12"/>
        <v>114.21872</v>
      </c>
      <c r="U20" s="3">
        <f t="shared" si="13"/>
        <v>40.792400000000001</v>
      </c>
      <c r="V20" s="3">
        <f t="shared" si="14"/>
        <v>36.713160000000002</v>
      </c>
      <c r="W20" s="3">
        <f t="shared" si="15"/>
        <v>44.871640000000006</v>
      </c>
      <c r="X20" s="13">
        <f t="shared" si="18"/>
        <v>1.0284585049764912E-2</v>
      </c>
      <c r="Z20">
        <f t="shared" si="19"/>
        <v>6.8563900331766084E-2</v>
      </c>
    </row>
    <row r="21" spans="1:26" x14ac:dyDescent="0.25">
      <c r="A21" s="18">
        <v>8644</v>
      </c>
      <c r="B21" t="s">
        <v>193</v>
      </c>
      <c r="C21" t="s">
        <v>10</v>
      </c>
      <c r="E21">
        <v>2.7</v>
      </c>
      <c r="F21">
        <v>2.7</v>
      </c>
      <c r="G21">
        <v>2.8</v>
      </c>
      <c r="H21">
        <v>1.1000000000000001</v>
      </c>
      <c r="I21">
        <v>0.8</v>
      </c>
      <c r="J21">
        <v>1.2</v>
      </c>
      <c r="K21">
        <v>1</v>
      </c>
      <c r="L21">
        <v>1.3</v>
      </c>
      <c r="M21">
        <v>2.5</v>
      </c>
      <c r="N21">
        <v>134</v>
      </c>
      <c r="O21" s="41">
        <f t="shared" si="16"/>
        <v>2.2053982883475971</v>
      </c>
      <c r="P21">
        <f t="shared" si="17"/>
        <v>1.5280007668934336E-3</v>
      </c>
      <c r="Q21" s="10">
        <v>0.15</v>
      </c>
      <c r="R21" s="3">
        <f t="shared" si="10"/>
        <v>110.13948000000002</v>
      </c>
      <c r="S21" s="3">
        <f t="shared" si="11"/>
        <v>110.13948000000002</v>
      </c>
      <c r="T21" s="3">
        <f t="shared" si="12"/>
        <v>114.21872</v>
      </c>
      <c r="U21" s="3">
        <f t="shared" si="13"/>
        <v>44.871640000000006</v>
      </c>
      <c r="V21" s="3">
        <f t="shared" si="14"/>
        <v>32.633920000000003</v>
      </c>
      <c r="W21" s="3">
        <f t="shared" si="15"/>
        <v>48.950880000000005</v>
      </c>
      <c r="X21" s="13">
        <f t="shared" si="18"/>
        <v>1.1219547327016266E-2</v>
      </c>
      <c r="Z21">
        <f t="shared" si="19"/>
        <v>7.4796982180108454E-2</v>
      </c>
    </row>
    <row r="22" spans="1:26" x14ac:dyDescent="0.25">
      <c r="A22" s="18">
        <v>8645</v>
      </c>
      <c r="B22" t="s">
        <v>193</v>
      </c>
      <c r="C22" t="s">
        <v>10</v>
      </c>
      <c r="E22">
        <v>7.3</v>
      </c>
      <c r="F22">
        <v>6.2</v>
      </c>
      <c r="G22">
        <v>6.8</v>
      </c>
      <c r="H22">
        <v>2.2000000000000002</v>
      </c>
      <c r="I22">
        <v>1.7</v>
      </c>
      <c r="J22">
        <v>3.1</v>
      </c>
      <c r="K22">
        <v>4.9000000000000004</v>
      </c>
      <c r="L22">
        <v>3.9</v>
      </c>
      <c r="M22">
        <v>6.9</v>
      </c>
      <c r="N22">
        <v>134</v>
      </c>
      <c r="O22" s="41">
        <f t="shared" si="16"/>
        <v>2.2053982883475971</v>
      </c>
      <c r="P22">
        <f t="shared" si="17"/>
        <v>1.5280007668934336E-3</v>
      </c>
      <c r="Q22" s="10">
        <v>0.15</v>
      </c>
      <c r="R22" s="3">
        <f t="shared" si="10"/>
        <v>297.78452000000004</v>
      </c>
      <c r="S22" s="3">
        <f t="shared" si="11"/>
        <v>252.91288000000003</v>
      </c>
      <c r="T22" s="3">
        <f t="shared" si="12"/>
        <v>277.38832000000002</v>
      </c>
      <c r="U22" s="3">
        <f t="shared" si="13"/>
        <v>89.743280000000013</v>
      </c>
      <c r="V22" s="3">
        <f t="shared" si="14"/>
        <v>69.347080000000005</v>
      </c>
      <c r="W22" s="3">
        <f t="shared" si="15"/>
        <v>126.45644000000001</v>
      </c>
      <c r="X22" s="13">
        <f t="shared" si="18"/>
        <v>2.8983830594792027E-2</v>
      </c>
      <c r="Z22">
        <f t="shared" si="19"/>
        <v>0.1932255372986135</v>
      </c>
    </row>
    <row r="23" spans="1:26" x14ac:dyDescent="0.25">
      <c r="A23" s="18">
        <v>8646</v>
      </c>
      <c r="B23" t="s">
        <v>193</v>
      </c>
      <c r="C23" t="s">
        <v>10</v>
      </c>
      <c r="E23">
        <v>2.8</v>
      </c>
      <c r="F23" s="6">
        <v>2.5</v>
      </c>
      <c r="G23">
        <v>3.1</v>
      </c>
      <c r="H23">
        <v>0.8</v>
      </c>
      <c r="I23">
        <v>0.7</v>
      </c>
      <c r="J23">
        <v>1.3</v>
      </c>
      <c r="K23">
        <v>2.1</v>
      </c>
      <c r="L23">
        <v>1.8</v>
      </c>
      <c r="M23">
        <v>3</v>
      </c>
      <c r="N23">
        <v>134</v>
      </c>
      <c r="O23" s="41">
        <f t="shared" si="16"/>
        <v>2.2053982883475971</v>
      </c>
      <c r="P23">
        <f t="shared" si="17"/>
        <v>1.5280007668934336E-3</v>
      </c>
      <c r="Q23" s="10">
        <v>0.15</v>
      </c>
      <c r="R23" s="3">
        <f t="shared" si="10"/>
        <v>114.21872</v>
      </c>
      <c r="S23" s="3">
        <f t="shared" si="11"/>
        <v>101.98100000000002</v>
      </c>
      <c r="T23" s="3">
        <f t="shared" si="12"/>
        <v>126.45644000000001</v>
      </c>
      <c r="U23" s="3">
        <f t="shared" si="13"/>
        <v>32.633920000000003</v>
      </c>
      <c r="V23" s="3">
        <f t="shared" si="14"/>
        <v>28.554680000000001</v>
      </c>
      <c r="W23" s="3">
        <f t="shared" si="15"/>
        <v>53.030120000000011</v>
      </c>
      <c r="X23" s="13">
        <f t="shared" si="18"/>
        <v>1.2154509604267623E-2</v>
      </c>
      <c r="Z23">
        <f t="shared" si="19"/>
        <v>8.1030064028450824E-2</v>
      </c>
    </row>
    <row r="24" spans="1:26" x14ac:dyDescent="0.25">
      <c r="A24" s="18">
        <v>8647</v>
      </c>
      <c r="B24" t="s">
        <v>193</v>
      </c>
      <c r="C24" t="s">
        <v>10</v>
      </c>
      <c r="E24">
        <v>2.9</v>
      </c>
      <c r="F24">
        <v>2.5</v>
      </c>
      <c r="G24">
        <v>3</v>
      </c>
      <c r="H24">
        <v>1</v>
      </c>
      <c r="I24">
        <v>0.9</v>
      </c>
      <c r="J24">
        <v>1.3</v>
      </c>
      <c r="K24">
        <v>2.2000000000000002</v>
      </c>
      <c r="L24">
        <v>1.7</v>
      </c>
      <c r="M24">
        <v>3.1</v>
      </c>
      <c r="N24">
        <v>134</v>
      </c>
      <c r="O24" s="41">
        <f t="shared" si="16"/>
        <v>2.2053982883475971</v>
      </c>
      <c r="P24">
        <f t="shared" si="17"/>
        <v>1.5280007668934336E-3</v>
      </c>
      <c r="Q24" s="10">
        <v>0.15</v>
      </c>
      <c r="R24" s="3">
        <f t="shared" si="10"/>
        <v>118.29796000000002</v>
      </c>
      <c r="S24" s="3">
        <f t="shared" si="11"/>
        <v>101.98100000000002</v>
      </c>
      <c r="T24" s="3">
        <f t="shared" si="12"/>
        <v>122.37720000000002</v>
      </c>
      <c r="U24" s="3">
        <f t="shared" si="13"/>
        <v>40.792400000000001</v>
      </c>
      <c r="V24" s="3">
        <f t="shared" si="14"/>
        <v>36.713160000000002</v>
      </c>
      <c r="W24" s="3">
        <f t="shared" si="15"/>
        <v>53.030120000000011</v>
      </c>
      <c r="X24" s="13">
        <f t="shared" si="18"/>
        <v>1.2154509604267623E-2</v>
      </c>
      <c r="Z24">
        <f t="shared" si="19"/>
        <v>8.1030064028450824E-2</v>
      </c>
    </row>
    <row r="25" spans="1:26" x14ac:dyDescent="0.25">
      <c r="A25" s="18">
        <v>8648</v>
      </c>
      <c r="B25" t="s">
        <v>193</v>
      </c>
      <c r="C25" t="s">
        <v>10</v>
      </c>
      <c r="E25">
        <v>2.9</v>
      </c>
      <c r="F25">
        <v>2.6</v>
      </c>
      <c r="G25">
        <v>3</v>
      </c>
      <c r="H25">
        <v>1.1000000000000001</v>
      </c>
      <c r="I25">
        <v>1</v>
      </c>
      <c r="J25">
        <v>1.4</v>
      </c>
      <c r="K25">
        <v>2.1</v>
      </c>
      <c r="L25">
        <v>1.7</v>
      </c>
      <c r="M25">
        <v>3.1</v>
      </c>
      <c r="N25">
        <v>134</v>
      </c>
      <c r="O25" s="41">
        <f t="shared" ref="O25:O31" si="20">N25*0.5/30.38</f>
        <v>2.2053982883475971</v>
      </c>
      <c r="P25">
        <f t="shared" si="17"/>
        <v>1.5280007668934336E-3</v>
      </c>
      <c r="Q25" s="10">
        <v>0.15</v>
      </c>
      <c r="R25" s="3">
        <f t="shared" si="10"/>
        <v>118.29796000000002</v>
      </c>
      <c r="S25" s="3">
        <f t="shared" si="11"/>
        <v>106.06024000000002</v>
      </c>
      <c r="T25" s="3">
        <f t="shared" si="12"/>
        <v>122.37720000000002</v>
      </c>
      <c r="U25" s="3">
        <f t="shared" si="13"/>
        <v>44.871640000000006</v>
      </c>
      <c r="V25" s="3">
        <f t="shared" si="14"/>
        <v>40.792400000000001</v>
      </c>
      <c r="W25" s="3">
        <f t="shared" si="15"/>
        <v>57.109360000000002</v>
      </c>
      <c r="X25" s="13">
        <f t="shared" si="18"/>
        <v>1.3089471881518978E-2</v>
      </c>
      <c r="Z25">
        <f t="shared" si="19"/>
        <v>8.726314587679318E-2</v>
      </c>
    </row>
    <row r="26" spans="1:26" x14ac:dyDescent="0.25">
      <c r="A26" s="18">
        <v>8649</v>
      </c>
      <c r="B26" t="s">
        <v>193</v>
      </c>
      <c r="C26" t="s">
        <v>10</v>
      </c>
      <c r="D26">
        <v>23.8</v>
      </c>
      <c r="E26">
        <v>7.4</v>
      </c>
      <c r="F26">
        <v>6.4</v>
      </c>
      <c r="G26">
        <v>7.3</v>
      </c>
      <c r="H26">
        <v>1.9</v>
      </c>
      <c r="I26">
        <v>1.8</v>
      </c>
      <c r="J26">
        <v>3</v>
      </c>
      <c r="K26">
        <v>4.2</v>
      </c>
      <c r="L26">
        <v>3.5</v>
      </c>
      <c r="M26">
        <v>6.8</v>
      </c>
      <c r="N26">
        <v>134</v>
      </c>
      <c r="O26" s="41">
        <f t="shared" si="20"/>
        <v>2.2053982883475971</v>
      </c>
      <c r="P26">
        <f t="shared" si="17"/>
        <v>1.5280007668934336E-3</v>
      </c>
      <c r="Q26" s="10">
        <v>0.15</v>
      </c>
      <c r="R26" s="3">
        <f t="shared" si="10"/>
        <v>301.86376000000007</v>
      </c>
      <c r="S26" s="3">
        <f t="shared" si="11"/>
        <v>261.07136000000003</v>
      </c>
      <c r="T26" s="3">
        <f t="shared" si="12"/>
        <v>297.78452000000004</v>
      </c>
      <c r="U26" s="3">
        <f t="shared" si="13"/>
        <v>77.505560000000003</v>
      </c>
      <c r="V26" s="3">
        <f t="shared" si="14"/>
        <v>73.426320000000004</v>
      </c>
      <c r="W26" s="3">
        <f t="shared" si="15"/>
        <v>122.37720000000002</v>
      </c>
      <c r="X26" s="13">
        <f t="shared" si="18"/>
        <v>2.8048868317540665E-2</v>
      </c>
      <c r="Z26">
        <f t="shared" si="19"/>
        <v>0.18699245545027113</v>
      </c>
    </row>
    <row r="27" spans="1:26" x14ac:dyDescent="0.25">
      <c r="A27" s="18">
        <v>8650</v>
      </c>
      <c r="B27" t="s">
        <v>193</v>
      </c>
      <c r="C27" t="s">
        <v>10</v>
      </c>
      <c r="E27">
        <v>2.9</v>
      </c>
      <c r="F27">
        <v>2.7</v>
      </c>
      <c r="G27">
        <v>3.2</v>
      </c>
      <c r="H27">
        <v>1</v>
      </c>
      <c r="I27">
        <v>0.8</v>
      </c>
      <c r="J27">
        <v>1.2</v>
      </c>
      <c r="K27">
        <v>2.9</v>
      </c>
      <c r="L27">
        <v>1.6</v>
      </c>
      <c r="M27">
        <v>3</v>
      </c>
      <c r="N27">
        <v>134</v>
      </c>
      <c r="O27" s="41">
        <f t="shared" si="20"/>
        <v>2.2053982883475971</v>
      </c>
      <c r="P27">
        <f t="shared" si="17"/>
        <v>1.5280007668934336E-3</v>
      </c>
      <c r="Q27" s="10">
        <v>0.15</v>
      </c>
      <c r="R27" s="3">
        <f t="shared" si="10"/>
        <v>118.29796000000002</v>
      </c>
      <c r="S27" s="3">
        <f t="shared" si="11"/>
        <v>110.13948000000002</v>
      </c>
      <c r="T27" s="3">
        <f t="shared" si="12"/>
        <v>130.53568000000001</v>
      </c>
      <c r="U27" s="3">
        <f t="shared" si="13"/>
        <v>40.792400000000001</v>
      </c>
      <c r="V27" s="3">
        <f t="shared" si="14"/>
        <v>32.633920000000003</v>
      </c>
      <c r="W27" s="3">
        <f t="shared" si="15"/>
        <v>48.950880000000005</v>
      </c>
      <c r="X27" s="13">
        <f t="shared" si="18"/>
        <v>1.1219547327016266E-2</v>
      </c>
      <c r="Z27">
        <f t="shared" si="19"/>
        <v>7.4796982180108454E-2</v>
      </c>
    </row>
    <row r="28" spans="1:26" x14ac:dyDescent="0.25">
      <c r="A28" s="18">
        <v>8651</v>
      </c>
      <c r="B28" t="s">
        <v>193</v>
      </c>
      <c r="C28" t="s">
        <v>10</v>
      </c>
      <c r="E28">
        <v>2.7</v>
      </c>
      <c r="F28">
        <v>2.4</v>
      </c>
      <c r="G28">
        <v>3.1</v>
      </c>
      <c r="H28">
        <v>0.9</v>
      </c>
      <c r="I28">
        <v>0.8</v>
      </c>
      <c r="J28">
        <v>1.2</v>
      </c>
      <c r="K28">
        <v>2.1</v>
      </c>
      <c r="L28">
        <v>1.6</v>
      </c>
      <c r="M28">
        <v>2.8</v>
      </c>
      <c r="N28">
        <v>134</v>
      </c>
      <c r="O28" s="41">
        <f t="shared" si="20"/>
        <v>2.2053982883475971</v>
      </c>
      <c r="P28">
        <f t="shared" si="17"/>
        <v>1.5280007668934336E-3</v>
      </c>
      <c r="Q28" s="10">
        <v>0.15</v>
      </c>
      <c r="R28" s="3">
        <f t="shared" si="10"/>
        <v>110.13948000000002</v>
      </c>
      <c r="S28" s="3">
        <f t="shared" si="11"/>
        <v>97.90176000000001</v>
      </c>
      <c r="T28" s="3">
        <f t="shared" si="12"/>
        <v>126.45644000000001</v>
      </c>
      <c r="U28" s="3">
        <f t="shared" si="13"/>
        <v>36.713160000000002</v>
      </c>
      <c r="V28" s="3">
        <f t="shared" si="14"/>
        <v>32.633920000000003</v>
      </c>
      <c r="W28" s="3">
        <f t="shared" si="15"/>
        <v>48.950880000000005</v>
      </c>
      <c r="X28" s="13">
        <f t="shared" si="18"/>
        <v>1.1219547327016266E-2</v>
      </c>
      <c r="Z28">
        <f t="shared" si="19"/>
        <v>7.4796982180108454E-2</v>
      </c>
    </row>
    <row r="29" spans="1:26" x14ac:dyDescent="0.25">
      <c r="A29" s="18">
        <v>8652</v>
      </c>
      <c r="B29" t="s">
        <v>193</v>
      </c>
      <c r="C29" t="s">
        <v>10</v>
      </c>
      <c r="D29">
        <v>24</v>
      </c>
      <c r="E29">
        <v>7.3</v>
      </c>
      <c r="F29">
        <v>6.5</v>
      </c>
      <c r="G29">
        <v>7.3</v>
      </c>
      <c r="H29">
        <v>2.7</v>
      </c>
      <c r="I29">
        <v>2.1</v>
      </c>
      <c r="J29">
        <v>2.9</v>
      </c>
      <c r="K29">
        <v>4.3</v>
      </c>
      <c r="L29">
        <v>3.6</v>
      </c>
      <c r="M29">
        <v>6.4</v>
      </c>
      <c r="N29">
        <v>134</v>
      </c>
      <c r="O29" s="41">
        <f t="shared" si="20"/>
        <v>2.2053982883475971</v>
      </c>
      <c r="P29">
        <f t="shared" si="17"/>
        <v>1.5280007668934336E-3</v>
      </c>
      <c r="Q29" s="10">
        <v>0.15</v>
      </c>
      <c r="R29" s="3">
        <f t="shared" si="10"/>
        <v>297.78452000000004</v>
      </c>
      <c r="S29" s="3">
        <f t="shared" si="11"/>
        <v>265.1506</v>
      </c>
      <c r="T29" s="3">
        <f t="shared" si="12"/>
        <v>297.78452000000004</v>
      </c>
      <c r="U29" s="3">
        <f t="shared" si="13"/>
        <v>110.13948000000002</v>
      </c>
      <c r="V29" s="3">
        <f t="shared" si="14"/>
        <v>85.664040000000028</v>
      </c>
      <c r="W29" s="3">
        <f t="shared" si="15"/>
        <v>118.29796000000002</v>
      </c>
      <c r="X29" s="13">
        <f t="shared" si="18"/>
        <v>2.7113906040289314E-2</v>
      </c>
      <c r="Z29">
        <f t="shared" si="19"/>
        <v>0.18075937360192876</v>
      </c>
    </row>
    <row r="30" spans="1:26" x14ac:dyDescent="0.25">
      <c r="A30" s="18">
        <v>8653</v>
      </c>
      <c r="B30" t="s">
        <v>193</v>
      </c>
      <c r="C30" t="s">
        <v>10</v>
      </c>
      <c r="E30">
        <v>2.9</v>
      </c>
      <c r="F30">
        <v>2.6</v>
      </c>
      <c r="G30">
        <v>2.7</v>
      </c>
      <c r="H30">
        <v>1</v>
      </c>
      <c r="I30">
        <v>0.9</v>
      </c>
      <c r="J30">
        <v>1.3</v>
      </c>
      <c r="K30">
        <v>2.1</v>
      </c>
      <c r="L30">
        <v>1.7</v>
      </c>
      <c r="M30">
        <v>3</v>
      </c>
      <c r="N30">
        <v>134</v>
      </c>
      <c r="O30" s="41">
        <f t="shared" si="20"/>
        <v>2.2053982883475971</v>
      </c>
      <c r="P30">
        <f t="shared" ref="P30:P39" si="21">3.14159*(O30^2)/10000</f>
        <v>1.5280007668934336E-3</v>
      </c>
      <c r="Q30" s="10">
        <v>0.15</v>
      </c>
      <c r="R30" s="3">
        <f t="shared" ref="R30:R39" si="22">0.611886*E30/Q30*10</f>
        <v>118.29796000000002</v>
      </c>
      <c r="S30" s="3">
        <f t="shared" ref="S30:S39" si="23">0.611886*F30/Q30*10</f>
        <v>106.06024000000002</v>
      </c>
      <c r="T30" s="3">
        <f t="shared" ref="T30:T39" si="24">0.611886*G30/Q30*10</f>
        <v>110.13948000000002</v>
      </c>
      <c r="U30" s="3">
        <f t="shared" ref="U30:U39" si="25">0.611886*H30/Q30*10</f>
        <v>40.792400000000001</v>
      </c>
      <c r="V30" s="3">
        <f t="shared" ref="V30:V39" si="26">0.611886*I30/Q30*10</f>
        <v>36.713160000000002</v>
      </c>
      <c r="W30" s="3">
        <f t="shared" ref="W30:W39" si="27">0.611886*J30/Q30*10</f>
        <v>53.030120000000011</v>
      </c>
      <c r="X30" s="13">
        <f t="shared" ref="X30:X39" si="28">W30*Q30*P30</f>
        <v>1.2154509604267623E-2</v>
      </c>
      <c r="Z30">
        <f t="shared" ref="Z30:Z39" si="29">W30*P30</f>
        <v>8.1030064028450824E-2</v>
      </c>
    </row>
    <row r="31" spans="1:26" x14ac:dyDescent="0.25">
      <c r="A31" s="18">
        <v>8654</v>
      </c>
      <c r="B31" t="s">
        <v>193</v>
      </c>
      <c r="C31" t="s">
        <v>10</v>
      </c>
      <c r="E31">
        <v>2.9</v>
      </c>
      <c r="F31">
        <v>2.8</v>
      </c>
      <c r="G31">
        <v>3</v>
      </c>
      <c r="H31">
        <v>1.3</v>
      </c>
      <c r="I31">
        <v>1</v>
      </c>
      <c r="J31">
        <v>1.3</v>
      </c>
      <c r="K31">
        <v>1.9</v>
      </c>
      <c r="L31">
        <v>1.6</v>
      </c>
      <c r="M31">
        <v>2.7</v>
      </c>
      <c r="N31">
        <v>134</v>
      </c>
      <c r="O31" s="41">
        <f t="shared" si="20"/>
        <v>2.2053982883475971</v>
      </c>
      <c r="P31">
        <f t="shared" si="21"/>
        <v>1.5280007668934336E-3</v>
      </c>
      <c r="Q31" s="10">
        <v>0.15</v>
      </c>
      <c r="R31" s="3">
        <f t="shared" si="22"/>
        <v>118.29796000000002</v>
      </c>
      <c r="S31" s="3">
        <f t="shared" si="23"/>
        <v>114.21872</v>
      </c>
      <c r="T31" s="3">
        <f t="shared" si="24"/>
        <v>122.37720000000002</v>
      </c>
      <c r="U31" s="3">
        <f t="shared" si="25"/>
        <v>53.030120000000011</v>
      </c>
      <c r="V31" s="3">
        <f t="shared" si="26"/>
        <v>40.792400000000001</v>
      </c>
      <c r="W31" s="3">
        <f t="shared" si="27"/>
        <v>53.030120000000011</v>
      </c>
      <c r="X31" s="13">
        <f t="shared" si="28"/>
        <v>1.2154509604267623E-2</v>
      </c>
      <c r="Z31">
        <f t="shared" si="29"/>
        <v>8.1030064028450824E-2</v>
      </c>
    </row>
    <row r="32" spans="1:26" x14ac:dyDescent="0.25">
      <c r="A32" s="18">
        <v>8655</v>
      </c>
      <c r="B32" t="s">
        <v>193</v>
      </c>
      <c r="C32" t="s">
        <v>10</v>
      </c>
      <c r="E32">
        <v>3.1</v>
      </c>
      <c r="F32">
        <v>2.7</v>
      </c>
      <c r="G32">
        <v>3.2</v>
      </c>
      <c r="H32">
        <v>1.5</v>
      </c>
      <c r="I32">
        <v>1</v>
      </c>
      <c r="J32">
        <v>1.3</v>
      </c>
      <c r="K32">
        <v>1.8</v>
      </c>
      <c r="L32">
        <v>1.4</v>
      </c>
      <c r="M32">
        <v>2.8</v>
      </c>
      <c r="N32">
        <v>134</v>
      </c>
      <c r="O32" s="41">
        <f t="shared" ref="O32:O39" si="30">N32*0.5/30.38</f>
        <v>2.2053982883475971</v>
      </c>
      <c r="P32">
        <f t="shared" si="21"/>
        <v>1.5280007668934336E-3</v>
      </c>
      <c r="Q32" s="10">
        <v>0.15</v>
      </c>
      <c r="R32" s="3">
        <f t="shared" si="22"/>
        <v>126.45644000000001</v>
      </c>
      <c r="S32" s="3">
        <f t="shared" si="23"/>
        <v>110.13948000000002</v>
      </c>
      <c r="T32" s="3">
        <f t="shared" si="24"/>
        <v>130.53568000000001</v>
      </c>
      <c r="U32" s="3">
        <f t="shared" si="25"/>
        <v>61.188600000000008</v>
      </c>
      <c r="V32" s="3">
        <f t="shared" si="26"/>
        <v>40.792400000000001</v>
      </c>
      <c r="W32" s="3">
        <f t="shared" si="27"/>
        <v>53.030120000000011</v>
      </c>
      <c r="X32" s="13">
        <f t="shared" si="28"/>
        <v>1.2154509604267623E-2</v>
      </c>
      <c r="Z32">
        <f t="shared" si="29"/>
        <v>8.1030064028450824E-2</v>
      </c>
    </row>
    <row r="33" spans="1:26" x14ac:dyDescent="0.25">
      <c r="A33" s="18">
        <v>8656</v>
      </c>
      <c r="B33" t="s">
        <v>193</v>
      </c>
      <c r="C33" t="s">
        <v>10</v>
      </c>
      <c r="E33">
        <v>3.2</v>
      </c>
      <c r="F33">
        <v>3.1</v>
      </c>
      <c r="G33">
        <v>3.5</v>
      </c>
      <c r="H33">
        <v>1.3</v>
      </c>
      <c r="I33">
        <v>1.2</v>
      </c>
      <c r="J33">
        <v>1.2</v>
      </c>
      <c r="K33">
        <v>1.6</v>
      </c>
      <c r="L33">
        <v>1.4</v>
      </c>
      <c r="M33">
        <v>2.4</v>
      </c>
      <c r="N33">
        <v>134</v>
      </c>
      <c r="O33" s="41">
        <f t="shared" si="30"/>
        <v>2.2053982883475971</v>
      </c>
      <c r="P33">
        <f t="shared" si="21"/>
        <v>1.5280007668934336E-3</v>
      </c>
      <c r="Q33" s="10">
        <v>0.15</v>
      </c>
      <c r="R33" s="3">
        <f t="shared" si="22"/>
        <v>130.53568000000001</v>
      </c>
      <c r="S33" s="3">
        <f t="shared" si="23"/>
        <v>126.45644000000001</v>
      </c>
      <c r="T33" s="3">
        <f t="shared" si="24"/>
        <v>142.77340000000001</v>
      </c>
      <c r="U33" s="3">
        <f t="shared" si="25"/>
        <v>53.030120000000011</v>
      </c>
      <c r="V33" s="3">
        <f t="shared" si="26"/>
        <v>48.950880000000005</v>
      </c>
      <c r="W33" s="3">
        <f t="shared" si="27"/>
        <v>48.950880000000005</v>
      </c>
      <c r="X33" s="13">
        <f t="shared" si="28"/>
        <v>1.1219547327016266E-2</v>
      </c>
      <c r="Z33">
        <f t="shared" si="29"/>
        <v>7.4796982180108454E-2</v>
      </c>
    </row>
    <row r="34" spans="1:26" x14ac:dyDescent="0.25">
      <c r="A34" s="18">
        <v>8657</v>
      </c>
      <c r="B34" t="s">
        <v>7</v>
      </c>
      <c r="C34" t="s">
        <v>180</v>
      </c>
      <c r="O34" s="41">
        <f t="shared" si="30"/>
        <v>0</v>
      </c>
      <c r="P34">
        <f t="shared" si="21"/>
        <v>0</v>
      </c>
      <c r="Q34" s="10">
        <v>0.15</v>
      </c>
      <c r="R34" s="3">
        <f t="shared" si="22"/>
        <v>0</v>
      </c>
      <c r="S34" s="3">
        <f t="shared" si="23"/>
        <v>0</v>
      </c>
      <c r="T34" s="3">
        <f t="shared" si="24"/>
        <v>0</v>
      </c>
      <c r="U34" s="3">
        <f t="shared" si="25"/>
        <v>0</v>
      </c>
      <c r="V34" s="3">
        <f t="shared" si="26"/>
        <v>0</v>
      </c>
      <c r="W34" s="3">
        <f t="shared" si="27"/>
        <v>0</v>
      </c>
      <c r="X34" s="13">
        <f t="shared" si="28"/>
        <v>0</v>
      </c>
      <c r="Z34">
        <f t="shared" si="29"/>
        <v>0</v>
      </c>
    </row>
    <row r="35" spans="1:26" x14ac:dyDescent="0.25">
      <c r="A35" s="18">
        <v>8658</v>
      </c>
      <c r="B35" t="s">
        <v>7</v>
      </c>
      <c r="C35" t="s">
        <v>180</v>
      </c>
      <c r="O35" s="41">
        <f t="shared" si="30"/>
        <v>0</v>
      </c>
      <c r="P35">
        <f t="shared" si="21"/>
        <v>0</v>
      </c>
      <c r="Q35" s="10">
        <v>0.15</v>
      </c>
      <c r="R35" s="3">
        <f t="shared" si="22"/>
        <v>0</v>
      </c>
      <c r="S35" s="3">
        <f t="shared" si="23"/>
        <v>0</v>
      </c>
      <c r="T35" s="3">
        <f t="shared" si="24"/>
        <v>0</v>
      </c>
      <c r="U35" s="3">
        <f t="shared" si="25"/>
        <v>0</v>
      </c>
      <c r="V35" s="3">
        <f t="shared" si="26"/>
        <v>0</v>
      </c>
      <c r="W35" s="3">
        <f t="shared" si="27"/>
        <v>0</v>
      </c>
      <c r="X35" s="13">
        <f t="shared" si="28"/>
        <v>0</v>
      </c>
      <c r="Z35">
        <f t="shared" si="29"/>
        <v>0</v>
      </c>
    </row>
    <row r="36" spans="1:26" x14ac:dyDescent="0.25">
      <c r="A36" s="18">
        <v>8659</v>
      </c>
      <c r="B36" t="s">
        <v>7</v>
      </c>
      <c r="C36" t="s">
        <v>10</v>
      </c>
      <c r="E36">
        <v>1.3</v>
      </c>
      <c r="F36">
        <v>1.7</v>
      </c>
      <c r="G36">
        <v>1.7</v>
      </c>
      <c r="H36">
        <v>0.6</v>
      </c>
      <c r="I36">
        <v>0.2</v>
      </c>
      <c r="J36">
        <v>0.25</v>
      </c>
      <c r="K36">
        <v>0</v>
      </c>
      <c r="L36">
        <v>0.2</v>
      </c>
      <c r="M36">
        <v>0.2</v>
      </c>
      <c r="N36">
        <v>143</v>
      </c>
      <c r="O36" s="41">
        <f t="shared" si="30"/>
        <v>2.3535220539828834</v>
      </c>
      <c r="P36">
        <f t="shared" si="21"/>
        <v>1.740147453898631E-3</v>
      </c>
      <c r="Q36" s="10">
        <v>0.15</v>
      </c>
      <c r="R36" s="3">
        <f t="shared" si="22"/>
        <v>53.030120000000011</v>
      </c>
      <c r="S36" s="3">
        <f t="shared" si="23"/>
        <v>69.347080000000005</v>
      </c>
      <c r="T36" s="3">
        <f t="shared" si="24"/>
        <v>69.347080000000005</v>
      </c>
      <c r="U36" s="3">
        <f t="shared" si="25"/>
        <v>24.475440000000003</v>
      </c>
      <c r="V36" s="3">
        <f t="shared" si="26"/>
        <v>8.1584800000000008</v>
      </c>
      <c r="W36" s="3">
        <f t="shared" si="27"/>
        <v>10.1981</v>
      </c>
      <c r="X36" s="13">
        <f t="shared" si="28"/>
        <v>2.6619296624405442E-3</v>
      </c>
      <c r="Z36">
        <f t="shared" si="29"/>
        <v>1.7746197749603627E-2</v>
      </c>
    </row>
    <row r="37" spans="1:26" x14ac:dyDescent="0.25">
      <c r="A37" s="18">
        <v>8660</v>
      </c>
      <c r="B37" t="s">
        <v>7</v>
      </c>
      <c r="C37" t="s">
        <v>10</v>
      </c>
      <c r="E37">
        <v>1.4</v>
      </c>
      <c r="F37">
        <v>1.7</v>
      </c>
      <c r="G37">
        <v>1.8</v>
      </c>
      <c r="H37">
        <v>0.4</v>
      </c>
      <c r="I37">
        <v>0.2</v>
      </c>
      <c r="J37">
        <v>0.2</v>
      </c>
      <c r="K37">
        <v>0</v>
      </c>
      <c r="L37">
        <v>0.2</v>
      </c>
      <c r="M37">
        <v>0.2</v>
      </c>
      <c r="N37">
        <v>143</v>
      </c>
      <c r="O37" s="41">
        <f t="shared" si="30"/>
        <v>2.3535220539828834</v>
      </c>
      <c r="P37">
        <f t="shared" si="21"/>
        <v>1.740147453898631E-3</v>
      </c>
      <c r="Q37" s="10">
        <v>0.15</v>
      </c>
      <c r="R37" s="3">
        <f t="shared" si="22"/>
        <v>57.109360000000002</v>
      </c>
      <c r="S37" s="3">
        <f t="shared" si="23"/>
        <v>69.347080000000005</v>
      </c>
      <c r="T37" s="3">
        <f t="shared" si="24"/>
        <v>73.426320000000004</v>
      </c>
      <c r="U37" s="3">
        <f t="shared" si="25"/>
        <v>16.316960000000002</v>
      </c>
      <c r="V37" s="3">
        <f t="shared" si="26"/>
        <v>8.1584800000000008</v>
      </c>
      <c r="W37" s="3">
        <f t="shared" si="27"/>
        <v>8.1584800000000008</v>
      </c>
      <c r="X37" s="13">
        <f t="shared" si="28"/>
        <v>2.1295437299524355E-3</v>
      </c>
      <c r="Z37">
        <f t="shared" si="29"/>
        <v>1.4196958199682905E-2</v>
      </c>
    </row>
    <row r="38" spans="1:26" x14ac:dyDescent="0.25">
      <c r="A38" s="18">
        <v>8661</v>
      </c>
      <c r="B38" t="s">
        <v>7</v>
      </c>
      <c r="C38" t="s">
        <v>180</v>
      </c>
      <c r="O38" s="41">
        <f t="shared" si="30"/>
        <v>0</v>
      </c>
      <c r="P38">
        <f t="shared" si="21"/>
        <v>0</v>
      </c>
      <c r="Q38" s="10">
        <v>0.15</v>
      </c>
      <c r="R38" s="3">
        <f t="shared" si="22"/>
        <v>0</v>
      </c>
      <c r="S38" s="3">
        <f t="shared" si="23"/>
        <v>0</v>
      </c>
      <c r="T38" s="3">
        <f t="shared" si="24"/>
        <v>0</v>
      </c>
      <c r="U38" s="3">
        <f t="shared" si="25"/>
        <v>0</v>
      </c>
      <c r="V38" s="3">
        <f t="shared" si="26"/>
        <v>0</v>
      </c>
      <c r="W38" s="3">
        <f t="shared" si="27"/>
        <v>0</v>
      </c>
      <c r="X38" s="13">
        <f t="shared" si="28"/>
        <v>0</v>
      </c>
      <c r="Z38">
        <f t="shared" si="29"/>
        <v>0</v>
      </c>
    </row>
    <row r="39" spans="1:26" x14ac:dyDescent="0.25">
      <c r="A39" s="18">
        <v>8662</v>
      </c>
      <c r="B39" t="s">
        <v>7</v>
      </c>
      <c r="C39" t="s">
        <v>180</v>
      </c>
      <c r="O39" s="41">
        <f t="shared" si="30"/>
        <v>0</v>
      </c>
      <c r="P39">
        <f t="shared" si="21"/>
        <v>0</v>
      </c>
      <c r="Q39" s="10">
        <v>0.15</v>
      </c>
      <c r="R39" s="3">
        <f t="shared" si="22"/>
        <v>0</v>
      </c>
      <c r="S39" s="3">
        <f t="shared" si="23"/>
        <v>0</v>
      </c>
      <c r="T39" s="3">
        <f t="shared" si="24"/>
        <v>0</v>
      </c>
      <c r="U39" s="3">
        <f t="shared" si="25"/>
        <v>0</v>
      </c>
      <c r="V39" s="3">
        <f t="shared" si="26"/>
        <v>0</v>
      </c>
      <c r="W39" s="3">
        <f t="shared" si="27"/>
        <v>0</v>
      </c>
      <c r="X39" s="13">
        <f t="shared" si="28"/>
        <v>0</v>
      </c>
      <c r="Z39">
        <f t="shared" si="29"/>
        <v>0</v>
      </c>
    </row>
    <row r="40" spans="1:26" x14ac:dyDescent="0.25">
      <c r="A40" s="18">
        <v>8663</v>
      </c>
      <c r="B40" t="s">
        <v>7</v>
      </c>
      <c r="C40" t="s">
        <v>180</v>
      </c>
      <c r="O40" s="41">
        <f t="shared" ref="O40:O43" si="31">N40*0.5/30.38</f>
        <v>0</v>
      </c>
      <c r="P40">
        <f t="shared" ref="P40:P43" si="32">3.14159*(O40^2)/10000</f>
        <v>0</v>
      </c>
      <c r="Q40" s="10">
        <v>0.15</v>
      </c>
      <c r="R40" s="3">
        <f t="shared" ref="R40:R43" si="33">0.611886*E40/Q40*10</f>
        <v>0</v>
      </c>
      <c r="S40" s="3">
        <f t="shared" ref="S40:S43" si="34">0.611886*F40/Q40*10</f>
        <v>0</v>
      </c>
      <c r="T40" s="3">
        <f t="shared" ref="T40:T43" si="35">0.611886*G40/Q40*10</f>
        <v>0</v>
      </c>
      <c r="U40" s="3">
        <f t="shared" ref="U40:U43" si="36">0.611886*H40/Q40*10</f>
        <v>0</v>
      </c>
      <c r="V40" s="3">
        <f t="shared" ref="V40:V43" si="37">0.611886*I40/Q40*10</f>
        <v>0</v>
      </c>
      <c r="W40" s="3">
        <f t="shared" ref="W40:W43" si="38">0.611886*J40/Q40*10</f>
        <v>0</v>
      </c>
      <c r="X40" s="13">
        <f t="shared" ref="X40:X43" si="39">W40*Q40*P40</f>
        <v>0</v>
      </c>
      <c r="Z40">
        <f t="shared" ref="Z40:Z43" si="40">W40*P40</f>
        <v>0</v>
      </c>
    </row>
    <row r="41" spans="1:26" x14ac:dyDescent="0.25">
      <c r="A41" s="18">
        <v>8664</v>
      </c>
      <c r="B41" t="s">
        <v>7</v>
      </c>
      <c r="C41" t="s">
        <v>167</v>
      </c>
      <c r="E41" t="s">
        <v>194</v>
      </c>
      <c r="O41" s="41">
        <f t="shared" si="31"/>
        <v>0</v>
      </c>
      <c r="P41">
        <f t="shared" si="32"/>
        <v>0</v>
      </c>
      <c r="Q41" s="10">
        <v>0.15</v>
      </c>
      <c r="R41" s="3" t="e">
        <f t="shared" si="33"/>
        <v>#VALUE!</v>
      </c>
      <c r="S41" s="3">
        <f t="shared" si="34"/>
        <v>0</v>
      </c>
      <c r="T41" s="3">
        <f t="shared" si="35"/>
        <v>0</v>
      </c>
      <c r="U41" s="3">
        <f t="shared" si="36"/>
        <v>0</v>
      </c>
      <c r="V41" s="3">
        <f t="shared" si="37"/>
        <v>0</v>
      </c>
      <c r="W41" s="3">
        <f t="shared" si="38"/>
        <v>0</v>
      </c>
      <c r="X41" s="13">
        <f t="shared" si="39"/>
        <v>0</v>
      </c>
      <c r="Z41">
        <f t="shared" si="40"/>
        <v>0</v>
      </c>
    </row>
    <row r="42" spans="1:26" x14ac:dyDescent="0.25">
      <c r="A42" s="18">
        <v>8665</v>
      </c>
      <c r="B42" t="s">
        <v>7</v>
      </c>
      <c r="C42" t="s">
        <v>180</v>
      </c>
      <c r="O42" s="41">
        <f t="shared" si="31"/>
        <v>0</v>
      </c>
      <c r="P42">
        <f t="shared" si="32"/>
        <v>0</v>
      </c>
      <c r="Q42" s="10">
        <v>0.15</v>
      </c>
      <c r="R42" s="3">
        <f t="shared" si="33"/>
        <v>0</v>
      </c>
      <c r="S42" s="3">
        <f t="shared" si="34"/>
        <v>0</v>
      </c>
      <c r="T42" s="3">
        <f t="shared" si="35"/>
        <v>0</v>
      </c>
      <c r="U42" s="3">
        <f t="shared" si="36"/>
        <v>0</v>
      </c>
      <c r="V42" s="3">
        <f t="shared" si="37"/>
        <v>0</v>
      </c>
      <c r="W42" s="3">
        <f t="shared" si="38"/>
        <v>0</v>
      </c>
      <c r="X42" s="13">
        <f t="shared" si="39"/>
        <v>0</v>
      </c>
      <c r="Z42">
        <f t="shared" si="40"/>
        <v>0</v>
      </c>
    </row>
    <row r="43" spans="1:26" x14ac:dyDescent="0.25">
      <c r="A43" s="18">
        <v>8666</v>
      </c>
      <c r="B43" t="s">
        <v>7</v>
      </c>
      <c r="C43" t="s">
        <v>10</v>
      </c>
      <c r="E43">
        <v>9.1</v>
      </c>
      <c r="F43">
        <v>9</v>
      </c>
      <c r="G43">
        <v>9.5</v>
      </c>
      <c r="H43">
        <v>2.8</v>
      </c>
      <c r="I43">
        <v>2.4</v>
      </c>
      <c r="J43">
        <v>1.6</v>
      </c>
      <c r="K43">
        <v>1</v>
      </c>
      <c r="L43">
        <v>1</v>
      </c>
      <c r="M43">
        <v>0.4</v>
      </c>
      <c r="N43">
        <v>143</v>
      </c>
      <c r="O43" s="41">
        <f t="shared" si="31"/>
        <v>2.3535220539828834</v>
      </c>
      <c r="P43">
        <f t="shared" si="32"/>
        <v>1.740147453898631E-3</v>
      </c>
      <c r="Q43" s="10">
        <v>0.15</v>
      </c>
      <c r="R43" s="3">
        <f t="shared" si="33"/>
        <v>371.21084000000002</v>
      </c>
      <c r="S43" s="3">
        <f t="shared" si="34"/>
        <v>367.13160000000005</v>
      </c>
      <c r="T43" s="3">
        <f t="shared" si="35"/>
        <v>387.52780000000007</v>
      </c>
      <c r="U43" s="3">
        <f t="shared" si="36"/>
        <v>114.21872</v>
      </c>
      <c r="V43" s="3">
        <f t="shared" si="37"/>
        <v>97.90176000000001</v>
      </c>
      <c r="W43" s="3">
        <f t="shared" si="38"/>
        <v>65.267840000000007</v>
      </c>
      <c r="X43" s="13">
        <f t="shared" si="39"/>
        <v>1.7036349839619484E-2</v>
      </c>
      <c r="Z43">
        <f t="shared" si="40"/>
        <v>0.11357566559746324</v>
      </c>
    </row>
    <row r="44" spans="1:26" x14ac:dyDescent="0.25">
      <c r="A44" s="18">
        <v>8667</v>
      </c>
      <c r="B44" t="s">
        <v>7</v>
      </c>
      <c r="C44" t="s">
        <v>10</v>
      </c>
      <c r="E44">
        <v>7.7</v>
      </c>
      <c r="F44">
        <v>7.4</v>
      </c>
      <c r="G44">
        <v>7.9</v>
      </c>
      <c r="H44">
        <v>2.5</v>
      </c>
      <c r="I44">
        <v>1.8</v>
      </c>
      <c r="J44">
        <v>1.3</v>
      </c>
      <c r="K44">
        <v>0.6</v>
      </c>
      <c r="L44">
        <v>0.6</v>
      </c>
      <c r="M44">
        <v>0.3</v>
      </c>
      <c r="N44">
        <v>143</v>
      </c>
      <c r="O44" s="41">
        <f t="shared" ref="O44:O55" si="41">N44*0.5/30.38</f>
        <v>2.3535220539828834</v>
      </c>
      <c r="P44">
        <f t="shared" ref="P44:P55" si="42">3.14159*(O44^2)/10000</f>
        <v>1.740147453898631E-3</v>
      </c>
      <c r="Q44" s="10">
        <v>0.15</v>
      </c>
      <c r="R44" s="3">
        <f t="shared" ref="R44:R55" si="43">0.611886*E44/Q44*10</f>
        <v>314.10148000000004</v>
      </c>
      <c r="S44" s="3">
        <f t="shared" ref="S44:S55" si="44">0.611886*F44/Q44*10</f>
        <v>301.86376000000007</v>
      </c>
      <c r="T44" s="3">
        <f t="shared" ref="T44:T55" si="45">0.611886*G44/Q44*10</f>
        <v>322.25996000000009</v>
      </c>
      <c r="U44" s="3">
        <f t="shared" ref="U44:U55" si="46">0.611886*H44/Q44*10</f>
        <v>101.98100000000002</v>
      </c>
      <c r="V44" s="3">
        <f t="shared" ref="V44:V55" si="47">0.611886*I44/Q44*10</f>
        <v>73.426320000000004</v>
      </c>
      <c r="W44" s="3">
        <f t="shared" ref="W44:W55" si="48">0.611886*J44/Q44*10</f>
        <v>53.030120000000011</v>
      </c>
      <c r="X44" s="13">
        <f t="shared" ref="X44:X55" si="49">W44*Q44*P44</f>
        <v>1.3842034244690831E-2</v>
      </c>
      <c r="Z44">
        <f t="shared" ref="Z44:Z55" si="50">W44*P44</f>
        <v>9.2280228297938888E-2</v>
      </c>
    </row>
    <row r="45" spans="1:26" x14ac:dyDescent="0.25">
      <c r="A45" s="18">
        <v>8668</v>
      </c>
      <c r="B45" t="s">
        <v>7</v>
      </c>
      <c r="C45" t="s">
        <v>10</v>
      </c>
      <c r="E45">
        <v>6.9</v>
      </c>
      <c r="F45">
        <v>6.2</v>
      </c>
      <c r="G45">
        <v>7.2</v>
      </c>
      <c r="H45">
        <v>0.9</v>
      </c>
      <c r="I45">
        <v>0.9</v>
      </c>
      <c r="J45">
        <v>0.85</v>
      </c>
      <c r="K45">
        <v>0.1</v>
      </c>
      <c r="L45">
        <v>0.27</v>
      </c>
      <c r="M45">
        <v>0.5</v>
      </c>
      <c r="N45">
        <v>143</v>
      </c>
      <c r="O45" s="41">
        <f t="shared" si="41"/>
        <v>2.3535220539828834</v>
      </c>
      <c r="P45">
        <f t="shared" si="42"/>
        <v>1.740147453898631E-3</v>
      </c>
      <c r="Q45" s="10">
        <v>0.15</v>
      </c>
      <c r="R45" s="3">
        <f t="shared" si="43"/>
        <v>281.46756000000005</v>
      </c>
      <c r="S45" s="3">
        <f t="shared" si="44"/>
        <v>252.91288000000003</v>
      </c>
      <c r="T45" s="3">
        <f t="shared" si="45"/>
        <v>293.70528000000002</v>
      </c>
      <c r="U45" s="3">
        <f t="shared" si="46"/>
        <v>36.713160000000002</v>
      </c>
      <c r="V45" s="3">
        <f t="shared" si="47"/>
        <v>36.713160000000002</v>
      </c>
      <c r="W45" s="3">
        <f t="shared" si="48"/>
        <v>34.673540000000003</v>
      </c>
      <c r="X45" s="13">
        <f t="shared" si="49"/>
        <v>9.0505608522978512E-3</v>
      </c>
      <c r="Z45">
        <f t="shared" si="50"/>
        <v>6.0337072348652342E-2</v>
      </c>
    </row>
    <row r="46" spans="1:26" x14ac:dyDescent="0.25">
      <c r="A46" s="18">
        <v>8669</v>
      </c>
      <c r="B46" t="s">
        <v>7</v>
      </c>
      <c r="C46" t="s">
        <v>167</v>
      </c>
      <c r="E46" t="s">
        <v>195</v>
      </c>
      <c r="N46">
        <v>143</v>
      </c>
      <c r="O46" s="41">
        <f t="shared" si="41"/>
        <v>2.3535220539828834</v>
      </c>
      <c r="P46">
        <f t="shared" si="42"/>
        <v>1.740147453898631E-3</v>
      </c>
      <c r="Q46" s="10">
        <v>0.15</v>
      </c>
      <c r="R46" s="3" t="e">
        <f t="shared" si="43"/>
        <v>#VALUE!</v>
      </c>
      <c r="S46" s="3">
        <f t="shared" si="44"/>
        <v>0</v>
      </c>
      <c r="T46" s="3">
        <f t="shared" si="45"/>
        <v>0</v>
      </c>
      <c r="U46" s="3">
        <f t="shared" si="46"/>
        <v>0</v>
      </c>
      <c r="V46" s="3">
        <f t="shared" si="47"/>
        <v>0</v>
      </c>
      <c r="W46" s="3">
        <f t="shared" si="48"/>
        <v>0</v>
      </c>
      <c r="X46" s="13">
        <f t="shared" si="49"/>
        <v>0</v>
      </c>
      <c r="Z46">
        <f t="shared" si="50"/>
        <v>0</v>
      </c>
    </row>
    <row r="47" spans="1:26" x14ac:dyDescent="0.25">
      <c r="A47" s="18">
        <v>8670</v>
      </c>
      <c r="B47" t="s">
        <v>7</v>
      </c>
      <c r="C47" t="s">
        <v>180</v>
      </c>
      <c r="N47">
        <v>143</v>
      </c>
      <c r="O47" s="41">
        <f t="shared" si="41"/>
        <v>2.3535220539828834</v>
      </c>
      <c r="P47">
        <f t="shared" si="42"/>
        <v>1.740147453898631E-3</v>
      </c>
      <c r="Q47" s="10">
        <v>0.15</v>
      </c>
      <c r="R47" s="3">
        <f t="shared" si="43"/>
        <v>0</v>
      </c>
      <c r="S47" s="3">
        <f t="shared" si="44"/>
        <v>0</v>
      </c>
      <c r="T47" s="3">
        <f t="shared" si="45"/>
        <v>0</v>
      </c>
      <c r="U47" s="3">
        <f t="shared" si="46"/>
        <v>0</v>
      </c>
      <c r="V47" s="3">
        <f t="shared" si="47"/>
        <v>0</v>
      </c>
      <c r="W47" s="3">
        <f t="shared" si="48"/>
        <v>0</v>
      </c>
      <c r="X47" s="13">
        <f t="shared" si="49"/>
        <v>0</v>
      </c>
      <c r="Z47">
        <f t="shared" si="50"/>
        <v>0</v>
      </c>
    </row>
    <row r="48" spans="1:26" x14ac:dyDescent="0.25">
      <c r="A48" s="18">
        <v>8671</v>
      </c>
      <c r="B48" t="s">
        <v>7</v>
      </c>
      <c r="C48" t="s">
        <v>10</v>
      </c>
      <c r="E48">
        <v>9.6999999999999993</v>
      </c>
      <c r="F48">
        <v>9.8000000000000007</v>
      </c>
      <c r="G48">
        <v>10.1</v>
      </c>
      <c r="H48">
        <v>2.8</v>
      </c>
      <c r="I48">
        <v>2.5</v>
      </c>
      <c r="J48">
        <v>2.1</v>
      </c>
      <c r="K48">
        <v>2.1</v>
      </c>
      <c r="L48">
        <v>1.4</v>
      </c>
      <c r="M48">
        <v>0.9</v>
      </c>
      <c r="N48">
        <v>143</v>
      </c>
      <c r="O48" s="41">
        <f t="shared" si="41"/>
        <v>2.3535220539828834</v>
      </c>
      <c r="P48">
        <f t="shared" si="42"/>
        <v>1.740147453898631E-3</v>
      </c>
      <c r="Q48" s="10">
        <v>0.15</v>
      </c>
      <c r="R48" s="3">
        <f t="shared" si="43"/>
        <v>395.68627999999995</v>
      </c>
      <c r="S48" s="3">
        <f t="shared" si="44"/>
        <v>399.76552000000004</v>
      </c>
      <c r="T48" s="3">
        <f t="shared" si="45"/>
        <v>412.00324000000001</v>
      </c>
      <c r="U48" s="3">
        <f t="shared" si="46"/>
        <v>114.21872</v>
      </c>
      <c r="V48" s="3">
        <f t="shared" si="47"/>
        <v>101.98100000000002</v>
      </c>
      <c r="W48" s="3">
        <f t="shared" si="48"/>
        <v>85.664040000000028</v>
      </c>
      <c r="X48" s="13">
        <f t="shared" si="49"/>
        <v>2.2360209164500579E-2</v>
      </c>
      <c r="Z48">
        <f t="shared" si="50"/>
        <v>0.14906806109667053</v>
      </c>
    </row>
    <row r="49" spans="1:26" x14ac:dyDescent="0.25">
      <c r="A49" s="18">
        <v>8672</v>
      </c>
      <c r="B49" t="s">
        <v>7</v>
      </c>
      <c r="C49" t="s">
        <v>180</v>
      </c>
      <c r="N49">
        <v>143</v>
      </c>
      <c r="O49" s="41">
        <f t="shared" si="41"/>
        <v>2.3535220539828834</v>
      </c>
      <c r="P49">
        <f t="shared" si="42"/>
        <v>1.740147453898631E-3</v>
      </c>
      <c r="Q49" s="10">
        <v>0.15</v>
      </c>
      <c r="R49" s="3">
        <f t="shared" si="43"/>
        <v>0</v>
      </c>
      <c r="S49" s="3">
        <f t="shared" si="44"/>
        <v>0</v>
      </c>
      <c r="T49" s="3">
        <f t="shared" si="45"/>
        <v>0</v>
      </c>
      <c r="U49" s="3">
        <f t="shared" si="46"/>
        <v>0</v>
      </c>
      <c r="V49" s="3">
        <f t="shared" si="47"/>
        <v>0</v>
      </c>
      <c r="W49" s="3">
        <f t="shared" si="48"/>
        <v>0</v>
      </c>
      <c r="X49" s="13">
        <f t="shared" si="49"/>
        <v>0</v>
      </c>
      <c r="Z49">
        <f t="shared" si="50"/>
        <v>0</v>
      </c>
    </row>
    <row r="50" spans="1:26" x14ac:dyDescent="0.25">
      <c r="A50" s="18">
        <v>8673</v>
      </c>
      <c r="B50" t="s">
        <v>7</v>
      </c>
      <c r="C50" t="s">
        <v>10</v>
      </c>
      <c r="E50">
        <v>9.8000000000000007</v>
      </c>
      <c r="F50">
        <v>9.9</v>
      </c>
      <c r="G50">
        <v>9.8000000000000007</v>
      </c>
      <c r="H50">
        <v>2.9</v>
      </c>
      <c r="I50">
        <v>2.5</v>
      </c>
      <c r="J50">
        <v>2.2000000000000002</v>
      </c>
      <c r="K50">
        <v>2.1</v>
      </c>
      <c r="L50">
        <v>1.6</v>
      </c>
      <c r="M50">
        <v>0.9</v>
      </c>
      <c r="N50">
        <v>143</v>
      </c>
      <c r="O50" s="41">
        <f t="shared" si="41"/>
        <v>2.3535220539828834</v>
      </c>
      <c r="P50">
        <f t="shared" si="42"/>
        <v>1.740147453898631E-3</v>
      </c>
      <c r="Q50" s="10">
        <v>0.15</v>
      </c>
      <c r="R50" s="3">
        <f t="shared" si="43"/>
        <v>399.76552000000004</v>
      </c>
      <c r="S50" s="3">
        <f t="shared" si="44"/>
        <v>403.84476000000006</v>
      </c>
      <c r="T50" s="3">
        <f t="shared" si="45"/>
        <v>399.76552000000004</v>
      </c>
      <c r="U50" s="3">
        <f t="shared" si="46"/>
        <v>118.29796000000002</v>
      </c>
      <c r="V50" s="3">
        <f t="shared" si="47"/>
        <v>101.98100000000002</v>
      </c>
      <c r="W50" s="3">
        <f t="shared" si="48"/>
        <v>89.743280000000013</v>
      </c>
      <c r="X50" s="13">
        <f t="shared" si="49"/>
        <v>2.3424981029476794E-2</v>
      </c>
      <c r="Z50">
        <f t="shared" si="50"/>
        <v>0.15616654019651197</v>
      </c>
    </row>
    <row r="51" spans="1:26" x14ac:dyDescent="0.25">
      <c r="A51" s="18">
        <v>8674</v>
      </c>
      <c r="B51" t="s">
        <v>7</v>
      </c>
      <c r="C51" t="s">
        <v>10</v>
      </c>
      <c r="E51">
        <v>9</v>
      </c>
      <c r="F51">
        <v>9.5</v>
      </c>
      <c r="G51">
        <v>10</v>
      </c>
      <c r="H51">
        <v>3.2</v>
      </c>
      <c r="I51">
        <v>2</v>
      </c>
      <c r="J51">
        <v>1.7</v>
      </c>
      <c r="K51">
        <v>2</v>
      </c>
      <c r="L51">
        <v>2.2000000000000002</v>
      </c>
      <c r="M51">
        <v>0.9</v>
      </c>
      <c r="N51">
        <v>143</v>
      </c>
      <c r="O51" s="41">
        <f t="shared" si="41"/>
        <v>2.3535220539828834</v>
      </c>
      <c r="P51">
        <f t="shared" si="42"/>
        <v>1.740147453898631E-3</v>
      </c>
      <c r="Q51" s="10">
        <v>0.15</v>
      </c>
      <c r="R51" s="3">
        <f t="shared" si="43"/>
        <v>367.13160000000005</v>
      </c>
      <c r="S51" s="3">
        <f t="shared" si="44"/>
        <v>387.52780000000007</v>
      </c>
      <c r="T51" s="3">
        <f t="shared" si="45"/>
        <v>407.92400000000009</v>
      </c>
      <c r="U51" s="3">
        <f t="shared" si="46"/>
        <v>130.53568000000001</v>
      </c>
      <c r="V51" s="3">
        <f t="shared" si="47"/>
        <v>81.584800000000001</v>
      </c>
      <c r="W51" s="3">
        <f t="shared" si="48"/>
        <v>69.347080000000005</v>
      </c>
      <c r="X51" s="13">
        <f t="shared" si="49"/>
        <v>1.8101121704595702E-2</v>
      </c>
      <c r="Z51">
        <f t="shared" si="50"/>
        <v>0.12067414469730468</v>
      </c>
    </row>
    <row r="52" spans="1:26" x14ac:dyDescent="0.25">
      <c r="A52" s="18">
        <v>8675</v>
      </c>
      <c r="B52" t="s">
        <v>7</v>
      </c>
      <c r="C52" t="s">
        <v>180</v>
      </c>
      <c r="O52" s="41">
        <f t="shared" si="41"/>
        <v>0</v>
      </c>
      <c r="P52">
        <f t="shared" si="42"/>
        <v>0</v>
      </c>
      <c r="Q52" s="10">
        <v>0.15</v>
      </c>
      <c r="R52" s="3">
        <f t="shared" si="43"/>
        <v>0</v>
      </c>
      <c r="S52" s="3">
        <f t="shared" si="44"/>
        <v>0</v>
      </c>
      <c r="T52" s="3">
        <f t="shared" si="45"/>
        <v>0</v>
      </c>
      <c r="U52" s="3">
        <f t="shared" si="46"/>
        <v>0</v>
      </c>
      <c r="V52" s="3">
        <f t="shared" si="47"/>
        <v>0</v>
      </c>
      <c r="W52" s="3">
        <f t="shared" si="48"/>
        <v>0</v>
      </c>
      <c r="X52" s="13">
        <f t="shared" si="49"/>
        <v>0</v>
      </c>
      <c r="Z52">
        <f t="shared" si="50"/>
        <v>0</v>
      </c>
    </row>
    <row r="53" spans="1:26" x14ac:dyDescent="0.25">
      <c r="A53" s="18">
        <v>8676</v>
      </c>
      <c r="B53" t="s">
        <v>7</v>
      </c>
      <c r="C53" t="s">
        <v>180</v>
      </c>
      <c r="O53" s="41">
        <f t="shared" si="41"/>
        <v>0</v>
      </c>
      <c r="P53">
        <f t="shared" si="42"/>
        <v>0</v>
      </c>
      <c r="Q53" s="10">
        <v>0.15</v>
      </c>
      <c r="R53" s="3">
        <f t="shared" si="43"/>
        <v>0</v>
      </c>
      <c r="S53" s="3">
        <f t="shared" si="44"/>
        <v>0</v>
      </c>
      <c r="T53" s="3">
        <f t="shared" si="45"/>
        <v>0</v>
      </c>
      <c r="U53" s="3">
        <f t="shared" si="46"/>
        <v>0</v>
      </c>
      <c r="V53" s="3">
        <f t="shared" si="47"/>
        <v>0</v>
      </c>
      <c r="W53" s="3">
        <f t="shared" si="48"/>
        <v>0</v>
      </c>
      <c r="X53" s="13">
        <f t="shared" si="49"/>
        <v>0</v>
      </c>
      <c r="Z53">
        <f t="shared" si="50"/>
        <v>0</v>
      </c>
    </row>
    <row r="54" spans="1:26" x14ac:dyDescent="0.25">
      <c r="A54" s="18">
        <v>8677</v>
      </c>
      <c r="B54" t="s">
        <v>7</v>
      </c>
      <c r="C54" t="s">
        <v>180</v>
      </c>
      <c r="O54" s="41">
        <f t="shared" si="41"/>
        <v>0</v>
      </c>
      <c r="P54">
        <f t="shared" si="42"/>
        <v>0</v>
      </c>
      <c r="Q54" s="10">
        <v>0.15</v>
      </c>
      <c r="R54" s="3">
        <f t="shared" si="43"/>
        <v>0</v>
      </c>
      <c r="S54" s="3">
        <f t="shared" si="44"/>
        <v>0</v>
      </c>
      <c r="T54" s="3">
        <f t="shared" si="45"/>
        <v>0</v>
      </c>
      <c r="U54" s="3">
        <f t="shared" si="46"/>
        <v>0</v>
      </c>
      <c r="V54" s="3">
        <f t="shared" si="47"/>
        <v>0</v>
      </c>
      <c r="W54" s="3">
        <f t="shared" si="48"/>
        <v>0</v>
      </c>
      <c r="X54" s="13">
        <f t="shared" si="49"/>
        <v>0</v>
      </c>
      <c r="Z54">
        <f t="shared" si="50"/>
        <v>0</v>
      </c>
    </row>
    <row r="55" spans="1:26" x14ac:dyDescent="0.25">
      <c r="A55" s="18">
        <v>8678</v>
      </c>
      <c r="B55" t="s">
        <v>7</v>
      </c>
      <c r="C55" t="s">
        <v>180</v>
      </c>
      <c r="O55" s="41">
        <f t="shared" si="41"/>
        <v>0</v>
      </c>
      <c r="P55">
        <f t="shared" si="42"/>
        <v>0</v>
      </c>
      <c r="Q55" s="10">
        <v>0.15</v>
      </c>
      <c r="R55" s="3">
        <f t="shared" si="43"/>
        <v>0</v>
      </c>
      <c r="S55" s="3">
        <f t="shared" si="44"/>
        <v>0</v>
      </c>
      <c r="T55" s="3">
        <f t="shared" si="45"/>
        <v>0</v>
      </c>
      <c r="U55" s="3">
        <f t="shared" si="46"/>
        <v>0</v>
      </c>
      <c r="V55" s="3">
        <f t="shared" si="47"/>
        <v>0</v>
      </c>
      <c r="W55" s="3">
        <f t="shared" si="48"/>
        <v>0</v>
      </c>
      <c r="X55" s="13">
        <f t="shared" si="49"/>
        <v>0</v>
      </c>
      <c r="Z55">
        <f t="shared" si="50"/>
        <v>0</v>
      </c>
    </row>
    <row r="56" spans="1:26" x14ac:dyDescent="0.25">
      <c r="A56" s="18">
        <v>8679</v>
      </c>
      <c r="B56" t="s">
        <v>7</v>
      </c>
      <c r="C56" t="s">
        <v>180</v>
      </c>
      <c r="O56" s="41">
        <f t="shared" ref="O56:O64" si="51">N56*0.5/30.38</f>
        <v>0</v>
      </c>
      <c r="P56">
        <f t="shared" ref="P56:P64" si="52">3.14159*(O56^2)/10000</f>
        <v>0</v>
      </c>
      <c r="Q56" s="10">
        <v>0.15</v>
      </c>
      <c r="R56" s="3">
        <f t="shared" ref="R56:R64" si="53">0.611886*E56/Q56*10</f>
        <v>0</v>
      </c>
      <c r="S56" s="3">
        <f t="shared" ref="S56:S64" si="54">0.611886*F56/Q56*10</f>
        <v>0</v>
      </c>
      <c r="T56" s="3">
        <f t="shared" ref="T56:T64" si="55">0.611886*G56/Q56*10</f>
        <v>0</v>
      </c>
      <c r="U56" s="3">
        <f t="shared" ref="U56:U64" si="56">0.611886*H56/Q56*10</f>
        <v>0</v>
      </c>
      <c r="V56" s="3">
        <f t="shared" ref="V56:V64" si="57">0.611886*I56/Q56*10</f>
        <v>0</v>
      </c>
      <c r="W56" s="3">
        <f t="shared" ref="W56:W64" si="58">0.611886*J56/Q56*10</f>
        <v>0</v>
      </c>
      <c r="X56" s="13">
        <f t="shared" ref="X56:X64" si="59">W56*Q56*P56</f>
        <v>0</v>
      </c>
      <c r="Z56">
        <f t="shared" ref="Z56:Z64" si="60">W56*P56</f>
        <v>0</v>
      </c>
    </row>
    <row r="57" spans="1:26" x14ac:dyDescent="0.25">
      <c r="A57" s="18">
        <v>8680</v>
      </c>
      <c r="B57" t="s">
        <v>7</v>
      </c>
      <c r="C57" t="s">
        <v>180</v>
      </c>
      <c r="O57" s="41">
        <f t="shared" si="51"/>
        <v>0</v>
      </c>
      <c r="P57">
        <f t="shared" si="52"/>
        <v>0</v>
      </c>
      <c r="Q57" s="10">
        <v>0.15</v>
      </c>
      <c r="R57" s="3">
        <f t="shared" si="53"/>
        <v>0</v>
      </c>
      <c r="S57" s="3">
        <f t="shared" si="54"/>
        <v>0</v>
      </c>
      <c r="T57" s="3">
        <f t="shared" si="55"/>
        <v>0</v>
      </c>
      <c r="U57" s="3">
        <f t="shared" si="56"/>
        <v>0</v>
      </c>
      <c r="V57" s="3">
        <f t="shared" si="57"/>
        <v>0</v>
      </c>
      <c r="W57" s="3">
        <f t="shared" si="58"/>
        <v>0</v>
      </c>
      <c r="X57" s="13">
        <f t="shared" si="59"/>
        <v>0</v>
      </c>
      <c r="Z57">
        <f t="shared" si="60"/>
        <v>0</v>
      </c>
    </row>
    <row r="58" spans="1:26" x14ac:dyDescent="0.25">
      <c r="A58" s="18">
        <v>8681</v>
      </c>
      <c r="B58" t="s">
        <v>7</v>
      </c>
      <c r="C58" t="s">
        <v>180</v>
      </c>
      <c r="O58" s="41">
        <f t="shared" si="51"/>
        <v>0</v>
      </c>
      <c r="P58">
        <f t="shared" si="52"/>
        <v>0</v>
      </c>
      <c r="Q58" s="10">
        <v>0.15</v>
      </c>
      <c r="R58" s="3">
        <f t="shared" si="53"/>
        <v>0</v>
      </c>
      <c r="S58" s="3">
        <f t="shared" si="54"/>
        <v>0</v>
      </c>
      <c r="T58" s="3">
        <f t="shared" si="55"/>
        <v>0</v>
      </c>
      <c r="U58" s="3">
        <f t="shared" si="56"/>
        <v>0</v>
      </c>
      <c r="V58" s="3">
        <f t="shared" si="57"/>
        <v>0</v>
      </c>
      <c r="W58" s="3">
        <f t="shared" si="58"/>
        <v>0</v>
      </c>
      <c r="X58" s="13">
        <f t="shared" si="59"/>
        <v>0</v>
      </c>
      <c r="Z58">
        <f t="shared" si="60"/>
        <v>0</v>
      </c>
    </row>
    <row r="59" spans="1:26" x14ac:dyDescent="0.25">
      <c r="A59" s="18">
        <v>8682</v>
      </c>
      <c r="B59" t="s">
        <v>7</v>
      </c>
      <c r="C59" t="s">
        <v>180</v>
      </c>
      <c r="O59" s="41">
        <f t="shared" si="51"/>
        <v>0</v>
      </c>
      <c r="P59">
        <f t="shared" si="52"/>
        <v>0</v>
      </c>
      <c r="Q59" s="10">
        <v>0.15</v>
      </c>
      <c r="R59" s="3">
        <f t="shared" si="53"/>
        <v>0</v>
      </c>
      <c r="S59" s="3">
        <f t="shared" si="54"/>
        <v>0</v>
      </c>
      <c r="T59" s="3">
        <f t="shared" si="55"/>
        <v>0</v>
      </c>
      <c r="U59" s="3">
        <f t="shared" si="56"/>
        <v>0</v>
      </c>
      <c r="V59" s="3">
        <f t="shared" si="57"/>
        <v>0</v>
      </c>
      <c r="W59" s="3">
        <f t="shared" si="58"/>
        <v>0</v>
      </c>
      <c r="X59" s="13">
        <f t="shared" si="59"/>
        <v>0</v>
      </c>
      <c r="Z59">
        <f t="shared" si="60"/>
        <v>0</v>
      </c>
    </row>
    <row r="60" spans="1:26" x14ac:dyDescent="0.25">
      <c r="A60" s="18">
        <v>8683</v>
      </c>
      <c r="B60" t="s">
        <v>7</v>
      </c>
      <c r="C60" t="s">
        <v>180</v>
      </c>
      <c r="O60" s="41">
        <f t="shared" si="51"/>
        <v>0</v>
      </c>
      <c r="P60">
        <f t="shared" si="52"/>
        <v>0</v>
      </c>
      <c r="Q60" s="10">
        <v>0.15</v>
      </c>
      <c r="R60" s="3">
        <f t="shared" si="53"/>
        <v>0</v>
      </c>
      <c r="S60" s="3">
        <f t="shared" si="54"/>
        <v>0</v>
      </c>
      <c r="T60" s="3">
        <f t="shared" si="55"/>
        <v>0</v>
      </c>
      <c r="U60" s="3">
        <f t="shared" si="56"/>
        <v>0</v>
      </c>
      <c r="V60" s="3">
        <f t="shared" si="57"/>
        <v>0</v>
      </c>
      <c r="W60" s="3">
        <f t="shared" si="58"/>
        <v>0</v>
      </c>
      <c r="X60" s="13">
        <f t="shared" si="59"/>
        <v>0</v>
      </c>
      <c r="Z60">
        <f t="shared" si="60"/>
        <v>0</v>
      </c>
    </row>
    <row r="61" spans="1:26" x14ac:dyDescent="0.25">
      <c r="A61" s="18">
        <v>8684</v>
      </c>
      <c r="B61" t="s">
        <v>7</v>
      </c>
      <c r="C61" t="s">
        <v>180</v>
      </c>
      <c r="O61" s="41">
        <f t="shared" si="51"/>
        <v>0</v>
      </c>
      <c r="P61">
        <f t="shared" si="52"/>
        <v>0</v>
      </c>
      <c r="Q61" s="10">
        <v>0.15</v>
      </c>
      <c r="R61" s="3">
        <f t="shared" si="53"/>
        <v>0</v>
      </c>
      <c r="S61" s="3">
        <f t="shared" si="54"/>
        <v>0</v>
      </c>
      <c r="T61" s="3">
        <f t="shared" si="55"/>
        <v>0</v>
      </c>
      <c r="U61" s="3">
        <f t="shared" si="56"/>
        <v>0</v>
      </c>
      <c r="V61" s="3">
        <f t="shared" si="57"/>
        <v>0</v>
      </c>
      <c r="W61" s="3">
        <f t="shared" si="58"/>
        <v>0</v>
      </c>
      <c r="X61" s="13">
        <f t="shared" si="59"/>
        <v>0</v>
      </c>
      <c r="Z61">
        <f t="shared" si="60"/>
        <v>0</v>
      </c>
    </row>
    <row r="62" spans="1:26" x14ac:dyDescent="0.25">
      <c r="A62" s="18">
        <v>8685</v>
      </c>
      <c r="B62" t="s">
        <v>7</v>
      </c>
      <c r="C62" t="s">
        <v>74</v>
      </c>
      <c r="O62" s="41">
        <f t="shared" si="51"/>
        <v>0</v>
      </c>
      <c r="P62">
        <f t="shared" si="52"/>
        <v>0</v>
      </c>
      <c r="Q62" s="10">
        <v>0.15</v>
      </c>
      <c r="R62" s="3">
        <f t="shared" si="53"/>
        <v>0</v>
      </c>
      <c r="S62" s="3">
        <f t="shared" si="54"/>
        <v>0</v>
      </c>
      <c r="T62" s="3">
        <f t="shared" si="55"/>
        <v>0</v>
      </c>
      <c r="U62" s="3">
        <f t="shared" si="56"/>
        <v>0</v>
      </c>
      <c r="V62" s="3">
        <f t="shared" si="57"/>
        <v>0</v>
      </c>
      <c r="W62" s="3">
        <f t="shared" si="58"/>
        <v>0</v>
      </c>
      <c r="X62" s="13">
        <f t="shared" si="59"/>
        <v>0</v>
      </c>
      <c r="Z62">
        <f t="shared" si="60"/>
        <v>0</v>
      </c>
    </row>
    <row r="63" spans="1:26" x14ac:dyDescent="0.25">
      <c r="A63" s="18">
        <v>8686</v>
      </c>
      <c r="B63" t="s">
        <v>7</v>
      </c>
      <c r="C63" t="s">
        <v>180</v>
      </c>
      <c r="O63" s="41">
        <f t="shared" si="51"/>
        <v>0</v>
      </c>
      <c r="P63">
        <f t="shared" si="52"/>
        <v>0</v>
      </c>
      <c r="Q63" s="10">
        <v>0.15</v>
      </c>
      <c r="R63" s="3">
        <f t="shared" si="53"/>
        <v>0</v>
      </c>
      <c r="S63" s="3">
        <f t="shared" si="54"/>
        <v>0</v>
      </c>
      <c r="T63" s="3">
        <f t="shared" si="55"/>
        <v>0</v>
      </c>
      <c r="U63" s="3">
        <f t="shared" si="56"/>
        <v>0</v>
      </c>
      <c r="V63" s="3">
        <f t="shared" si="57"/>
        <v>0</v>
      </c>
      <c r="W63" s="3">
        <f t="shared" si="58"/>
        <v>0</v>
      </c>
      <c r="X63" s="13">
        <f t="shared" si="59"/>
        <v>0</v>
      </c>
      <c r="Z63">
        <f t="shared" si="60"/>
        <v>0</v>
      </c>
    </row>
    <row r="64" spans="1:26" x14ac:dyDescent="0.25">
      <c r="A64" s="18">
        <v>8687</v>
      </c>
      <c r="B64" t="s">
        <v>7</v>
      </c>
      <c r="C64" t="s">
        <v>180</v>
      </c>
      <c r="O64" s="41">
        <f t="shared" si="51"/>
        <v>0</v>
      </c>
      <c r="P64">
        <f t="shared" si="52"/>
        <v>0</v>
      </c>
      <c r="Q64" s="10">
        <v>0.15</v>
      </c>
      <c r="R64" s="3">
        <f t="shared" si="53"/>
        <v>0</v>
      </c>
      <c r="S64" s="3">
        <f t="shared" si="54"/>
        <v>0</v>
      </c>
      <c r="T64" s="3">
        <f t="shared" si="55"/>
        <v>0</v>
      </c>
      <c r="U64" s="3">
        <f t="shared" si="56"/>
        <v>0</v>
      </c>
      <c r="V64" s="3">
        <f t="shared" si="57"/>
        <v>0</v>
      </c>
      <c r="W64" s="3">
        <f t="shared" si="58"/>
        <v>0</v>
      </c>
      <c r="X64" s="13">
        <f t="shared" si="59"/>
        <v>0</v>
      </c>
      <c r="Z64">
        <f t="shared" si="60"/>
        <v>0</v>
      </c>
    </row>
    <row r="65" spans="1:26" x14ac:dyDescent="0.25">
      <c r="A65" s="18">
        <v>8688</v>
      </c>
      <c r="B65" t="s">
        <v>7</v>
      </c>
      <c r="C65" t="s">
        <v>180</v>
      </c>
      <c r="O65" s="41">
        <f t="shared" ref="O65:O105" si="61">N65*0.5/30.38</f>
        <v>0</v>
      </c>
      <c r="P65">
        <f t="shared" ref="P65:P105" si="62">3.14159*(O65^2)/10000</f>
        <v>0</v>
      </c>
      <c r="Q65" s="10">
        <v>0.15</v>
      </c>
      <c r="R65" s="3">
        <f t="shared" ref="R65:R105" si="63">0.611886*E65/Q65*10</f>
        <v>0</v>
      </c>
      <c r="S65" s="3">
        <f t="shared" ref="S65:S105" si="64">0.611886*F65/Q65*10</f>
        <v>0</v>
      </c>
      <c r="T65" s="3">
        <f t="shared" ref="T65:T105" si="65">0.611886*G65/Q65*10</f>
        <v>0</v>
      </c>
      <c r="U65" s="3">
        <f t="shared" ref="U65:U105" si="66">0.611886*H65/Q65*10</f>
        <v>0</v>
      </c>
      <c r="V65" s="3">
        <f t="shared" ref="V65:V105" si="67">0.611886*I65/Q65*10</f>
        <v>0</v>
      </c>
      <c r="W65" s="3">
        <f t="shared" ref="W65:W105" si="68">0.611886*J65/Q65*10</f>
        <v>0</v>
      </c>
      <c r="X65" s="13">
        <f t="shared" ref="X65:X105" si="69">W65*Q65*P65</f>
        <v>0</v>
      </c>
      <c r="Z65">
        <f t="shared" ref="Z65:Z105" si="70">W65*P65</f>
        <v>0</v>
      </c>
    </row>
    <row r="66" spans="1:26" x14ac:dyDescent="0.25">
      <c r="A66" s="18">
        <v>8689</v>
      </c>
      <c r="B66" t="s">
        <v>7</v>
      </c>
      <c r="C66" t="s">
        <v>180</v>
      </c>
      <c r="O66" s="41">
        <f t="shared" si="61"/>
        <v>0</v>
      </c>
      <c r="P66">
        <f t="shared" si="62"/>
        <v>0</v>
      </c>
      <c r="Q66" s="10">
        <v>0.15</v>
      </c>
      <c r="R66" s="3">
        <f t="shared" si="63"/>
        <v>0</v>
      </c>
      <c r="S66" s="3">
        <f t="shared" si="64"/>
        <v>0</v>
      </c>
      <c r="T66" s="3">
        <f t="shared" si="65"/>
        <v>0</v>
      </c>
      <c r="U66" s="3">
        <f t="shared" si="66"/>
        <v>0</v>
      </c>
      <c r="V66" s="3">
        <f t="shared" si="67"/>
        <v>0</v>
      </c>
      <c r="W66" s="3">
        <f t="shared" si="68"/>
        <v>0</v>
      </c>
      <c r="X66" s="13">
        <f t="shared" si="69"/>
        <v>0</v>
      </c>
      <c r="Z66">
        <f t="shared" si="70"/>
        <v>0</v>
      </c>
    </row>
    <row r="67" spans="1:26" x14ac:dyDescent="0.25">
      <c r="A67" s="18">
        <v>8690</v>
      </c>
      <c r="B67" t="s">
        <v>7</v>
      </c>
      <c r="C67" t="s">
        <v>180</v>
      </c>
      <c r="D67">
        <v>23.8</v>
      </c>
      <c r="O67" s="41">
        <f t="shared" si="61"/>
        <v>0</v>
      </c>
      <c r="P67">
        <f t="shared" si="62"/>
        <v>0</v>
      </c>
      <c r="Q67" s="10">
        <v>0.15</v>
      </c>
      <c r="R67" s="3">
        <f t="shared" si="63"/>
        <v>0</v>
      </c>
      <c r="S67" s="3">
        <f t="shared" si="64"/>
        <v>0</v>
      </c>
      <c r="T67" s="3">
        <f t="shared" si="65"/>
        <v>0</v>
      </c>
      <c r="U67" s="3">
        <f t="shared" si="66"/>
        <v>0</v>
      </c>
      <c r="V67" s="3">
        <f t="shared" si="67"/>
        <v>0</v>
      </c>
      <c r="W67" s="3">
        <f t="shared" si="68"/>
        <v>0</v>
      </c>
      <c r="X67" s="13">
        <f t="shared" si="69"/>
        <v>0</v>
      </c>
      <c r="Z67">
        <f t="shared" si="70"/>
        <v>0</v>
      </c>
    </row>
    <row r="68" spans="1:26" x14ac:dyDescent="0.25">
      <c r="A68" s="18">
        <v>8691</v>
      </c>
      <c r="B68" t="s">
        <v>7</v>
      </c>
      <c r="C68" t="s">
        <v>180</v>
      </c>
      <c r="O68" s="41">
        <f t="shared" si="61"/>
        <v>0</v>
      </c>
      <c r="P68">
        <f t="shared" si="62"/>
        <v>0</v>
      </c>
      <c r="Q68" s="10">
        <v>0.15</v>
      </c>
      <c r="R68" s="3">
        <f t="shared" si="63"/>
        <v>0</v>
      </c>
      <c r="S68" s="3">
        <f t="shared" si="64"/>
        <v>0</v>
      </c>
      <c r="T68" s="3">
        <f t="shared" si="65"/>
        <v>0</v>
      </c>
      <c r="U68" s="3">
        <f t="shared" si="66"/>
        <v>0</v>
      </c>
      <c r="V68" s="3">
        <f t="shared" si="67"/>
        <v>0</v>
      </c>
      <c r="W68" s="3">
        <f t="shared" si="68"/>
        <v>0</v>
      </c>
      <c r="X68" s="13">
        <f t="shared" si="69"/>
        <v>0</v>
      </c>
      <c r="Z68">
        <f t="shared" si="70"/>
        <v>0</v>
      </c>
    </row>
    <row r="69" spans="1:26" x14ac:dyDescent="0.25">
      <c r="A69" s="18">
        <v>8692</v>
      </c>
      <c r="B69" t="s">
        <v>7</v>
      </c>
      <c r="C69" t="s">
        <v>180</v>
      </c>
      <c r="O69" s="41">
        <f t="shared" si="61"/>
        <v>0</v>
      </c>
      <c r="P69">
        <f t="shared" si="62"/>
        <v>0</v>
      </c>
      <c r="Q69" s="10">
        <v>0.15</v>
      </c>
      <c r="R69" s="3">
        <f t="shared" si="63"/>
        <v>0</v>
      </c>
      <c r="S69" s="3">
        <f t="shared" si="64"/>
        <v>0</v>
      </c>
      <c r="T69" s="3">
        <f t="shared" si="65"/>
        <v>0</v>
      </c>
      <c r="U69" s="3">
        <f t="shared" si="66"/>
        <v>0</v>
      </c>
      <c r="V69" s="3">
        <f t="shared" si="67"/>
        <v>0</v>
      </c>
      <c r="W69" s="3">
        <f t="shared" si="68"/>
        <v>0</v>
      </c>
      <c r="X69" s="13">
        <f t="shared" si="69"/>
        <v>0</v>
      </c>
      <c r="Z69">
        <f t="shared" si="70"/>
        <v>0</v>
      </c>
    </row>
    <row r="70" spans="1:26" x14ac:dyDescent="0.25">
      <c r="A70" s="18">
        <v>8693</v>
      </c>
      <c r="B70" t="s">
        <v>7</v>
      </c>
      <c r="C70" t="s">
        <v>180</v>
      </c>
      <c r="O70" s="41">
        <f t="shared" si="61"/>
        <v>0</v>
      </c>
      <c r="P70">
        <f t="shared" si="62"/>
        <v>0</v>
      </c>
      <c r="Q70" s="10">
        <v>0.15</v>
      </c>
      <c r="R70" s="3">
        <f t="shared" si="63"/>
        <v>0</v>
      </c>
      <c r="S70" s="3">
        <f t="shared" si="64"/>
        <v>0</v>
      </c>
      <c r="T70" s="3">
        <f t="shared" si="65"/>
        <v>0</v>
      </c>
      <c r="U70" s="3">
        <f t="shared" si="66"/>
        <v>0</v>
      </c>
      <c r="V70" s="3">
        <f t="shared" si="67"/>
        <v>0</v>
      </c>
      <c r="W70" s="3">
        <f t="shared" si="68"/>
        <v>0</v>
      </c>
      <c r="X70" s="13">
        <f t="shared" si="69"/>
        <v>0</v>
      </c>
      <c r="Z70">
        <f t="shared" si="70"/>
        <v>0</v>
      </c>
    </row>
    <row r="71" spans="1:26" x14ac:dyDescent="0.25">
      <c r="A71" s="18">
        <v>8694</v>
      </c>
      <c r="B71" t="s">
        <v>7</v>
      </c>
      <c r="C71" t="s">
        <v>180</v>
      </c>
      <c r="O71" s="41">
        <f t="shared" si="61"/>
        <v>0</v>
      </c>
      <c r="P71">
        <f t="shared" si="62"/>
        <v>0</v>
      </c>
      <c r="Q71" s="10">
        <v>0.15</v>
      </c>
      <c r="R71" s="3">
        <f t="shared" si="63"/>
        <v>0</v>
      </c>
      <c r="S71" s="3">
        <f t="shared" si="64"/>
        <v>0</v>
      </c>
      <c r="T71" s="3">
        <f t="shared" si="65"/>
        <v>0</v>
      </c>
      <c r="U71" s="3">
        <f t="shared" si="66"/>
        <v>0</v>
      </c>
      <c r="V71" s="3">
        <f t="shared" si="67"/>
        <v>0</v>
      </c>
      <c r="W71" s="3">
        <f t="shared" si="68"/>
        <v>0</v>
      </c>
      <c r="X71" s="13">
        <f t="shared" si="69"/>
        <v>0</v>
      </c>
      <c r="Z71">
        <f t="shared" si="70"/>
        <v>0</v>
      </c>
    </row>
    <row r="72" spans="1:26" x14ac:dyDescent="0.25">
      <c r="A72" s="18">
        <v>8695</v>
      </c>
      <c r="B72" t="s">
        <v>7</v>
      </c>
      <c r="C72" t="s">
        <v>180</v>
      </c>
      <c r="O72" s="41">
        <f t="shared" si="61"/>
        <v>0</v>
      </c>
      <c r="P72">
        <f t="shared" si="62"/>
        <v>0</v>
      </c>
      <c r="Q72" s="10">
        <v>0.15</v>
      </c>
      <c r="R72" s="3">
        <f t="shared" si="63"/>
        <v>0</v>
      </c>
      <c r="S72" s="3">
        <f t="shared" si="64"/>
        <v>0</v>
      </c>
      <c r="T72" s="3">
        <f t="shared" si="65"/>
        <v>0</v>
      </c>
      <c r="U72" s="3">
        <f t="shared" si="66"/>
        <v>0</v>
      </c>
      <c r="V72" s="3">
        <f t="shared" si="67"/>
        <v>0</v>
      </c>
      <c r="W72" s="3">
        <f t="shared" si="68"/>
        <v>0</v>
      </c>
      <c r="X72" s="13">
        <f t="shared" si="69"/>
        <v>0</v>
      </c>
      <c r="Z72">
        <f t="shared" si="70"/>
        <v>0</v>
      </c>
    </row>
    <row r="73" spans="1:26" x14ac:dyDescent="0.25">
      <c r="A73" s="18">
        <v>8696</v>
      </c>
      <c r="B73" t="s">
        <v>7</v>
      </c>
      <c r="C73" t="s">
        <v>180</v>
      </c>
      <c r="O73" s="41">
        <f t="shared" si="61"/>
        <v>0</v>
      </c>
      <c r="P73">
        <f t="shared" si="62"/>
        <v>0</v>
      </c>
      <c r="Q73" s="10">
        <v>0.15</v>
      </c>
      <c r="R73" s="3">
        <f t="shared" si="63"/>
        <v>0</v>
      </c>
      <c r="S73" s="3">
        <f t="shared" si="64"/>
        <v>0</v>
      </c>
      <c r="T73" s="3">
        <f t="shared" si="65"/>
        <v>0</v>
      </c>
      <c r="U73" s="3">
        <f t="shared" si="66"/>
        <v>0</v>
      </c>
      <c r="V73" s="3">
        <f t="shared" si="67"/>
        <v>0</v>
      </c>
      <c r="W73" s="3">
        <f t="shared" si="68"/>
        <v>0</v>
      </c>
      <c r="X73" s="13">
        <f t="shared" si="69"/>
        <v>0</v>
      </c>
      <c r="Z73">
        <f t="shared" si="70"/>
        <v>0</v>
      </c>
    </row>
    <row r="74" spans="1:26" x14ac:dyDescent="0.25">
      <c r="A74" s="18">
        <v>8697</v>
      </c>
      <c r="B74" t="s">
        <v>7</v>
      </c>
      <c r="C74" t="s">
        <v>180</v>
      </c>
      <c r="O74" s="41">
        <f t="shared" si="61"/>
        <v>0</v>
      </c>
      <c r="P74">
        <f t="shared" si="62"/>
        <v>0</v>
      </c>
      <c r="Q74" s="10">
        <v>0.15</v>
      </c>
      <c r="R74" s="3">
        <f t="shared" si="63"/>
        <v>0</v>
      </c>
      <c r="S74" s="3">
        <f t="shared" si="64"/>
        <v>0</v>
      </c>
      <c r="T74" s="3">
        <f t="shared" si="65"/>
        <v>0</v>
      </c>
      <c r="U74" s="3">
        <f t="shared" si="66"/>
        <v>0</v>
      </c>
      <c r="V74" s="3">
        <f t="shared" si="67"/>
        <v>0</v>
      </c>
      <c r="W74" s="3">
        <f t="shared" si="68"/>
        <v>0</v>
      </c>
      <c r="X74" s="13">
        <f t="shared" si="69"/>
        <v>0</v>
      </c>
      <c r="Z74">
        <f t="shared" si="70"/>
        <v>0</v>
      </c>
    </row>
    <row r="75" spans="1:26" x14ac:dyDescent="0.25">
      <c r="A75" s="18">
        <v>8698</v>
      </c>
      <c r="B75" t="s">
        <v>7</v>
      </c>
      <c r="C75" t="s">
        <v>180</v>
      </c>
      <c r="O75" s="41">
        <f t="shared" si="61"/>
        <v>0</v>
      </c>
      <c r="P75">
        <f t="shared" si="62"/>
        <v>0</v>
      </c>
      <c r="Q75" s="10">
        <v>0.15</v>
      </c>
      <c r="R75" s="3">
        <f t="shared" si="63"/>
        <v>0</v>
      </c>
      <c r="S75" s="3">
        <f t="shared" si="64"/>
        <v>0</v>
      </c>
      <c r="T75" s="3">
        <f t="shared" si="65"/>
        <v>0</v>
      </c>
      <c r="U75" s="3">
        <f t="shared" si="66"/>
        <v>0</v>
      </c>
      <c r="V75" s="3">
        <f t="shared" si="67"/>
        <v>0</v>
      </c>
      <c r="W75" s="3">
        <f t="shared" si="68"/>
        <v>0</v>
      </c>
      <c r="X75" s="13">
        <f t="shared" si="69"/>
        <v>0</v>
      </c>
      <c r="Z75">
        <f t="shared" si="70"/>
        <v>0</v>
      </c>
    </row>
    <row r="76" spans="1:26" x14ac:dyDescent="0.25">
      <c r="A76" s="18">
        <v>8699</v>
      </c>
      <c r="B76" t="s">
        <v>7</v>
      </c>
      <c r="C76" t="s">
        <v>180</v>
      </c>
      <c r="O76" s="41">
        <f t="shared" si="61"/>
        <v>0</v>
      </c>
      <c r="P76">
        <f t="shared" si="62"/>
        <v>0</v>
      </c>
      <c r="Q76" s="10">
        <v>0.15</v>
      </c>
      <c r="R76" s="3">
        <f t="shared" si="63"/>
        <v>0</v>
      </c>
      <c r="S76" s="3">
        <f t="shared" si="64"/>
        <v>0</v>
      </c>
      <c r="T76" s="3">
        <f t="shared" si="65"/>
        <v>0</v>
      </c>
      <c r="U76" s="3">
        <f t="shared" si="66"/>
        <v>0</v>
      </c>
      <c r="V76" s="3">
        <f t="shared" si="67"/>
        <v>0</v>
      </c>
      <c r="W76" s="3">
        <f t="shared" si="68"/>
        <v>0</v>
      </c>
      <c r="X76" s="13">
        <f t="shared" si="69"/>
        <v>0</v>
      </c>
      <c r="Z76">
        <f t="shared" si="70"/>
        <v>0</v>
      </c>
    </row>
    <row r="77" spans="1:26" x14ac:dyDescent="0.25">
      <c r="A77" s="18">
        <v>8700</v>
      </c>
      <c r="B77" t="s">
        <v>7</v>
      </c>
      <c r="C77" t="s">
        <v>180</v>
      </c>
      <c r="D77">
        <v>24</v>
      </c>
      <c r="O77" s="41">
        <f t="shared" si="61"/>
        <v>0</v>
      </c>
      <c r="P77">
        <f t="shared" si="62"/>
        <v>0</v>
      </c>
      <c r="Q77" s="10">
        <v>0.15</v>
      </c>
      <c r="R77" s="3">
        <f t="shared" si="63"/>
        <v>0</v>
      </c>
      <c r="S77" s="3">
        <f t="shared" si="64"/>
        <v>0</v>
      </c>
      <c r="T77" s="3">
        <f t="shared" si="65"/>
        <v>0</v>
      </c>
      <c r="U77" s="3">
        <f t="shared" si="66"/>
        <v>0</v>
      </c>
      <c r="V77" s="3">
        <f t="shared" si="67"/>
        <v>0</v>
      </c>
      <c r="W77" s="3">
        <f t="shared" si="68"/>
        <v>0</v>
      </c>
      <c r="X77" s="13">
        <f t="shared" si="69"/>
        <v>0</v>
      </c>
      <c r="Z77">
        <f t="shared" si="70"/>
        <v>0</v>
      </c>
    </row>
    <row r="78" spans="1:26" x14ac:dyDescent="0.25">
      <c r="A78" s="18">
        <v>8701</v>
      </c>
      <c r="B78" t="s">
        <v>7</v>
      </c>
      <c r="C78" t="s">
        <v>180</v>
      </c>
      <c r="O78" s="41">
        <f t="shared" si="61"/>
        <v>0</v>
      </c>
      <c r="P78">
        <f t="shared" si="62"/>
        <v>0</v>
      </c>
      <c r="Q78" s="10">
        <v>0.15</v>
      </c>
      <c r="R78" s="3">
        <f t="shared" si="63"/>
        <v>0</v>
      </c>
      <c r="S78" s="3">
        <f t="shared" si="64"/>
        <v>0</v>
      </c>
      <c r="T78" s="3">
        <f t="shared" si="65"/>
        <v>0</v>
      </c>
      <c r="U78" s="3">
        <f t="shared" si="66"/>
        <v>0</v>
      </c>
      <c r="V78" s="3">
        <f t="shared" si="67"/>
        <v>0</v>
      </c>
      <c r="W78" s="3">
        <f t="shared" si="68"/>
        <v>0</v>
      </c>
      <c r="X78" s="13">
        <f t="shared" si="69"/>
        <v>0</v>
      </c>
      <c r="Z78">
        <f t="shared" si="70"/>
        <v>0</v>
      </c>
    </row>
    <row r="79" spans="1:26" x14ac:dyDescent="0.25">
      <c r="A79" s="18">
        <v>8702</v>
      </c>
      <c r="B79" t="s">
        <v>7</v>
      </c>
      <c r="C79" t="s">
        <v>167</v>
      </c>
      <c r="E79" t="s">
        <v>196</v>
      </c>
      <c r="O79" s="41">
        <f t="shared" si="61"/>
        <v>0</v>
      </c>
      <c r="P79">
        <f t="shared" si="62"/>
        <v>0</v>
      </c>
      <c r="Q79" s="10">
        <v>0.15</v>
      </c>
      <c r="R79" s="3" t="e">
        <f t="shared" si="63"/>
        <v>#VALUE!</v>
      </c>
      <c r="S79" s="3">
        <f t="shared" si="64"/>
        <v>0</v>
      </c>
      <c r="T79" s="3">
        <f t="shared" si="65"/>
        <v>0</v>
      </c>
      <c r="U79" s="3">
        <f t="shared" si="66"/>
        <v>0</v>
      </c>
      <c r="V79" s="3">
        <f t="shared" si="67"/>
        <v>0</v>
      </c>
      <c r="W79" s="3">
        <f t="shared" si="68"/>
        <v>0</v>
      </c>
      <c r="X79" s="13">
        <f t="shared" si="69"/>
        <v>0</v>
      </c>
      <c r="Z79">
        <f t="shared" si="70"/>
        <v>0</v>
      </c>
    </row>
    <row r="80" spans="1:26" x14ac:dyDescent="0.25">
      <c r="A80" s="18">
        <v>8703</v>
      </c>
      <c r="B80" t="s">
        <v>7</v>
      </c>
      <c r="C80" t="s">
        <v>197</v>
      </c>
      <c r="H80">
        <v>3.8</v>
      </c>
      <c r="J80">
        <v>0.25</v>
      </c>
      <c r="L80">
        <v>1.8</v>
      </c>
      <c r="N80">
        <v>127</v>
      </c>
      <c r="O80" s="41">
        <f t="shared" si="61"/>
        <v>2.0901909150757079</v>
      </c>
      <c r="P80">
        <f t="shared" si="62"/>
        <v>1.3725286460917908E-3</v>
      </c>
      <c r="Q80" s="10">
        <v>0.15</v>
      </c>
      <c r="R80" s="3">
        <f t="shared" si="63"/>
        <v>0</v>
      </c>
      <c r="S80" s="3">
        <f t="shared" si="64"/>
        <v>0</v>
      </c>
      <c r="T80" s="3">
        <f t="shared" si="65"/>
        <v>0</v>
      </c>
      <c r="U80" s="3">
        <f t="shared" si="66"/>
        <v>155.01112000000001</v>
      </c>
      <c r="V80" s="3">
        <f t="shared" si="67"/>
        <v>0</v>
      </c>
      <c r="W80" s="3">
        <f t="shared" si="68"/>
        <v>10.1981</v>
      </c>
      <c r="X80" s="13">
        <f t="shared" si="69"/>
        <v>2.0995776578563038E-3</v>
      </c>
      <c r="Z80">
        <f t="shared" si="70"/>
        <v>1.3997184385708692E-2</v>
      </c>
    </row>
    <row r="81" spans="1:26" x14ac:dyDescent="0.25">
      <c r="A81" s="18">
        <v>8704</v>
      </c>
      <c r="B81" t="s">
        <v>7</v>
      </c>
      <c r="C81" t="s">
        <v>180</v>
      </c>
      <c r="O81" s="41">
        <f t="shared" si="61"/>
        <v>0</v>
      </c>
      <c r="P81">
        <f t="shared" si="62"/>
        <v>0</v>
      </c>
      <c r="Q81" s="10">
        <v>0.15</v>
      </c>
      <c r="R81" s="3">
        <f t="shared" si="63"/>
        <v>0</v>
      </c>
      <c r="S81" s="3">
        <f t="shared" si="64"/>
        <v>0</v>
      </c>
      <c r="T81" s="3">
        <f t="shared" si="65"/>
        <v>0</v>
      </c>
      <c r="U81" s="3">
        <f t="shared" si="66"/>
        <v>0</v>
      </c>
      <c r="V81" s="3">
        <f t="shared" si="67"/>
        <v>0</v>
      </c>
      <c r="W81" s="3">
        <f t="shared" si="68"/>
        <v>0</v>
      </c>
      <c r="X81" s="13">
        <f t="shared" si="69"/>
        <v>0</v>
      </c>
      <c r="Z81">
        <f t="shared" si="70"/>
        <v>0</v>
      </c>
    </row>
    <row r="82" spans="1:26" x14ac:dyDescent="0.25">
      <c r="A82" s="18">
        <v>8705</v>
      </c>
      <c r="B82" t="s">
        <v>7</v>
      </c>
      <c r="C82" t="s">
        <v>180</v>
      </c>
      <c r="O82" s="41">
        <f t="shared" si="61"/>
        <v>0</v>
      </c>
      <c r="P82">
        <f t="shared" si="62"/>
        <v>0</v>
      </c>
      <c r="Q82" s="10">
        <v>0.15</v>
      </c>
      <c r="R82" s="3">
        <f t="shared" si="63"/>
        <v>0</v>
      </c>
      <c r="S82" s="3">
        <f t="shared" si="64"/>
        <v>0</v>
      </c>
      <c r="T82" s="3">
        <f t="shared" si="65"/>
        <v>0</v>
      </c>
      <c r="U82" s="3">
        <f t="shared" si="66"/>
        <v>0</v>
      </c>
      <c r="V82" s="3">
        <f t="shared" si="67"/>
        <v>0</v>
      </c>
      <c r="W82" s="3">
        <f t="shared" si="68"/>
        <v>0</v>
      </c>
      <c r="X82" s="13">
        <f t="shared" si="69"/>
        <v>0</v>
      </c>
      <c r="Z82">
        <f t="shared" si="70"/>
        <v>0</v>
      </c>
    </row>
    <row r="83" spans="1:26" x14ac:dyDescent="0.25">
      <c r="A83" s="18">
        <v>8706</v>
      </c>
      <c r="B83" t="s">
        <v>7</v>
      </c>
      <c r="C83" t="s">
        <v>180</v>
      </c>
      <c r="O83" s="41">
        <f t="shared" si="61"/>
        <v>0</v>
      </c>
      <c r="P83">
        <f t="shared" si="62"/>
        <v>0</v>
      </c>
      <c r="Q83" s="10">
        <v>0.15</v>
      </c>
      <c r="R83" s="3">
        <f t="shared" si="63"/>
        <v>0</v>
      </c>
      <c r="S83" s="3">
        <f t="shared" si="64"/>
        <v>0</v>
      </c>
      <c r="T83" s="3">
        <f t="shared" si="65"/>
        <v>0</v>
      </c>
      <c r="U83" s="3">
        <f t="shared" si="66"/>
        <v>0</v>
      </c>
      <c r="V83" s="3">
        <f t="shared" si="67"/>
        <v>0</v>
      </c>
      <c r="W83" s="3">
        <f t="shared" si="68"/>
        <v>0</v>
      </c>
      <c r="X83" s="13">
        <f t="shared" si="69"/>
        <v>0</v>
      </c>
      <c r="Z83">
        <f t="shared" si="70"/>
        <v>0</v>
      </c>
    </row>
    <row r="84" spans="1:26" x14ac:dyDescent="0.25">
      <c r="A84" s="18">
        <v>8707</v>
      </c>
      <c r="B84" t="s">
        <v>7</v>
      </c>
      <c r="C84" t="s">
        <v>180</v>
      </c>
      <c r="O84" s="41">
        <f t="shared" si="61"/>
        <v>0</v>
      </c>
      <c r="P84">
        <f t="shared" si="62"/>
        <v>0</v>
      </c>
      <c r="Q84" s="10">
        <v>0.15</v>
      </c>
      <c r="R84" s="3">
        <f t="shared" si="63"/>
        <v>0</v>
      </c>
      <c r="S84" s="3">
        <f t="shared" si="64"/>
        <v>0</v>
      </c>
      <c r="T84" s="3">
        <f t="shared" si="65"/>
        <v>0</v>
      </c>
      <c r="U84" s="3">
        <f t="shared" si="66"/>
        <v>0</v>
      </c>
      <c r="V84" s="3">
        <f t="shared" si="67"/>
        <v>0</v>
      </c>
      <c r="W84" s="3">
        <f t="shared" si="68"/>
        <v>0</v>
      </c>
      <c r="X84" s="13">
        <f t="shared" si="69"/>
        <v>0</v>
      </c>
      <c r="Z84">
        <f t="shared" si="70"/>
        <v>0</v>
      </c>
    </row>
    <row r="85" spans="1:26" x14ac:dyDescent="0.25">
      <c r="A85" s="18">
        <v>8708</v>
      </c>
      <c r="B85" t="s">
        <v>7</v>
      </c>
      <c r="C85" t="s">
        <v>180</v>
      </c>
      <c r="O85" s="41">
        <f t="shared" si="61"/>
        <v>0</v>
      </c>
      <c r="P85">
        <f t="shared" si="62"/>
        <v>0</v>
      </c>
      <c r="Q85" s="10">
        <v>0.15</v>
      </c>
      <c r="R85" s="3">
        <f t="shared" si="63"/>
        <v>0</v>
      </c>
      <c r="S85" s="3">
        <f t="shared" si="64"/>
        <v>0</v>
      </c>
      <c r="T85" s="3">
        <f t="shared" si="65"/>
        <v>0</v>
      </c>
      <c r="U85" s="3">
        <f t="shared" si="66"/>
        <v>0</v>
      </c>
      <c r="V85" s="3">
        <f t="shared" si="67"/>
        <v>0</v>
      </c>
      <c r="W85" s="3">
        <f t="shared" si="68"/>
        <v>0</v>
      </c>
      <c r="X85" s="13">
        <f t="shared" si="69"/>
        <v>0</v>
      </c>
      <c r="Z85">
        <f t="shared" si="70"/>
        <v>0</v>
      </c>
    </row>
    <row r="86" spans="1:26" x14ac:dyDescent="0.25">
      <c r="A86" s="18">
        <v>8709</v>
      </c>
      <c r="B86" t="s">
        <v>7</v>
      </c>
      <c r="C86" t="s">
        <v>180</v>
      </c>
      <c r="O86" s="41">
        <f t="shared" si="61"/>
        <v>0</v>
      </c>
      <c r="P86">
        <f t="shared" si="62"/>
        <v>0</v>
      </c>
      <c r="Q86" s="10">
        <v>0.15</v>
      </c>
      <c r="R86" s="3">
        <f t="shared" si="63"/>
        <v>0</v>
      </c>
      <c r="S86" s="3">
        <f t="shared" si="64"/>
        <v>0</v>
      </c>
      <c r="T86" s="3">
        <f t="shared" si="65"/>
        <v>0</v>
      </c>
      <c r="U86" s="3">
        <f t="shared" si="66"/>
        <v>0</v>
      </c>
      <c r="V86" s="3">
        <f t="shared" si="67"/>
        <v>0</v>
      </c>
      <c r="W86" s="3">
        <f t="shared" si="68"/>
        <v>0</v>
      </c>
      <c r="X86" s="13">
        <f t="shared" si="69"/>
        <v>0</v>
      </c>
      <c r="Z86">
        <f t="shared" si="70"/>
        <v>0</v>
      </c>
    </row>
    <row r="87" spans="1:26" x14ac:dyDescent="0.25">
      <c r="A87" s="18">
        <v>8710</v>
      </c>
      <c r="B87" t="s">
        <v>7</v>
      </c>
      <c r="C87" t="s">
        <v>198</v>
      </c>
      <c r="D87">
        <v>24.3</v>
      </c>
      <c r="H87">
        <v>3.1</v>
      </c>
      <c r="J87">
        <v>0.15</v>
      </c>
      <c r="L87">
        <v>0.85</v>
      </c>
      <c r="N87">
        <v>127</v>
      </c>
      <c r="O87" s="41">
        <f t="shared" si="61"/>
        <v>2.0901909150757079</v>
      </c>
      <c r="P87">
        <f t="shared" si="62"/>
        <v>1.3725286460917908E-3</v>
      </c>
      <c r="Q87" s="10">
        <v>0.15</v>
      </c>
      <c r="R87" s="3">
        <f t="shared" si="63"/>
        <v>0</v>
      </c>
      <c r="S87" s="3">
        <f t="shared" si="64"/>
        <v>0</v>
      </c>
      <c r="T87" s="3">
        <f t="shared" si="65"/>
        <v>0</v>
      </c>
      <c r="U87" s="3">
        <f t="shared" si="66"/>
        <v>126.45644000000001</v>
      </c>
      <c r="V87" s="3">
        <f t="shared" si="67"/>
        <v>0</v>
      </c>
      <c r="W87" s="3">
        <f t="shared" si="68"/>
        <v>6.1188600000000006</v>
      </c>
      <c r="X87" s="13">
        <f t="shared" si="69"/>
        <v>1.2597465947137823E-3</v>
      </c>
      <c r="Z87">
        <f t="shared" si="70"/>
        <v>8.398310631425215E-3</v>
      </c>
    </row>
    <row r="88" spans="1:26" x14ac:dyDescent="0.25">
      <c r="A88" s="18">
        <v>8711</v>
      </c>
      <c r="B88" t="s">
        <v>7</v>
      </c>
      <c r="C88" t="s">
        <v>10</v>
      </c>
      <c r="D88">
        <v>24.3</v>
      </c>
      <c r="E88">
        <v>4.5999999999999996</v>
      </c>
      <c r="F88" s="52">
        <v>5.9</v>
      </c>
      <c r="G88" s="52">
        <v>5.5</v>
      </c>
      <c r="H88" s="52">
        <v>7.1</v>
      </c>
      <c r="I88" s="52">
        <v>3.3</v>
      </c>
      <c r="J88" s="52">
        <v>1.6</v>
      </c>
      <c r="K88" s="52">
        <v>1</v>
      </c>
      <c r="L88" s="52">
        <v>1</v>
      </c>
      <c r="M88" s="52">
        <v>0.8</v>
      </c>
      <c r="N88">
        <v>139</v>
      </c>
      <c r="O88" s="41">
        <f t="shared" si="61"/>
        <v>2.2876892692560897</v>
      </c>
      <c r="P88">
        <f t="shared" si="62"/>
        <v>1.6441580985268453E-3</v>
      </c>
      <c r="Q88" s="10">
        <v>0.15</v>
      </c>
      <c r="R88" s="3">
        <f t="shared" si="63"/>
        <v>187.64504000000002</v>
      </c>
      <c r="S88" s="3">
        <f t="shared" si="64"/>
        <v>240.67516000000006</v>
      </c>
      <c r="T88" s="3">
        <f t="shared" si="65"/>
        <v>224.35820000000004</v>
      </c>
      <c r="U88" s="3">
        <f t="shared" si="66"/>
        <v>289.62603999999999</v>
      </c>
      <c r="V88" s="3">
        <f t="shared" si="67"/>
        <v>134.61492000000001</v>
      </c>
      <c r="W88" s="3">
        <f t="shared" si="68"/>
        <v>65.267840000000007</v>
      </c>
      <c r="X88" s="13">
        <f t="shared" si="69"/>
        <v>1.6096597156403158E-2</v>
      </c>
      <c r="Z88">
        <f t="shared" si="70"/>
        <v>0.10731064770935439</v>
      </c>
    </row>
    <row r="89" spans="1:26" x14ac:dyDescent="0.25">
      <c r="A89" s="18">
        <v>8712</v>
      </c>
      <c r="B89" t="s">
        <v>7</v>
      </c>
      <c r="C89" t="s">
        <v>10</v>
      </c>
      <c r="E89">
        <v>6.7</v>
      </c>
      <c r="F89">
        <v>5.3</v>
      </c>
      <c r="G89">
        <v>6.4</v>
      </c>
      <c r="H89">
        <v>4.2</v>
      </c>
      <c r="I89">
        <v>3.2</v>
      </c>
      <c r="J89">
        <v>1.4</v>
      </c>
      <c r="K89">
        <v>0.65</v>
      </c>
      <c r="L89">
        <v>0.9</v>
      </c>
      <c r="M89">
        <v>0.5</v>
      </c>
      <c r="N89">
        <v>139</v>
      </c>
      <c r="O89" s="41">
        <f t="shared" si="61"/>
        <v>2.2876892692560897</v>
      </c>
      <c r="P89">
        <f t="shared" si="62"/>
        <v>1.6441580985268453E-3</v>
      </c>
      <c r="Q89" s="10">
        <v>0.15</v>
      </c>
      <c r="R89" s="3">
        <f t="shared" si="63"/>
        <v>273.30907999999999</v>
      </c>
      <c r="S89" s="3">
        <f t="shared" si="64"/>
        <v>216.19972000000001</v>
      </c>
      <c r="T89" s="3">
        <f t="shared" si="65"/>
        <v>261.07136000000003</v>
      </c>
      <c r="U89" s="3">
        <f t="shared" si="66"/>
        <v>171.32808000000006</v>
      </c>
      <c r="V89" s="3">
        <f t="shared" si="67"/>
        <v>130.53568000000001</v>
      </c>
      <c r="W89" s="3">
        <f t="shared" si="68"/>
        <v>57.109360000000002</v>
      </c>
      <c r="X89" s="13">
        <f t="shared" si="69"/>
        <v>1.4084522511852762E-2</v>
      </c>
      <c r="Z89">
        <f t="shared" si="70"/>
        <v>9.3896816745685077E-2</v>
      </c>
    </row>
    <row r="90" spans="1:26" x14ac:dyDescent="0.25">
      <c r="A90" s="18">
        <v>8713</v>
      </c>
      <c r="B90" t="s">
        <v>7</v>
      </c>
      <c r="C90" t="s">
        <v>10</v>
      </c>
      <c r="D90">
        <v>24.5</v>
      </c>
      <c r="E90">
        <v>5</v>
      </c>
      <c r="F90">
        <v>5.8</v>
      </c>
      <c r="G90">
        <v>5.6</v>
      </c>
      <c r="H90">
        <v>7.1</v>
      </c>
      <c r="I90">
        <v>3.4</v>
      </c>
      <c r="J90">
        <v>1.5</v>
      </c>
      <c r="K90">
        <v>0.75</v>
      </c>
      <c r="L90">
        <v>0.9</v>
      </c>
      <c r="M90">
        <v>0.6</v>
      </c>
      <c r="N90">
        <v>139</v>
      </c>
      <c r="O90" s="41">
        <f t="shared" si="61"/>
        <v>2.2876892692560897</v>
      </c>
      <c r="P90">
        <f t="shared" si="62"/>
        <v>1.6441580985268453E-3</v>
      </c>
      <c r="Q90" s="10">
        <v>0.15</v>
      </c>
      <c r="R90" s="3">
        <f t="shared" si="63"/>
        <v>203.96200000000005</v>
      </c>
      <c r="S90" s="3">
        <f t="shared" si="64"/>
        <v>236.59592000000004</v>
      </c>
      <c r="T90" s="3">
        <f t="shared" si="65"/>
        <v>228.43744000000001</v>
      </c>
      <c r="U90" s="3">
        <f t="shared" si="66"/>
        <v>289.62603999999999</v>
      </c>
      <c r="V90" s="3">
        <f t="shared" si="67"/>
        <v>138.69416000000001</v>
      </c>
      <c r="W90" s="3">
        <f t="shared" si="68"/>
        <v>61.188600000000008</v>
      </c>
      <c r="X90" s="13">
        <f t="shared" si="69"/>
        <v>1.5090559834127959E-2</v>
      </c>
      <c r="Z90">
        <f t="shared" si="70"/>
        <v>0.10060373222751974</v>
      </c>
    </row>
    <row r="91" spans="1:26" x14ac:dyDescent="0.25">
      <c r="A91" s="18">
        <v>8714</v>
      </c>
      <c r="B91" t="s">
        <v>7</v>
      </c>
      <c r="C91" t="s">
        <v>10</v>
      </c>
      <c r="E91">
        <v>4.7</v>
      </c>
      <c r="F91">
        <v>6</v>
      </c>
      <c r="G91">
        <v>5.2</v>
      </c>
      <c r="H91">
        <v>6.3</v>
      </c>
      <c r="I91">
        <v>3.2</v>
      </c>
      <c r="J91">
        <v>1.5</v>
      </c>
      <c r="K91">
        <v>0.8</v>
      </c>
      <c r="L91">
        <v>1</v>
      </c>
      <c r="M91">
        <v>0.7</v>
      </c>
      <c r="N91">
        <v>139</v>
      </c>
      <c r="O91" s="41">
        <f t="shared" si="61"/>
        <v>2.2876892692560897</v>
      </c>
      <c r="P91">
        <f t="shared" si="62"/>
        <v>1.6441580985268453E-3</v>
      </c>
      <c r="Q91" s="10">
        <v>0.15</v>
      </c>
      <c r="R91" s="3">
        <f t="shared" si="63"/>
        <v>191.72427999999999</v>
      </c>
      <c r="S91" s="3">
        <f t="shared" si="64"/>
        <v>244.75440000000003</v>
      </c>
      <c r="T91" s="3">
        <f t="shared" si="65"/>
        <v>212.12048000000004</v>
      </c>
      <c r="U91" s="3">
        <f t="shared" si="66"/>
        <v>256.99212</v>
      </c>
      <c r="V91" s="3">
        <f t="shared" si="67"/>
        <v>130.53568000000001</v>
      </c>
      <c r="W91" s="3">
        <f t="shared" si="68"/>
        <v>61.188600000000008</v>
      </c>
      <c r="X91" s="13">
        <f t="shared" si="69"/>
        <v>1.5090559834127959E-2</v>
      </c>
      <c r="Z91">
        <f t="shared" si="70"/>
        <v>0.10060373222751974</v>
      </c>
    </row>
    <row r="92" spans="1:26" x14ac:dyDescent="0.25">
      <c r="A92" s="18">
        <v>8715</v>
      </c>
      <c r="B92" t="s">
        <v>7</v>
      </c>
      <c r="C92" t="s">
        <v>10</v>
      </c>
      <c r="E92">
        <v>5.0999999999999996</v>
      </c>
      <c r="F92">
        <v>6.2</v>
      </c>
      <c r="G92">
        <v>5.6</v>
      </c>
      <c r="H92">
        <v>6.6</v>
      </c>
      <c r="I92">
        <v>3.3</v>
      </c>
      <c r="J92">
        <v>1.5</v>
      </c>
      <c r="K92">
        <v>0.9</v>
      </c>
      <c r="L92">
        <v>0.9</v>
      </c>
      <c r="M92">
        <v>0.8</v>
      </c>
      <c r="N92">
        <v>139</v>
      </c>
      <c r="O92" s="41">
        <f t="shared" si="61"/>
        <v>2.2876892692560897</v>
      </c>
      <c r="P92">
        <f t="shared" si="62"/>
        <v>1.6441580985268453E-3</v>
      </c>
      <c r="Q92" s="10">
        <v>0.15</v>
      </c>
      <c r="R92" s="3">
        <f t="shared" si="63"/>
        <v>208.04123999999999</v>
      </c>
      <c r="S92" s="3">
        <f t="shared" si="64"/>
        <v>252.91288000000003</v>
      </c>
      <c r="T92" s="3">
        <f t="shared" si="65"/>
        <v>228.43744000000001</v>
      </c>
      <c r="U92" s="3">
        <f t="shared" si="66"/>
        <v>269.22984000000002</v>
      </c>
      <c r="V92" s="3">
        <f t="shared" si="67"/>
        <v>134.61492000000001</v>
      </c>
      <c r="W92" s="3">
        <f t="shared" si="68"/>
        <v>61.188600000000008</v>
      </c>
      <c r="X92" s="13">
        <f t="shared" si="69"/>
        <v>1.5090559834127959E-2</v>
      </c>
      <c r="Z92">
        <f t="shared" si="70"/>
        <v>0.10060373222751974</v>
      </c>
    </row>
    <row r="93" spans="1:26" x14ac:dyDescent="0.25">
      <c r="A93" s="18">
        <v>8716</v>
      </c>
      <c r="B93" t="s">
        <v>7</v>
      </c>
      <c r="C93" t="s">
        <v>10</v>
      </c>
      <c r="D93">
        <v>25</v>
      </c>
      <c r="E93">
        <v>4.9000000000000004</v>
      </c>
      <c r="F93">
        <v>6.1</v>
      </c>
      <c r="G93">
        <v>5.6</v>
      </c>
      <c r="H93" s="6">
        <v>6.7</v>
      </c>
      <c r="I93">
        <v>3.1</v>
      </c>
      <c r="J93">
        <v>1.4</v>
      </c>
      <c r="K93">
        <v>0.8</v>
      </c>
      <c r="L93">
        <v>0.9</v>
      </c>
      <c r="M93">
        <v>0.6</v>
      </c>
      <c r="N93">
        <v>139</v>
      </c>
      <c r="O93" s="41">
        <f t="shared" si="61"/>
        <v>2.2876892692560897</v>
      </c>
      <c r="P93">
        <f t="shared" si="62"/>
        <v>1.6441580985268453E-3</v>
      </c>
      <c r="Q93" s="10">
        <v>0.15</v>
      </c>
      <c r="R93" s="3">
        <f t="shared" si="63"/>
        <v>199.88276000000002</v>
      </c>
      <c r="S93" s="3">
        <f t="shared" si="64"/>
        <v>248.83364</v>
      </c>
      <c r="T93" s="3">
        <f t="shared" si="65"/>
        <v>228.43744000000001</v>
      </c>
      <c r="U93" s="3">
        <f t="shared" si="66"/>
        <v>273.30907999999999</v>
      </c>
      <c r="V93" s="3">
        <f t="shared" si="67"/>
        <v>126.45644000000001</v>
      </c>
      <c r="W93" s="3">
        <f t="shared" si="68"/>
        <v>57.109360000000002</v>
      </c>
      <c r="X93" s="13">
        <f t="shared" si="69"/>
        <v>1.4084522511852762E-2</v>
      </c>
      <c r="Z93">
        <f t="shared" si="70"/>
        <v>9.3896816745685077E-2</v>
      </c>
    </row>
    <row r="94" spans="1:26" x14ac:dyDescent="0.25">
      <c r="A94" s="18">
        <v>8717</v>
      </c>
      <c r="B94" t="s">
        <v>7</v>
      </c>
      <c r="C94" t="s">
        <v>10</v>
      </c>
      <c r="E94">
        <v>5</v>
      </c>
      <c r="F94">
        <v>6</v>
      </c>
      <c r="G94">
        <v>5.2</v>
      </c>
      <c r="H94">
        <v>7.5</v>
      </c>
      <c r="I94">
        <v>3.3</v>
      </c>
      <c r="J94">
        <v>1.4</v>
      </c>
      <c r="K94">
        <v>0.8</v>
      </c>
      <c r="L94">
        <v>0.85</v>
      </c>
      <c r="M94">
        <v>0.5</v>
      </c>
      <c r="N94">
        <v>139</v>
      </c>
      <c r="O94" s="41">
        <f t="shared" si="61"/>
        <v>2.2876892692560897</v>
      </c>
      <c r="P94">
        <f t="shared" si="62"/>
        <v>1.6441580985268453E-3</v>
      </c>
      <c r="Q94" s="10">
        <v>0.15</v>
      </c>
      <c r="R94" s="3">
        <f t="shared" si="63"/>
        <v>203.96200000000005</v>
      </c>
      <c r="S94" s="3">
        <f t="shared" si="64"/>
        <v>244.75440000000003</v>
      </c>
      <c r="T94" s="3">
        <f t="shared" si="65"/>
        <v>212.12048000000004</v>
      </c>
      <c r="U94" s="3">
        <f t="shared" si="66"/>
        <v>305.94300000000004</v>
      </c>
      <c r="V94" s="3">
        <f t="shared" si="67"/>
        <v>134.61492000000001</v>
      </c>
      <c r="W94" s="3">
        <f t="shared" si="68"/>
        <v>57.109360000000002</v>
      </c>
      <c r="X94" s="13">
        <f t="shared" si="69"/>
        <v>1.4084522511852762E-2</v>
      </c>
      <c r="Z94">
        <f t="shared" si="70"/>
        <v>9.3896816745685077E-2</v>
      </c>
    </row>
    <row r="95" spans="1:26" x14ac:dyDescent="0.25">
      <c r="A95" s="18">
        <v>8718</v>
      </c>
      <c r="B95" t="s">
        <v>7</v>
      </c>
      <c r="C95" t="s">
        <v>10</v>
      </c>
      <c r="E95">
        <v>4.9000000000000004</v>
      </c>
      <c r="F95">
        <v>6.1</v>
      </c>
      <c r="G95">
        <v>5.3</v>
      </c>
      <c r="H95">
        <v>6.9</v>
      </c>
      <c r="I95">
        <v>3.3</v>
      </c>
      <c r="J95">
        <v>1.4</v>
      </c>
      <c r="K95">
        <v>0.6</v>
      </c>
      <c r="L95">
        <v>0.8</v>
      </c>
      <c r="M95">
        <v>0.6</v>
      </c>
      <c r="N95">
        <v>139</v>
      </c>
      <c r="O95" s="41">
        <f t="shared" si="61"/>
        <v>2.2876892692560897</v>
      </c>
      <c r="P95">
        <f t="shared" si="62"/>
        <v>1.6441580985268453E-3</v>
      </c>
      <c r="Q95" s="10">
        <v>0.15</v>
      </c>
      <c r="R95" s="3">
        <f t="shared" si="63"/>
        <v>199.88276000000002</v>
      </c>
      <c r="S95" s="3">
        <f t="shared" si="64"/>
        <v>248.83364</v>
      </c>
      <c r="T95" s="3">
        <f t="shared" si="65"/>
        <v>216.19972000000001</v>
      </c>
      <c r="U95" s="3">
        <f t="shared" si="66"/>
        <v>281.46756000000005</v>
      </c>
      <c r="V95" s="3">
        <f t="shared" si="67"/>
        <v>134.61492000000001</v>
      </c>
      <c r="W95" s="3">
        <f t="shared" si="68"/>
        <v>57.109360000000002</v>
      </c>
      <c r="X95" s="13">
        <f t="shared" si="69"/>
        <v>1.4084522511852762E-2</v>
      </c>
      <c r="Z95">
        <f t="shared" si="70"/>
        <v>9.3896816745685077E-2</v>
      </c>
    </row>
    <row r="96" spans="1:26" x14ac:dyDescent="0.25">
      <c r="A96" s="18">
        <v>8719</v>
      </c>
      <c r="B96" t="s">
        <v>7</v>
      </c>
      <c r="C96" t="s">
        <v>10</v>
      </c>
      <c r="D96">
        <v>25.1</v>
      </c>
      <c r="E96" s="6">
        <v>5.2</v>
      </c>
      <c r="F96">
        <v>6.2</v>
      </c>
      <c r="G96">
        <v>5.7</v>
      </c>
      <c r="H96">
        <v>6.5</v>
      </c>
      <c r="I96">
        <v>3.2</v>
      </c>
      <c r="J96">
        <v>1.4</v>
      </c>
      <c r="K96">
        <v>0.6</v>
      </c>
      <c r="L96">
        <v>0.9</v>
      </c>
      <c r="M96">
        <v>0.4</v>
      </c>
      <c r="N96">
        <v>139</v>
      </c>
      <c r="O96" s="41">
        <f t="shared" si="61"/>
        <v>2.2876892692560897</v>
      </c>
      <c r="P96">
        <f t="shared" si="62"/>
        <v>1.6441580985268453E-3</v>
      </c>
      <c r="Q96" s="10">
        <v>0.15</v>
      </c>
      <c r="R96" s="3">
        <f t="shared" si="63"/>
        <v>212.12048000000004</v>
      </c>
      <c r="S96" s="3">
        <f t="shared" si="64"/>
        <v>252.91288000000003</v>
      </c>
      <c r="T96" s="3">
        <f t="shared" si="65"/>
        <v>232.51668000000001</v>
      </c>
      <c r="U96" s="3">
        <f t="shared" si="66"/>
        <v>265.1506</v>
      </c>
      <c r="V96" s="3">
        <f t="shared" si="67"/>
        <v>130.53568000000001</v>
      </c>
      <c r="W96" s="3">
        <f t="shared" si="68"/>
        <v>57.109360000000002</v>
      </c>
      <c r="X96" s="13">
        <f t="shared" si="69"/>
        <v>1.4084522511852762E-2</v>
      </c>
      <c r="Z96">
        <f t="shared" si="70"/>
        <v>9.3896816745685077E-2</v>
      </c>
    </row>
    <row r="97" spans="1:26" x14ac:dyDescent="0.25">
      <c r="A97" s="18">
        <v>8720</v>
      </c>
      <c r="B97" t="s">
        <v>7</v>
      </c>
      <c r="C97" t="s">
        <v>10</v>
      </c>
      <c r="E97">
        <v>5.3</v>
      </c>
      <c r="F97">
        <v>6.1</v>
      </c>
      <c r="G97">
        <v>5.9</v>
      </c>
      <c r="H97">
        <v>6.5</v>
      </c>
      <c r="I97">
        <v>3.4</v>
      </c>
      <c r="J97">
        <v>1.5</v>
      </c>
      <c r="K97">
        <v>0.9</v>
      </c>
      <c r="L97">
        <v>1.1000000000000001</v>
      </c>
      <c r="M97">
        <v>0.7</v>
      </c>
      <c r="N97">
        <v>139</v>
      </c>
      <c r="O97" s="41">
        <f t="shared" si="61"/>
        <v>2.2876892692560897</v>
      </c>
      <c r="P97">
        <f t="shared" si="62"/>
        <v>1.6441580985268453E-3</v>
      </c>
      <c r="Q97" s="10">
        <v>0.15</v>
      </c>
      <c r="R97" s="3">
        <f t="shared" si="63"/>
        <v>216.19972000000001</v>
      </c>
      <c r="S97" s="3">
        <f t="shared" si="64"/>
        <v>248.83364</v>
      </c>
      <c r="T97" s="3">
        <f t="shared" si="65"/>
        <v>240.67516000000006</v>
      </c>
      <c r="U97" s="3">
        <f t="shared" si="66"/>
        <v>265.1506</v>
      </c>
      <c r="V97" s="3">
        <f t="shared" si="67"/>
        <v>138.69416000000001</v>
      </c>
      <c r="W97" s="3">
        <f t="shared" si="68"/>
        <v>61.188600000000008</v>
      </c>
      <c r="X97" s="13">
        <f t="shared" si="69"/>
        <v>1.5090559834127959E-2</v>
      </c>
      <c r="Z97">
        <f t="shared" si="70"/>
        <v>0.10060373222751974</v>
      </c>
    </row>
    <row r="98" spans="1:26" x14ac:dyDescent="0.25">
      <c r="A98" s="18">
        <v>8721</v>
      </c>
      <c r="B98" t="s">
        <v>7</v>
      </c>
      <c r="C98" t="s">
        <v>10</v>
      </c>
      <c r="E98">
        <v>5.0999999999999996</v>
      </c>
      <c r="F98">
        <v>6.3</v>
      </c>
      <c r="G98">
        <v>6</v>
      </c>
      <c r="H98">
        <v>6.9</v>
      </c>
      <c r="I98">
        <v>3.6</v>
      </c>
      <c r="J98">
        <v>1.5</v>
      </c>
      <c r="K98">
        <v>1</v>
      </c>
      <c r="L98">
        <v>1.1000000000000001</v>
      </c>
      <c r="M98">
        <v>0.8</v>
      </c>
      <c r="N98">
        <v>139</v>
      </c>
      <c r="O98" s="41">
        <f t="shared" si="61"/>
        <v>2.2876892692560897</v>
      </c>
      <c r="P98">
        <f t="shared" si="62"/>
        <v>1.6441580985268453E-3</v>
      </c>
      <c r="Q98" s="10">
        <v>0.15</v>
      </c>
      <c r="R98" s="3">
        <f t="shared" si="63"/>
        <v>208.04123999999999</v>
      </c>
      <c r="S98" s="3">
        <f t="shared" si="64"/>
        <v>256.99212</v>
      </c>
      <c r="T98" s="3">
        <f t="shared" si="65"/>
        <v>244.75440000000003</v>
      </c>
      <c r="U98" s="3">
        <f t="shared" si="66"/>
        <v>281.46756000000005</v>
      </c>
      <c r="V98" s="3">
        <f t="shared" si="67"/>
        <v>146.85264000000001</v>
      </c>
      <c r="W98" s="3">
        <f t="shared" si="68"/>
        <v>61.188600000000008</v>
      </c>
      <c r="X98" s="13">
        <f t="shared" si="69"/>
        <v>1.5090559834127959E-2</v>
      </c>
      <c r="Z98">
        <f t="shared" si="70"/>
        <v>0.10060373222751974</v>
      </c>
    </row>
    <row r="99" spans="1:26" x14ac:dyDescent="0.25">
      <c r="A99" s="18">
        <v>8722</v>
      </c>
      <c r="B99" t="s">
        <v>7</v>
      </c>
      <c r="C99" t="s">
        <v>10</v>
      </c>
      <c r="E99">
        <v>5.2</v>
      </c>
      <c r="F99">
        <v>6.3</v>
      </c>
      <c r="G99">
        <v>6.7</v>
      </c>
      <c r="H99">
        <v>7.1</v>
      </c>
      <c r="I99">
        <v>3.4</v>
      </c>
      <c r="J99">
        <v>1.5</v>
      </c>
      <c r="K99">
        <v>0.9</v>
      </c>
      <c r="L99">
        <v>1.1000000000000001</v>
      </c>
      <c r="M99">
        <v>0.8</v>
      </c>
      <c r="N99">
        <v>139</v>
      </c>
      <c r="O99" s="41">
        <f t="shared" si="61"/>
        <v>2.2876892692560897</v>
      </c>
      <c r="P99">
        <f t="shared" si="62"/>
        <v>1.6441580985268453E-3</v>
      </c>
      <c r="Q99" s="10">
        <v>0.15</v>
      </c>
      <c r="R99" s="3">
        <f t="shared" si="63"/>
        <v>212.12048000000004</v>
      </c>
      <c r="S99" s="3">
        <f t="shared" si="64"/>
        <v>256.99212</v>
      </c>
      <c r="T99" s="3">
        <f t="shared" si="65"/>
        <v>273.30907999999999</v>
      </c>
      <c r="U99" s="3">
        <f t="shared" si="66"/>
        <v>289.62603999999999</v>
      </c>
      <c r="V99" s="3">
        <f t="shared" si="67"/>
        <v>138.69416000000001</v>
      </c>
      <c r="W99" s="3">
        <f t="shared" si="68"/>
        <v>61.188600000000008</v>
      </c>
      <c r="X99" s="13">
        <f t="shared" si="69"/>
        <v>1.5090559834127959E-2</v>
      </c>
      <c r="Z99">
        <f t="shared" si="70"/>
        <v>0.10060373222751974</v>
      </c>
    </row>
    <row r="100" spans="1:26" x14ac:dyDescent="0.25">
      <c r="A100" s="18">
        <v>8723</v>
      </c>
      <c r="B100" t="s">
        <v>7</v>
      </c>
      <c r="C100" t="s">
        <v>10</v>
      </c>
      <c r="E100">
        <v>5.2</v>
      </c>
      <c r="F100">
        <v>6.2</v>
      </c>
      <c r="G100">
        <v>5.9</v>
      </c>
      <c r="H100">
        <v>6.8</v>
      </c>
      <c r="I100">
        <v>3.3</v>
      </c>
      <c r="J100">
        <v>1.5</v>
      </c>
      <c r="K100">
        <v>0.8</v>
      </c>
      <c r="L100">
        <v>1.1000000000000001</v>
      </c>
      <c r="M100">
        <v>0.7</v>
      </c>
      <c r="N100">
        <v>139</v>
      </c>
      <c r="O100" s="41">
        <f t="shared" si="61"/>
        <v>2.2876892692560897</v>
      </c>
      <c r="P100">
        <f t="shared" si="62"/>
        <v>1.6441580985268453E-3</v>
      </c>
      <c r="Q100" s="10">
        <v>0.15</v>
      </c>
      <c r="R100" s="3">
        <f t="shared" si="63"/>
        <v>212.12048000000004</v>
      </c>
      <c r="S100" s="3">
        <f t="shared" si="64"/>
        <v>252.91288000000003</v>
      </c>
      <c r="T100" s="3">
        <f t="shared" si="65"/>
        <v>240.67516000000006</v>
      </c>
      <c r="U100" s="3">
        <f t="shared" si="66"/>
        <v>277.38832000000002</v>
      </c>
      <c r="V100" s="3">
        <f t="shared" si="67"/>
        <v>134.61492000000001</v>
      </c>
      <c r="W100" s="3">
        <f t="shared" si="68"/>
        <v>61.188600000000008</v>
      </c>
      <c r="X100" s="13">
        <f t="shared" si="69"/>
        <v>1.5090559834127959E-2</v>
      </c>
      <c r="Z100">
        <f t="shared" si="70"/>
        <v>0.10060373222751974</v>
      </c>
    </row>
    <row r="101" spans="1:26" x14ac:dyDescent="0.25">
      <c r="A101" s="18">
        <v>8724</v>
      </c>
      <c r="B101" t="s">
        <v>7</v>
      </c>
      <c r="C101" t="s">
        <v>10</v>
      </c>
      <c r="D101">
        <v>25.4</v>
      </c>
      <c r="E101">
        <v>5.0999999999999996</v>
      </c>
      <c r="F101">
        <v>6.4</v>
      </c>
      <c r="G101">
        <v>6.4</v>
      </c>
      <c r="H101">
        <v>6.6</v>
      </c>
      <c r="I101">
        <v>3.2</v>
      </c>
      <c r="J101">
        <v>1.5</v>
      </c>
      <c r="K101">
        <v>0.9</v>
      </c>
      <c r="L101">
        <v>1.1000000000000001</v>
      </c>
      <c r="M101">
        <v>0.7</v>
      </c>
      <c r="N101">
        <v>139</v>
      </c>
      <c r="O101" s="41">
        <f t="shared" si="61"/>
        <v>2.2876892692560897</v>
      </c>
      <c r="P101">
        <f t="shared" si="62"/>
        <v>1.6441580985268453E-3</v>
      </c>
      <c r="Q101" s="10">
        <v>0.15</v>
      </c>
      <c r="R101" s="3">
        <f t="shared" si="63"/>
        <v>208.04123999999999</v>
      </c>
      <c r="S101" s="3">
        <f t="shared" si="64"/>
        <v>261.07136000000003</v>
      </c>
      <c r="T101" s="3">
        <f t="shared" si="65"/>
        <v>261.07136000000003</v>
      </c>
      <c r="U101" s="3">
        <f t="shared" si="66"/>
        <v>269.22984000000002</v>
      </c>
      <c r="V101" s="3">
        <f t="shared" si="67"/>
        <v>130.53568000000001</v>
      </c>
      <c r="W101" s="3">
        <f t="shared" si="68"/>
        <v>61.188600000000008</v>
      </c>
      <c r="X101" s="13">
        <f t="shared" si="69"/>
        <v>1.5090559834127959E-2</v>
      </c>
      <c r="Z101">
        <f t="shared" si="70"/>
        <v>0.10060373222751974</v>
      </c>
    </row>
    <row r="102" spans="1:26" x14ac:dyDescent="0.25">
      <c r="A102" s="18">
        <v>8725</v>
      </c>
      <c r="B102" t="s">
        <v>7</v>
      </c>
      <c r="C102" t="s">
        <v>10</v>
      </c>
      <c r="E102">
        <v>5.0999999999999996</v>
      </c>
      <c r="F102">
        <v>6.3</v>
      </c>
      <c r="G102">
        <v>6.2</v>
      </c>
      <c r="H102">
        <v>6.6</v>
      </c>
      <c r="I102">
        <v>3.3</v>
      </c>
      <c r="J102">
        <v>1.5</v>
      </c>
      <c r="K102">
        <v>0.7</v>
      </c>
      <c r="L102">
        <v>1</v>
      </c>
      <c r="M102">
        <v>0.7</v>
      </c>
      <c r="N102">
        <v>139</v>
      </c>
      <c r="O102" s="41">
        <f t="shared" si="61"/>
        <v>2.2876892692560897</v>
      </c>
      <c r="P102">
        <f t="shared" si="62"/>
        <v>1.6441580985268453E-3</v>
      </c>
      <c r="Q102" s="10">
        <v>0.15</v>
      </c>
      <c r="R102" s="3">
        <f t="shared" si="63"/>
        <v>208.04123999999999</v>
      </c>
      <c r="S102" s="3">
        <f t="shared" si="64"/>
        <v>256.99212</v>
      </c>
      <c r="T102" s="3">
        <f t="shared" si="65"/>
        <v>252.91288000000003</v>
      </c>
      <c r="U102" s="3">
        <f t="shared" si="66"/>
        <v>269.22984000000002</v>
      </c>
      <c r="V102" s="3">
        <f t="shared" si="67"/>
        <v>134.61492000000001</v>
      </c>
      <c r="W102" s="3">
        <f t="shared" si="68"/>
        <v>61.188600000000008</v>
      </c>
      <c r="X102" s="13">
        <f t="shared" si="69"/>
        <v>1.5090559834127959E-2</v>
      </c>
      <c r="Z102">
        <f t="shared" si="70"/>
        <v>0.10060373222751974</v>
      </c>
    </row>
    <row r="103" spans="1:26" x14ac:dyDescent="0.25">
      <c r="A103" s="18">
        <v>8726</v>
      </c>
      <c r="B103" t="s">
        <v>7</v>
      </c>
      <c r="C103" t="s">
        <v>10</v>
      </c>
      <c r="E103">
        <v>5.4</v>
      </c>
      <c r="F103">
        <v>6.2</v>
      </c>
      <c r="G103">
        <v>6.6</v>
      </c>
      <c r="H103">
        <v>6.5</v>
      </c>
      <c r="I103">
        <v>3.3</v>
      </c>
      <c r="J103">
        <v>1.5</v>
      </c>
      <c r="K103">
        <v>0.9</v>
      </c>
      <c r="L103">
        <v>1.1000000000000001</v>
      </c>
      <c r="M103">
        <v>0.8</v>
      </c>
      <c r="N103">
        <v>139</v>
      </c>
      <c r="O103" s="41">
        <f t="shared" si="61"/>
        <v>2.2876892692560897</v>
      </c>
      <c r="P103">
        <f t="shared" si="62"/>
        <v>1.6441580985268453E-3</v>
      </c>
      <c r="Q103" s="10">
        <v>0.15</v>
      </c>
      <c r="R103" s="3">
        <f t="shared" si="63"/>
        <v>220.27896000000004</v>
      </c>
      <c r="S103" s="3">
        <f t="shared" si="64"/>
        <v>252.91288000000003</v>
      </c>
      <c r="T103" s="3">
        <f t="shared" si="65"/>
        <v>269.22984000000002</v>
      </c>
      <c r="U103" s="3">
        <f t="shared" si="66"/>
        <v>265.1506</v>
      </c>
      <c r="V103" s="3">
        <f t="shared" si="67"/>
        <v>134.61492000000001</v>
      </c>
      <c r="W103" s="3">
        <f t="shared" si="68"/>
        <v>61.188600000000008</v>
      </c>
      <c r="X103" s="13">
        <f t="shared" si="69"/>
        <v>1.5090559834127959E-2</v>
      </c>
      <c r="Z103">
        <f t="shared" si="70"/>
        <v>0.10060373222751974</v>
      </c>
    </row>
    <row r="104" spans="1:26" x14ac:dyDescent="0.25">
      <c r="A104" s="18">
        <v>8727</v>
      </c>
      <c r="B104" t="s">
        <v>7</v>
      </c>
      <c r="C104" t="s">
        <v>10</v>
      </c>
      <c r="E104">
        <v>5.2</v>
      </c>
      <c r="F104">
        <v>6.2</v>
      </c>
      <c r="G104">
        <v>6.4</v>
      </c>
      <c r="H104">
        <v>6.7</v>
      </c>
      <c r="I104">
        <v>3.4</v>
      </c>
      <c r="J104">
        <v>1.6</v>
      </c>
      <c r="K104">
        <v>0.9</v>
      </c>
      <c r="L104">
        <v>1.1000000000000001</v>
      </c>
      <c r="M104">
        <v>0.6</v>
      </c>
      <c r="N104">
        <v>139</v>
      </c>
      <c r="O104" s="41">
        <f t="shared" si="61"/>
        <v>2.2876892692560897</v>
      </c>
      <c r="P104">
        <f t="shared" si="62"/>
        <v>1.6441580985268453E-3</v>
      </c>
      <c r="Q104" s="10">
        <v>0.15</v>
      </c>
      <c r="R104" s="3">
        <f t="shared" si="63"/>
        <v>212.12048000000004</v>
      </c>
      <c r="S104" s="3">
        <f t="shared" si="64"/>
        <v>252.91288000000003</v>
      </c>
      <c r="T104" s="3">
        <f t="shared" si="65"/>
        <v>261.07136000000003</v>
      </c>
      <c r="U104" s="3">
        <f t="shared" si="66"/>
        <v>273.30907999999999</v>
      </c>
      <c r="V104" s="3">
        <f t="shared" si="67"/>
        <v>138.69416000000001</v>
      </c>
      <c r="W104" s="3">
        <f t="shared" si="68"/>
        <v>65.267840000000007</v>
      </c>
      <c r="X104" s="13">
        <f t="shared" si="69"/>
        <v>1.6096597156403158E-2</v>
      </c>
      <c r="Z104">
        <f t="shared" si="70"/>
        <v>0.10731064770935439</v>
      </c>
    </row>
    <row r="105" spans="1:26" x14ac:dyDescent="0.25">
      <c r="A105" s="18">
        <v>8728</v>
      </c>
      <c r="B105" t="s">
        <v>7</v>
      </c>
      <c r="C105" t="s">
        <v>10</v>
      </c>
      <c r="E105">
        <v>5.0999999999999996</v>
      </c>
      <c r="F105">
        <v>6.2</v>
      </c>
      <c r="G105">
        <v>6.1</v>
      </c>
      <c r="H105">
        <v>6.2</v>
      </c>
      <c r="I105">
        <v>3.2</v>
      </c>
      <c r="J105">
        <v>1.6</v>
      </c>
      <c r="K105">
        <v>0.8</v>
      </c>
      <c r="L105">
        <v>1.1000000000000001</v>
      </c>
      <c r="M105">
        <v>0.7</v>
      </c>
      <c r="N105">
        <v>139</v>
      </c>
      <c r="O105" s="41">
        <f t="shared" si="61"/>
        <v>2.2876892692560897</v>
      </c>
      <c r="P105">
        <f t="shared" si="62"/>
        <v>1.6441580985268453E-3</v>
      </c>
      <c r="Q105" s="10">
        <v>0.15</v>
      </c>
      <c r="R105" s="3">
        <f t="shared" si="63"/>
        <v>208.04123999999999</v>
      </c>
      <c r="S105" s="3">
        <f t="shared" si="64"/>
        <v>252.91288000000003</v>
      </c>
      <c r="T105" s="3">
        <f t="shared" si="65"/>
        <v>248.83364</v>
      </c>
      <c r="U105" s="3">
        <f t="shared" si="66"/>
        <v>252.91288000000003</v>
      </c>
      <c r="V105" s="3">
        <f t="shared" si="67"/>
        <v>130.53568000000001</v>
      </c>
      <c r="W105" s="3">
        <f t="shared" si="68"/>
        <v>65.267840000000007</v>
      </c>
      <c r="X105" s="13">
        <f t="shared" si="69"/>
        <v>1.6096597156403158E-2</v>
      </c>
      <c r="Z105">
        <f t="shared" si="70"/>
        <v>0.10731064770935439</v>
      </c>
    </row>
    <row r="106" spans="1:26" x14ac:dyDescent="0.25">
      <c r="A106" s="18">
        <v>8729</v>
      </c>
      <c r="B106" t="s">
        <v>7</v>
      </c>
      <c r="C106" t="s">
        <v>10</v>
      </c>
      <c r="D106">
        <v>25.5</v>
      </c>
      <c r="E106">
        <v>5.0999999999999996</v>
      </c>
      <c r="F106">
        <v>6.3</v>
      </c>
      <c r="G106">
        <v>6.4</v>
      </c>
      <c r="H106">
        <v>6.4</v>
      </c>
      <c r="I106">
        <v>3.4</v>
      </c>
      <c r="J106">
        <v>1.4</v>
      </c>
      <c r="K106">
        <v>0.9</v>
      </c>
      <c r="L106">
        <v>1</v>
      </c>
      <c r="M106">
        <v>0.8</v>
      </c>
      <c r="N106">
        <v>139</v>
      </c>
      <c r="O106" s="41">
        <f t="shared" ref="O106:O110" si="71">N106*0.5/30.38</f>
        <v>2.2876892692560897</v>
      </c>
      <c r="P106">
        <f t="shared" ref="P106:P110" si="72">3.14159*(O106^2)/10000</f>
        <v>1.6441580985268453E-3</v>
      </c>
      <c r="Q106" s="10">
        <v>0.15</v>
      </c>
      <c r="R106" s="3">
        <f t="shared" ref="R106:R110" si="73">0.611886*E106/Q106*10</f>
        <v>208.04123999999999</v>
      </c>
      <c r="S106" s="3">
        <f t="shared" ref="S106:S110" si="74">0.611886*F106/Q106*10</f>
        <v>256.99212</v>
      </c>
      <c r="T106" s="3">
        <f t="shared" ref="T106:T110" si="75">0.611886*G106/Q106*10</f>
        <v>261.07136000000003</v>
      </c>
      <c r="U106" s="3">
        <f t="shared" ref="U106:U110" si="76">0.611886*H106/Q106*10</f>
        <v>261.07136000000003</v>
      </c>
      <c r="V106" s="3">
        <f t="shared" ref="V106:V110" si="77">0.611886*I106/Q106*10</f>
        <v>138.69416000000001</v>
      </c>
      <c r="W106" s="3">
        <f t="shared" ref="W106:W110" si="78">0.611886*J106/Q106*10</f>
        <v>57.109360000000002</v>
      </c>
      <c r="X106" s="13">
        <f t="shared" ref="X106:X110" si="79">W106*Q106*P106</f>
        <v>1.4084522511852762E-2</v>
      </c>
      <c r="Z106">
        <f t="shared" ref="Z106:Z110" si="80">W106*P106</f>
        <v>9.3896816745685077E-2</v>
      </c>
    </row>
    <row r="107" spans="1:26" x14ac:dyDescent="0.25">
      <c r="A107" s="18">
        <v>8730</v>
      </c>
      <c r="B107" t="s">
        <v>7</v>
      </c>
      <c r="C107" t="s">
        <v>10</v>
      </c>
      <c r="E107">
        <v>5.3</v>
      </c>
      <c r="F107">
        <v>6.4</v>
      </c>
      <c r="G107">
        <v>6.1</v>
      </c>
      <c r="H107">
        <v>6.8</v>
      </c>
      <c r="I107">
        <v>3.7</v>
      </c>
      <c r="J107">
        <v>1.5</v>
      </c>
      <c r="K107">
        <v>0.9</v>
      </c>
      <c r="L107">
        <v>1</v>
      </c>
      <c r="M107">
        <v>0.7</v>
      </c>
      <c r="N107">
        <v>139</v>
      </c>
      <c r="O107" s="41">
        <f t="shared" si="71"/>
        <v>2.2876892692560897</v>
      </c>
      <c r="P107">
        <f t="shared" si="72"/>
        <v>1.6441580985268453E-3</v>
      </c>
      <c r="Q107" s="10">
        <v>0.15</v>
      </c>
      <c r="R107" s="3">
        <f t="shared" si="73"/>
        <v>216.19972000000001</v>
      </c>
      <c r="S107" s="3">
        <f t="shared" si="74"/>
        <v>261.07136000000003</v>
      </c>
      <c r="T107" s="3">
        <f t="shared" si="75"/>
        <v>248.83364</v>
      </c>
      <c r="U107" s="3">
        <f t="shared" si="76"/>
        <v>277.38832000000002</v>
      </c>
      <c r="V107" s="3">
        <f t="shared" si="77"/>
        <v>150.93188000000004</v>
      </c>
      <c r="W107" s="3">
        <f t="shared" si="78"/>
        <v>61.188600000000008</v>
      </c>
      <c r="X107" s="13">
        <f t="shared" si="79"/>
        <v>1.5090559834127959E-2</v>
      </c>
      <c r="Z107">
        <f t="shared" si="80"/>
        <v>0.10060373222751974</v>
      </c>
    </row>
    <row r="108" spans="1:26" x14ac:dyDescent="0.25">
      <c r="A108" s="18">
        <v>8731</v>
      </c>
      <c r="B108" t="s">
        <v>7</v>
      </c>
      <c r="C108" t="s">
        <v>10</v>
      </c>
      <c r="E108">
        <v>5.3</v>
      </c>
      <c r="F108">
        <v>6.3</v>
      </c>
      <c r="G108">
        <v>6.1</v>
      </c>
      <c r="H108">
        <v>6.4</v>
      </c>
      <c r="I108">
        <v>3.5</v>
      </c>
      <c r="J108">
        <v>1.4</v>
      </c>
      <c r="K108">
        <v>0.9</v>
      </c>
      <c r="L108">
        <v>1.1000000000000001</v>
      </c>
      <c r="M108">
        <v>0.8</v>
      </c>
      <c r="N108">
        <v>139</v>
      </c>
      <c r="O108" s="41">
        <f t="shared" si="71"/>
        <v>2.2876892692560897</v>
      </c>
      <c r="P108">
        <f t="shared" si="72"/>
        <v>1.6441580985268453E-3</v>
      </c>
      <c r="Q108" s="10">
        <v>0.15</v>
      </c>
      <c r="R108" s="3">
        <f t="shared" si="73"/>
        <v>216.19972000000001</v>
      </c>
      <c r="S108" s="3">
        <f t="shared" si="74"/>
        <v>256.99212</v>
      </c>
      <c r="T108" s="3">
        <f t="shared" si="75"/>
        <v>248.83364</v>
      </c>
      <c r="U108" s="3">
        <f t="shared" si="76"/>
        <v>261.07136000000003</v>
      </c>
      <c r="V108" s="3">
        <f t="shared" si="77"/>
        <v>142.77340000000001</v>
      </c>
      <c r="W108" s="3">
        <f t="shared" si="78"/>
        <v>57.109360000000002</v>
      </c>
      <c r="X108" s="13">
        <f t="shared" si="79"/>
        <v>1.4084522511852762E-2</v>
      </c>
      <c r="Z108">
        <f t="shared" si="80"/>
        <v>9.3896816745685077E-2</v>
      </c>
    </row>
    <row r="109" spans="1:26" x14ac:dyDescent="0.25">
      <c r="A109" s="18">
        <v>8732</v>
      </c>
      <c r="B109" t="s">
        <v>7</v>
      </c>
      <c r="C109" t="s">
        <v>10</v>
      </c>
      <c r="E109">
        <v>5.4</v>
      </c>
      <c r="F109">
        <v>6.2</v>
      </c>
      <c r="G109">
        <v>6</v>
      </c>
      <c r="H109">
        <v>6.6</v>
      </c>
      <c r="I109">
        <v>3.4</v>
      </c>
      <c r="J109">
        <v>1.4</v>
      </c>
      <c r="K109">
        <v>0.7</v>
      </c>
      <c r="L109">
        <v>1</v>
      </c>
      <c r="M109">
        <v>0.6</v>
      </c>
      <c r="N109">
        <v>139</v>
      </c>
      <c r="O109" s="41">
        <f t="shared" si="71"/>
        <v>2.2876892692560897</v>
      </c>
      <c r="P109">
        <f t="shared" si="72"/>
        <v>1.6441580985268453E-3</v>
      </c>
      <c r="Q109" s="10">
        <v>0.15</v>
      </c>
      <c r="R109" s="3">
        <f t="shared" si="73"/>
        <v>220.27896000000004</v>
      </c>
      <c r="S109" s="3">
        <f t="shared" si="74"/>
        <v>252.91288000000003</v>
      </c>
      <c r="T109" s="3">
        <f t="shared" si="75"/>
        <v>244.75440000000003</v>
      </c>
      <c r="U109" s="3">
        <f t="shared" si="76"/>
        <v>269.22984000000002</v>
      </c>
      <c r="V109" s="3">
        <f t="shared" si="77"/>
        <v>138.69416000000001</v>
      </c>
      <c r="W109" s="3">
        <f t="shared" si="78"/>
        <v>57.109360000000002</v>
      </c>
      <c r="X109" s="13">
        <f t="shared" si="79"/>
        <v>1.4084522511852762E-2</v>
      </c>
      <c r="Z109">
        <f t="shared" si="80"/>
        <v>9.3896816745685077E-2</v>
      </c>
    </row>
    <row r="110" spans="1:26" x14ac:dyDescent="0.25">
      <c r="A110" s="18">
        <v>8733</v>
      </c>
      <c r="B110" t="s">
        <v>7</v>
      </c>
      <c r="C110" t="s">
        <v>10</v>
      </c>
      <c r="E110">
        <v>5.5</v>
      </c>
      <c r="F110">
        <v>6.2</v>
      </c>
      <c r="G110">
        <v>5.8</v>
      </c>
      <c r="H110">
        <v>6.8</v>
      </c>
      <c r="I110">
        <v>3.8</v>
      </c>
      <c r="J110">
        <v>1.5</v>
      </c>
      <c r="K110">
        <v>0.9</v>
      </c>
      <c r="L110">
        <v>1</v>
      </c>
      <c r="M110">
        <v>0.6</v>
      </c>
      <c r="N110">
        <v>139</v>
      </c>
      <c r="O110" s="41">
        <f t="shared" si="71"/>
        <v>2.2876892692560897</v>
      </c>
      <c r="P110">
        <f t="shared" si="72"/>
        <v>1.6441580985268453E-3</v>
      </c>
      <c r="Q110" s="10">
        <v>0.15</v>
      </c>
      <c r="R110" s="3">
        <f t="shared" si="73"/>
        <v>224.35820000000004</v>
      </c>
      <c r="S110" s="3">
        <f t="shared" si="74"/>
        <v>252.91288000000003</v>
      </c>
      <c r="T110" s="3">
        <f t="shared" si="75"/>
        <v>236.59592000000004</v>
      </c>
      <c r="U110" s="3">
        <f t="shared" si="76"/>
        <v>277.38832000000002</v>
      </c>
      <c r="V110" s="3">
        <f t="shared" si="77"/>
        <v>155.01112000000001</v>
      </c>
      <c r="W110" s="3">
        <f t="shared" si="78"/>
        <v>61.188600000000008</v>
      </c>
      <c r="X110" s="13">
        <f t="shared" si="79"/>
        <v>1.5090559834127959E-2</v>
      </c>
      <c r="Z110">
        <f t="shared" si="80"/>
        <v>0.10060373222751974</v>
      </c>
    </row>
    <row r="111" spans="1:26" x14ac:dyDescent="0.25">
      <c r="A111" s="18">
        <v>8734</v>
      </c>
      <c r="B111" t="s">
        <v>7</v>
      </c>
      <c r="C111" t="s">
        <v>74</v>
      </c>
    </row>
    <row r="112" spans="1:26" x14ac:dyDescent="0.25">
      <c r="A112" s="18">
        <v>8735</v>
      </c>
      <c r="B112" t="s">
        <v>7</v>
      </c>
      <c r="C112" t="s">
        <v>74</v>
      </c>
    </row>
    <row r="113" spans="1:3" x14ac:dyDescent="0.25">
      <c r="A113" s="18">
        <v>8736</v>
      </c>
      <c r="B113" t="s">
        <v>7</v>
      </c>
      <c r="C113" t="s">
        <v>74</v>
      </c>
    </row>
    <row r="114" spans="1:3" x14ac:dyDescent="0.25">
      <c r="A114" s="18">
        <v>8737</v>
      </c>
      <c r="B114" t="s">
        <v>7</v>
      </c>
      <c r="C114" t="s">
        <v>74</v>
      </c>
    </row>
    <row r="115" spans="1:3" x14ac:dyDescent="0.25">
      <c r="A115" s="18">
        <v>8738</v>
      </c>
      <c r="B115" t="s">
        <v>7</v>
      </c>
      <c r="C115" t="s">
        <v>74</v>
      </c>
    </row>
    <row r="116" spans="1:3" x14ac:dyDescent="0.25">
      <c r="A116" s="18">
        <v>8739</v>
      </c>
      <c r="B116" t="s">
        <v>7</v>
      </c>
      <c r="C116" t="s">
        <v>74</v>
      </c>
    </row>
    <row r="117" spans="1:3" x14ac:dyDescent="0.25">
      <c r="A117" s="18">
        <v>8740</v>
      </c>
      <c r="B117" t="s">
        <v>7</v>
      </c>
      <c r="C117" t="s">
        <v>74</v>
      </c>
    </row>
    <row r="118" spans="1:3" x14ac:dyDescent="0.25">
      <c r="A118" s="18">
        <v>8741</v>
      </c>
      <c r="B118" t="s">
        <v>7</v>
      </c>
      <c r="C118" t="s">
        <v>74</v>
      </c>
    </row>
    <row r="119" spans="1:3" x14ac:dyDescent="0.25">
      <c r="A119" s="18">
        <v>8742</v>
      </c>
      <c r="B119" t="s">
        <v>7</v>
      </c>
      <c r="C119" t="s">
        <v>74</v>
      </c>
    </row>
    <row r="120" spans="1:3" x14ac:dyDescent="0.25">
      <c r="A120" s="18">
        <v>8743</v>
      </c>
      <c r="B120" t="s">
        <v>7</v>
      </c>
      <c r="C120" t="s">
        <v>74</v>
      </c>
    </row>
    <row r="121" spans="1:3" x14ac:dyDescent="0.25">
      <c r="A121" s="18">
        <v>8744</v>
      </c>
      <c r="B121" t="s">
        <v>7</v>
      </c>
      <c r="C121" t="s">
        <v>74</v>
      </c>
    </row>
    <row r="122" spans="1:3" x14ac:dyDescent="0.25">
      <c r="A122" s="18">
        <v>8745</v>
      </c>
      <c r="B122" t="s">
        <v>7</v>
      </c>
      <c r="C122" t="s">
        <v>74</v>
      </c>
    </row>
    <row r="123" spans="1:3" x14ac:dyDescent="0.25">
      <c r="A123" s="18">
        <v>8746</v>
      </c>
      <c r="B123" t="s">
        <v>7</v>
      </c>
      <c r="C123" t="s">
        <v>74</v>
      </c>
    </row>
    <row r="124" spans="1:3" x14ac:dyDescent="0.25">
      <c r="A124" s="18">
        <v>8747</v>
      </c>
      <c r="B124" t="s">
        <v>7</v>
      </c>
      <c r="C124" t="s">
        <v>74</v>
      </c>
    </row>
    <row r="125" spans="1:3" x14ac:dyDescent="0.25">
      <c r="A125" s="18">
        <v>8748</v>
      </c>
      <c r="B125" t="s">
        <v>7</v>
      </c>
      <c r="C125" t="s">
        <v>74</v>
      </c>
    </row>
    <row r="126" spans="1:3" x14ac:dyDescent="0.25">
      <c r="A126" s="18">
        <v>8749</v>
      </c>
      <c r="B126" t="s">
        <v>7</v>
      </c>
      <c r="C126" t="s">
        <v>74</v>
      </c>
    </row>
    <row r="127" spans="1:3" x14ac:dyDescent="0.25">
      <c r="A127" s="18">
        <v>8750</v>
      </c>
      <c r="B127" t="s">
        <v>7</v>
      </c>
      <c r="C127" t="s">
        <v>74</v>
      </c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workbookViewId="0">
      <selection sqref="A1:XFD6"/>
    </sheetView>
  </sheetViews>
  <sheetFormatPr defaultRowHeight="15" x14ac:dyDescent="0.25"/>
  <sheetData>
    <row r="1" spans="1:26" x14ac:dyDescent="0.25">
      <c r="A1" t="s">
        <v>143</v>
      </c>
      <c r="B1" t="s">
        <v>1</v>
      </c>
      <c r="C1" t="s">
        <v>8</v>
      </c>
      <c r="D1" s="8" t="s">
        <v>136</v>
      </c>
      <c r="E1" t="s">
        <v>2</v>
      </c>
      <c r="F1" t="s">
        <v>3</v>
      </c>
      <c r="G1" t="s">
        <v>93</v>
      </c>
      <c r="H1" t="s">
        <v>4</v>
      </c>
      <c r="I1" t="s">
        <v>5</v>
      </c>
      <c r="J1" t="s">
        <v>6</v>
      </c>
      <c r="K1" t="s">
        <v>123</v>
      </c>
      <c r="L1" t="s">
        <v>190</v>
      </c>
      <c r="M1" t="s">
        <v>189</v>
      </c>
      <c r="O1" s="41"/>
      <c r="Q1" s="8" t="s">
        <v>86</v>
      </c>
      <c r="R1" s="8" t="s">
        <v>87</v>
      </c>
      <c r="X1" s="8" t="s">
        <v>100</v>
      </c>
      <c r="Z1" s="8" t="s">
        <v>103</v>
      </c>
    </row>
    <row r="2" spans="1:26" x14ac:dyDescent="0.25">
      <c r="A2" s="63"/>
      <c r="B2" s="63"/>
      <c r="C2" s="63"/>
      <c r="D2" s="58" t="s">
        <v>67</v>
      </c>
      <c r="E2" t="s">
        <v>64</v>
      </c>
      <c r="F2" t="s">
        <v>63</v>
      </c>
      <c r="G2" t="s">
        <v>94</v>
      </c>
      <c r="H2" t="s">
        <v>65</v>
      </c>
      <c r="I2" t="s">
        <v>66</v>
      </c>
      <c r="J2" t="s">
        <v>67</v>
      </c>
      <c r="K2" t="s">
        <v>122</v>
      </c>
      <c r="L2" t="s">
        <v>187</v>
      </c>
      <c r="M2" t="s">
        <v>188</v>
      </c>
      <c r="N2" s="8" t="s">
        <v>97</v>
      </c>
      <c r="O2" s="42" t="s">
        <v>111</v>
      </c>
      <c r="P2" t="s">
        <v>99</v>
      </c>
      <c r="Q2" s="8"/>
      <c r="R2" s="8" t="s">
        <v>88</v>
      </c>
      <c r="S2" t="s">
        <v>90</v>
      </c>
      <c r="T2" t="s">
        <v>95</v>
      </c>
      <c r="U2" t="s">
        <v>89</v>
      </c>
      <c r="V2" t="s">
        <v>91</v>
      </c>
      <c r="W2" t="s">
        <v>92</v>
      </c>
      <c r="X2" s="13" t="s">
        <v>92</v>
      </c>
      <c r="Z2" t="s">
        <v>92</v>
      </c>
    </row>
    <row r="3" spans="1:26" x14ac:dyDescent="0.25">
      <c r="A3" s="18">
        <v>8751</v>
      </c>
      <c r="B3" t="s">
        <v>7</v>
      </c>
      <c r="C3" t="s">
        <v>17</v>
      </c>
      <c r="O3" s="41">
        <f>N3*0.5/30.38</f>
        <v>0</v>
      </c>
      <c r="P3">
        <f>3.14159*(O3^2)/10000</f>
        <v>0</v>
      </c>
      <c r="Q3" s="10">
        <v>0.15</v>
      </c>
      <c r="R3" s="3">
        <f t="shared" ref="R3:R6" si="0">0.611886*E3/Q3*10</f>
        <v>0</v>
      </c>
      <c r="S3" s="3">
        <f t="shared" ref="S3:S6" si="1">0.611886*F3/Q3*10</f>
        <v>0</v>
      </c>
      <c r="T3" s="3">
        <f t="shared" ref="T3:T6" si="2">0.611886*G3/Q3*10</f>
        <v>0</v>
      </c>
      <c r="U3" s="3">
        <f t="shared" ref="U3:U6" si="3">0.611886*H3/Q3*10</f>
        <v>0</v>
      </c>
      <c r="V3" s="3">
        <f t="shared" ref="V3:V6" si="4">0.611886*I3/Q3*10</f>
        <v>0</v>
      </c>
      <c r="W3" s="3">
        <f t="shared" ref="W3:W6" si="5">0.611886*J3/Q3*10</f>
        <v>0</v>
      </c>
      <c r="X3" s="13">
        <f>W3*Q3*P3</f>
        <v>0</v>
      </c>
      <c r="Z3">
        <f>W3*P3</f>
        <v>0</v>
      </c>
    </row>
    <row r="4" spans="1:26" x14ac:dyDescent="0.25">
      <c r="A4" s="18">
        <v>8752</v>
      </c>
      <c r="B4" t="s">
        <v>7</v>
      </c>
      <c r="C4" t="s">
        <v>10</v>
      </c>
      <c r="E4" s="49">
        <v>3.9</v>
      </c>
      <c r="F4" s="49">
        <v>4.0999999999999996</v>
      </c>
      <c r="G4" s="49">
        <v>4.3</v>
      </c>
      <c r="H4" s="32">
        <v>0.5</v>
      </c>
      <c r="I4" s="32">
        <v>0.5</v>
      </c>
      <c r="J4" s="32">
        <v>0.5</v>
      </c>
      <c r="K4" s="32">
        <v>0.1</v>
      </c>
      <c r="L4" s="32">
        <v>0.1</v>
      </c>
      <c r="M4" s="32">
        <v>0.1</v>
      </c>
      <c r="N4">
        <v>140</v>
      </c>
      <c r="O4" s="41">
        <f t="shared" ref="O4:O7" si="6">N4*0.5/30.38</f>
        <v>2.3041474654377883</v>
      </c>
      <c r="P4">
        <f t="shared" ref="P4:P7" si="7">3.14159*(O4^2)/10000</f>
        <v>1.667900146531037E-3</v>
      </c>
      <c r="Q4" s="10">
        <v>0.15</v>
      </c>
      <c r="R4" s="3">
        <f t="shared" si="0"/>
        <v>159.09036000000003</v>
      </c>
      <c r="S4" s="3">
        <f t="shared" si="1"/>
        <v>167.24884000000003</v>
      </c>
      <c r="T4" s="3">
        <f t="shared" si="2"/>
        <v>175.40732000000003</v>
      </c>
      <c r="U4" s="3">
        <f t="shared" si="3"/>
        <v>20.3962</v>
      </c>
      <c r="V4" s="3">
        <f t="shared" si="4"/>
        <v>20.3962</v>
      </c>
      <c r="W4" s="3">
        <f t="shared" si="5"/>
        <v>20.3962</v>
      </c>
      <c r="X4" s="13">
        <f t="shared" ref="X4:X7" si="8">W4*Q4*P4</f>
        <v>5.1028237453014502E-3</v>
      </c>
      <c r="Z4">
        <f t="shared" ref="Z4:Z7" si="9">W4*P4</f>
        <v>3.4018824968676337E-2</v>
      </c>
    </row>
    <row r="5" spans="1:26" x14ac:dyDescent="0.25">
      <c r="A5" s="18">
        <v>8753</v>
      </c>
      <c r="B5" t="s">
        <v>7</v>
      </c>
      <c r="C5" t="s">
        <v>10</v>
      </c>
      <c r="D5">
        <v>21.3</v>
      </c>
      <c r="E5">
        <v>9.9</v>
      </c>
      <c r="F5">
        <v>11.8</v>
      </c>
      <c r="G5">
        <v>11.2</v>
      </c>
      <c r="H5">
        <v>0.6</v>
      </c>
      <c r="I5">
        <v>0.3</v>
      </c>
      <c r="J5">
        <v>1.1000000000000001</v>
      </c>
      <c r="K5">
        <v>0.3</v>
      </c>
      <c r="L5">
        <v>0.2</v>
      </c>
      <c r="M5">
        <v>0.3</v>
      </c>
      <c r="N5">
        <v>140</v>
      </c>
      <c r="O5" s="41">
        <f t="shared" si="6"/>
        <v>2.3041474654377883</v>
      </c>
      <c r="P5">
        <f t="shared" si="7"/>
        <v>1.667900146531037E-3</v>
      </c>
      <c r="Q5" s="10">
        <v>0.15</v>
      </c>
      <c r="R5" s="3">
        <f t="shared" si="0"/>
        <v>403.84476000000006</v>
      </c>
      <c r="S5" s="3">
        <f t="shared" si="1"/>
        <v>481.35032000000012</v>
      </c>
      <c r="T5" s="3">
        <f t="shared" si="2"/>
        <v>456.87488000000002</v>
      </c>
      <c r="U5" s="3">
        <f t="shared" si="3"/>
        <v>24.475440000000003</v>
      </c>
      <c r="V5" s="3">
        <f t="shared" si="4"/>
        <v>12.237720000000001</v>
      </c>
      <c r="W5" s="3">
        <f t="shared" si="5"/>
        <v>44.871640000000006</v>
      </c>
      <c r="X5" s="13">
        <f t="shared" si="8"/>
        <v>1.1226212239663193E-2</v>
      </c>
      <c r="Z5">
        <f t="shared" si="9"/>
        <v>7.4841414931087952E-2</v>
      </c>
    </row>
    <row r="6" spans="1:26" x14ac:dyDescent="0.25">
      <c r="A6" s="18">
        <v>8754</v>
      </c>
      <c r="B6" t="s">
        <v>7</v>
      </c>
      <c r="C6" t="s">
        <v>10</v>
      </c>
      <c r="E6">
        <v>9.1999999999999993</v>
      </c>
      <c r="F6">
        <v>9.6</v>
      </c>
      <c r="G6">
        <v>9.9</v>
      </c>
      <c r="H6">
        <v>0.6</v>
      </c>
      <c r="I6">
        <v>0.5</v>
      </c>
      <c r="J6">
        <v>1.1000000000000001</v>
      </c>
      <c r="K6">
        <v>0.3</v>
      </c>
      <c r="L6">
        <v>0.3</v>
      </c>
      <c r="M6">
        <v>0.4</v>
      </c>
      <c r="N6">
        <v>140</v>
      </c>
      <c r="O6" s="41">
        <f t="shared" si="6"/>
        <v>2.3041474654377883</v>
      </c>
      <c r="P6">
        <f t="shared" si="7"/>
        <v>1.667900146531037E-3</v>
      </c>
      <c r="Q6" s="10">
        <v>0.15</v>
      </c>
      <c r="R6" s="3">
        <f t="shared" si="0"/>
        <v>375.29008000000005</v>
      </c>
      <c r="S6" s="3">
        <f t="shared" si="1"/>
        <v>391.60704000000004</v>
      </c>
      <c r="T6" s="3">
        <f t="shared" si="2"/>
        <v>403.84476000000006</v>
      </c>
      <c r="U6" s="3">
        <f t="shared" si="3"/>
        <v>24.475440000000003</v>
      </c>
      <c r="V6" s="3">
        <f t="shared" si="4"/>
        <v>20.3962</v>
      </c>
      <c r="W6" s="3">
        <f t="shared" si="5"/>
        <v>44.871640000000006</v>
      </c>
      <c r="X6" s="13">
        <f t="shared" si="8"/>
        <v>1.1226212239663193E-2</v>
      </c>
      <c r="Z6">
        <f t="shared" si="9"/>
        <v>7.4841414931087952E-2</v>
      </c>
    </row>
    <row r="7" spans="1:26" x14ac:dyDescent="0.25">
      <c r="A7" s="18">
        <v>8755</v>
      </c>
      <c r="B7" t="s">
        <v>7</v>
      </c>
      <c r="C7" t="s">
        <v>10</v>
      </c>
      <c r="E7">
        <v>18.399999999999999</v>
      </c>
      <c r="F7">
        <v>18.2</v>
      </c>
      <c r="G7">
        <v>20.2</v>
      </c>
      <c r="H7">
        <v>0.7</v>
      </c>
      <c r="I7">
        <v>0.7</v>
      </c>
      <c r="J7">
        <v>1.9</v>
      </c>
      <c r="K7">
        <v>0.7</v>
      </c>
      <c r="L7">
        <v>0.7</v>
      </c>
      <c r="M7">
        <v>0.9</v>
      </c>
      <c r="N7">
        <v>140</v>
      </c>
      <c r="O7" s="41">
        <f t="shared" si="6"/>
        <v>2.3041474654377883</v>
      </c>
      <c r="P7">
        <f t="shared" si="7"/>
        <v>1.667900146531037E-3</v>
      </c>
      <c r="Q7" s="10">
        <v>0.15</v>
      </c>
      <c r="R7" s="3">
        <f t="shared" ref="R7:R31" si="10">0.611886*E7/Q7*10</f>
        <v>750.58016000000009</v>
      </c>
      <c r="S7" s="3">
        <f t="shared" ref="S7:S31" si="11">0.611886*F7/Q7*10</f>
        <v>742.42168000000004</v>
      </c>
      <c r="T7" s="3">
        <f t="shared" ref="T7:T31" si="12">0.611886*G7/Q7*10</f>
        <v>824.00648000000001</v>
      </c>
      <c r="U7" s="3">
        <f t="shared" ref="U7:U31" si="13">0.611886*H7/Q7*10</f>
        <v>28.554680000000001</v>
      </c>
      <c r="V7" s="3">
        <f t="shared" ref="V7:V31" si="14">0.611886*I7/Q7*10</f>
        <v>28.554680000000001</v>
      </c>
      <c r="W7" s="3">
        <f t="shared" ref="W7:W31" si="15">0.611886*J7/Q7*10</f>
        <v>77.505560000000003</v>
      </c>
      <c r="X7" s="13">
        <f t="shared" si="8"/>
        <v>1.939073023214551E-2</v>
      </c>
      <c r="Z7">
        <f t="shared" si="9"/>
        <v>0.1292715348809701</v>
      </c>
    </row>
    <row r="8" spans="1:26" x14ac:dyDescent="0.25">
      <c r="A8" s="18">
        <v>8756</v>
      </c>
      <c r="B8" t="s">
        <v>7</v>
      </c>
      <c r="C8" t="s">
        <v>10</v>
      </c>
      <c r="D8">
        <v>21.6</v>
      </c>
      <c r="E8" s="49">
        <v>17.399999999999999</v>
      </c>
      <c r="F8" s="49">
        <v>15.9</v>
      </c>
      <c r="G8" s="49">
        <v>17.5</v>
      </c>
      <c r="H8" s="32">
        <v>0.8</v>
      </c>
      <c r="I8" s="32">
        <v>0.8</v>
      </c>
      <c r="J8" s="32">
        <v>1.8</v>
      </c>
      <c r="K8" s="32">
        <v>0.7</v>
      </c>
      <c r="L8" s="32">
        <v>0.7</v>
      </c>
      <c r="M8" s="32">
        <v>0.8</v>
      </c>
      <c r="N8">
        <v>145</v>
      </c>
      <c r="O8" s="41">
        <f t="shared" ref="O8:O31" si="16">N8*0.5/30.38</f>
        <v>2.3864384463462804</v>
      </c>
      <c r="P8">
        <f t="shared" ref="P8:P31" si="17">3.14159*(O8^2)/10000</f>
        <v>1.7891632949395436E-3</v>
      </c>
      <c r="Q8" s="10">
        <v>0.15</v>
      </c>
      <c r="R8" s="3">
        <f t="shared" si="10"/>
        <v>709.78776000000016</v>
      </c>
      <c r="S8" s="3">
        <f t="shared" si="11"/>
        <v>648.5991600000001</v>
      </c>
      <c r="T8" s="3">
        <f t="shared" si="12"/>
        <v>713.86700000000008</v>
      </c>
      <c r="U8" s="3">
        <f t="shared" si="13"/>
        <v>32.633920000000003</v>
      </c>
      <c r="V8" s="3">
        <f t="shared" si="14"/>
        <v>32.633920000000003</v>
      </c>
      <c r="W8" s="3">
        <f t="shared" si="15"/>
        <v>73.426320000000004</v>
      </c>
      <c r="X8" s="13">
        <f t="shared" ref="X8:X31" si="18">W8*Q8*P8</f>
        <v>1.9705751493972797E-2</v>
      </c>
      <c r="Z8">
        <f t="shared" ref="Z8:Z31" si="19">W8*P8</f>
        <v>0.1313716766264853</v>
      </c>
    </row>
    <row r="9" spans="1:26" x14ac:dyDescent="0.25">
      <c r="A9" s="18">
        <v>8757</v>
      </c>
      <c r="B9" t="s">
        <v>7</v>
      </c>
      <c r="C9" t="s">
        <v>10</v>
      </c>
      <c r="E9" s="49">
        <v>18.100000000000001</v>
      </c>
      <c r="F9" s="49">
        <v>22.4</v>
      </c>
      <c r="G9" s="49">
        <v>21.9</v>
      </c>
      <c r="H9">
        <v>2.2000000000000002</v>
      </c>
      <c r="I9">
        <v>3.3</v>
      </c>
      <c r="J9">
        <v>2.1</v>
      </c>
      <c r="K9">
        <v>0.8</v>
      </c>
      <c r="L9">
        <v>0.8</v>
      </c>
      <c r="M9">
        <v>1</v>
      </c>
      <c r="N9">
        <v>132</v>
      </c>
      <c r="O9" s="41">
        <f t="shared" si="16"/>
        <v>2.1724818959842001</v>
      </c>
      <c r="P9">
        <f t="shared" si="17"/>
        <v>1.4827291914875911E-3</v>
      </c>
      <c r="Q9" s="10">
        <v>0.15</v>
      </c>
      <c r="R9" s="3">
        <f t="shared" si="10"/>
        <v>738.34244000000012</v>
      </c>
      <c r="S9" s="3">
        <f t="shared" si="11"/>
        <v>913.74976000000004</v>
      </c>
      <c r="T9" s="3">
        <f t="shared" si="12"/>
        <v>893.35356000000002</v>
      </c>
      <c r="U9" s="3">
        <f t="shared" si="13"/>
        <v>89.743280000000013</v>
      </c>
      <c r="V9" s="3">
        <f t="shared" si="14"/>
        <v>134.61492000000001</v>
      </c>
      <c r="W9" s="3">
        <f t="shared" si="15"/>
        <v>85.664040000000028</v>
      </c>
      <c r="X9" s="13">
        <f t="shared" si="18"/>
        <v>1.9052485915314103E-2</v>
      </c>
      <c r="Z9">
        <f t="shared" si="19"/>
        <v>0.12701657276876072</v>
      </c>
    </row>
    <row r="10" spans="1:26" x14ac:dyDescent="0.25">
      <c r="A10" s="18">
        <v>8758</v>
      </c>
      <c r="B10" t="s">
        <v>7</v>
      </c>
      <c r="C10" t="s">
        <v>10</v>
      </c>
      <c r="E10" s="49">
        <v>21</v>
      </c>
      <c r="F10" s="49">
        <v>21.7</v>
      </c>
      <c r="G10" s="49">
        <v>22.6</v>
      </c>
      <c r="H10" s="49">
        <v>0.5</v>
      </c>
      <c r="I10" s="49">
        <v>0.6</v>
      </c>
      <c r="J10" s="49">
        <v>2.2000000000000002</v>
      </c>
      <c r="K10" s="49">
        <v>0.7</v>
      </c>
      <c r="L10" s="49">
        <v>0.7</v>
      </c>
      <c r="M10" s="49">
        <v>0.7</v>
      </c>
      <c r="N10">
        <v>145</v>
      </c>
      <c r="O10" s="41">
        <f t="shared" si="16"/>
        <v>2.3864384463462804</v>
      </c>
      <c r="P10">
        <f t="shared" si="17"/>
        <v>1.7891632949395436E-3</v>
      </c>
      <c r="Q10" s="10">
        <v>0.15</v>
      </c>
      <c r="R10" s="3">
        <f t="shared" si="10"/>
        <v>856.64040000000011</v>
      </c>
      <c r="S10" s="3">
        <f t="shared" si="11"/>
        <v>885.19507999999996</v>
      </c>
      <c r="T10" s="3">
        <f t="shared" si="12"/>
        <v>921.90824000000021</v>
      </c>
      <c r="U10" s="3">
        <f t="shared" si="13"/>
        <v>20.3962</v>
      </c>
      <c r="V10" s="3">
        <f t="shared" si="14"/>
        <v>24.475440000000003</v>
      </c>
      <c r="W10" s="3">
        <f t="shared" si="15"/>
        <v>89.743280000000013</v>
      </c>
      <c r="X10" s="13">
        <f t="shared" si="18"/>
        <v>2.408480738152231E-2</v>
      </c>
      <c r="Z10">
        <f t="shared" si="19"/>
        <v>0.16056538254348207</v>
      </c>
    </row>
    <row r="11" spans="1:26" x14ac:dyDescent="0.25">
      <c r="A11" s="18">
        <v>8759</v>
      </c>
      <c r="B11" t="s">
        <v>7</v>
      </c>
      <c r="C11" t="s">
        <v>10</v>
      </c>
      <c r="D11">
        <v>22.5</v>
      </c>
      <c r="E11" s="49">
        <v>20.7</v>
      </c>
      <c r="F11" s="49">
        <v>22.4</v>
      </c>
      <c r="G11" s="49">
        <v>21.8</v>
      </c>
      <c r="H11" s="49">
        <v>0.65</v>
      </c>
      <c r="I11" s="49">
        <v>0.6</v>
      </c>
      <c r="J11" s="49">
        <v>2.1</v>
      </c>
      <c r="K11" s="49">
        <v>0.7</v>
      </c>
      <c r="L11">
        <v>0.7</v>
      </c>
      <c r="M11" s="49">
        <v>0.7</v>
      </c>
      <c r="N11" s="49">
        <v>145</v>
      </c>
      <c r="O11" s="41">
        <f t="shared" si="16"/>
        <v>2.3864384463462804</v>
      </c>
      <c r="P11">
        <f t="shared" si="17"/>
        <v>1.7891632949395436E-3</v>
      </c>
      <c r="Q11" s="10">
        <v>0.15</v>
      </c>
      <c r="R11" s="3">
        <f t="shared" si="10"/>
        <v>844.40268000000015</v>
      </c>
      <c r="S11" s="3">
        <f t="shared" si="11"/>
        <v>913.74976000000004</v>
      </c>
      <c r="T11" s="3">
        <f t="shared" si="12"/>
        <v>889.2743200000001</v>
      </c>
      <c r="U11" s="3">
        <f t="shared" si="13"/>
        <v>26.515060000000005</v>
      </c>
      <c r="V11" s="3">
        <f t="shared" si="14"/>
        <v>24.475440000000003</v>
      </c>
      <c r="W11" s="3">
        <f t="shared" si="15"/>
        <v>85.664040000000028</v>
      </c>
      <c r="X11" s="13">
        <f t="shared" si="18"/>
        <v>2.2990043409634935E-2</v>
      </c>
      <c r="Z11">
        <f t="shared" si="19"/>
        <v>0.15326695606423291</v>
      </c>
    </row>
    <row r="12" spans="1:26" x14ac:dyDescent="0.25">
      <c r="A12" s="18">
        <v>8760</v>
      </c>
      <c r="B12" t="s">
        <v>7</v>
      </c>
      <c r="C12" t="s">
        <v>10</v>
      </c>
      <c r="E12" s="49">
        <v>16.7</v>
      </c>
      <c r="F12" s="49">
        <v>15.7</v>
      </c>
      <c r="G12" s="49">
        <v>16.399999999999999</v>
      </c>
      <c r="H12" s="32">
        <v>0.6</v>
      </c>
      <c r="I12" s="32">
        <v>0.6</v>
      </c>
      <c r="J12" s="32">
        <v>1.7</v>
      </c>
      <c r="K12" s="32">
        <v>0.6</v>
      </c>
      <c r="L12" s="32">
        <v>0.6</v>
      </c>
      <c r="M12" s="32">
        <v>0.6</v>
      </c>
      <c r="N12" s="49">
        <v>147</v>
      </c>
      <c r="O12" s="41">
        <f t="shared" si="16"/>
        <v>2.4193548387096775</v>
      </c>
      <c r="P12">
        <f t="shared" si="17"/>
        <v>1.8388599115504683E-3</v>
      </c>
      <c r="Q12" s="10">
        <v>0.15</v>
      </c>
      <c r="R12" s="3">
        <f t="shared" si="10"/>
        <v>681.23308000000009</v>
      </c>
      <c r="S12" s="3">
        <f t="shared" si="11"/>
        <v>640.44068000000016</v>
      </c>
      <c r="T12" s="3">
        <f t="shared" si="12"/>
        <v>668.99536000000012</v>
      </c>
      <c r="U12" s="3">
        <f t="shared" si="13"/>
        <v>24.475440000000003</v>
      </c>
      <c r="V12" s="3">
        <f t="shared" si="14"/>
        <v>24.475440000000003</v>
      </c>
      <c r="W12" s="3">
        <f t="shared" si="15"/>
        <v>69.347080000000005</v>
      </c>
      <c r="X12" s="13">
        <f t="shared" si="18"/>
        <v>1.912793480926249E-2</v>
      </c>
      <c r="Z12">
        <f t="shared" si="19"/>
        <v>0.12751956539508327</v>
      </c>
    </row>
    <row r="13" spans="1:26" x14ac:dyDescent="0.25">
      <c r="A13" s="18">
        <v>8761</v>
      </c>
      <c r="B13" t="s">
        <v>7</v>
      </c>
      <c r="C13" t="s">
        <v>17</v>
      </c>
      <c r="E13" s="49"/>
      <c r="F13" s="49"/>
      <c r="G13" s="49"/>
      <c r="H13" s="49"/>
      <c r="I13" s="49"/>
      <c r="J13" s="49"/>
      <c r="K13" s="49"/>
      <c r="L13" s="49"/>
      <c r="M13" s="49"/>
      <c r="O13" s="41">
        <f t="shared" si="16"/>
        <v>0</v>
      </c>
      <c r="P13">
        <f t="shared" si="17"/>
        <v>0</v>
      </c>
      <c r="Q13" s="10">
        <v>0.15</v>
      </c>
      <c r="R13" s="3">
        <f t="shared" si="10"/>
        <v>0</v>
      </c>
      <c r="S13" s="3">
        <f t="shared" si="11"/>
        <v>0</v>
      </c>
      <c r="T13" s="3">
        <f t="shared" si="12"/>
        <v>0</v>
      </c>
      <c r="U13" s="3">
        <f t="shared" si="13"/>
        <v>0</v>
      </c>
      <c r="V13" s="3">
        <f t="shared" si="14"/>
        <v>0</v>
      </c>
      <c r="W13" s="3">
        <f t="shared" si="15"/>
        <v>0</v>
      </c>
      <c r="X13" s="13">
        <f t="shared" si="18"/>
        <v>0</v>
      </c>
      <c r="Z13">
        <f t="shared" si="19"/>
        <v>0</v>
      </c>
    </row>
    <row r="14" spans="1:26" x14ac:dyDescent="0.25">
      <c r="A14" s="18">
        <v>8762</v>
      </c>
      <c r="B14" t="s">
        <v>7</v>
      </c>
      <c r="C14" t="s">
        <v>17</v>
      </c>
      <c r="D14">
        <v>22.5</v>
      </c>
      <c r="O14" s="41">
        <f t="shared" si="16"/>
        <v>0</v>
      </c>
      <c r="P14">
        <f t="shared" si="17"/>
        <v>0</v>
      </c>
      <c r="Q14" s="10">
        <v>0.15</v>
      </c>
      <c r="R14" s="3">
        <f t="shared" si="10"/>
        <v>0</v>
      </c>
      <c r="S14" s="3">
        <f t="shared" si="11"/>
        <v>0</v>
      </c>
      <c r="T14" s="3">
        <f t="shared" si="12"/>
        <v>0</v>
      </c>
      <c r="U14" s="3">
        <f t="shared" si="13"/>
        <v>0</v>
      </c>
      <c r="V14" s="3">
        <f t="shared" si="14"/>
        <v>0</v>
      </c>
      <c r="W14" s="3">
        <f t="shared" si="15"/>
        <v>0</v>
      </c>
      <c r="X14" s="13">
        <f t="shared" si="18"/>
        <v>0</v>
      </c>
      <c r="Z14">
        <f t="shared" si="19"/>
        <v>0</v>
      </c>
    </row>
    <row r="15" spans="1:26" x14ac:dyDescent="0.25">
      <c r="A15" s="18">
        <v>8763</v>
      </c>
      <c r="B15" t="s">
        <v>7</v>
      </c>
      <c r="C15" t="s">
        <v>167</v>
      </c>
      <c r="E15">
        <v>2</v>
      </c>
      <c r="F15">
        <v>2.2000000000000002</v>
      </c>
      <c r="G15">
        <v>2.5</v>
      </c>
      <c r="H15">
        <v>0.6</v>
      </c>
      <c r="I15">
        <v>0.6</v>
      </c>
      <c r="J15">
        <v>0.7</v>
      </c>
      <c r="K15">
        <v>0.6</v>
      </c>
      <c r="L15">
        <v>0.6</v>
      </c>
      <c r="M15">
        <v>0.6</v>
      </c>
      <c r="N15">
        <v>147</v>
      </c>
      <c r="O15" s="41">
        <f t="shared" si="16"/>
        <v>2.4193548387096775</v>
      </c>
      <c r="P15">
        <f t="shared" si="17"/>
        <v>1.8388599115504683E-3</v>
      </c>
      <c r="Q15" s="10">
        <v>0.15</v>
      </c>
      <c r="R15" s="3">
        <f t="shared" si="10"/>
        <v>81.584800000000001</v>
      </c>
      <c r="S15" s="3">
        <f t="shared" si="11"/>
        <v>89.743280000000013</v>
      </c>
      <c r="T15" s="3">
        <f t="shared" si="12"/>
        <v>101.98100000000002</v>
      </c>
      <c r="U15" s="3">
        <f t="shared" si="13"/>
        <v>24.475440000000003</v>
      </c>
      <c r="V15" s="3">
        <f t="shared" si="14"/>
        <v>24.475440000000003</v>
      </c>
      <c r="W15" s="3">
        <f t="shared" si="15"/>
        <v>28.554680000000001</v>
      </c>
      <c r="X15" s="13">
        <f t="shared" si="18"/>
        <v>7.8762084508727896E-3</v>
      </c>
      <c r="Z15">
        <f t="shared" si="19"/>
        <v>5.2508056339151926E-2</v>
      </c>
    </row>
    <row r="16" spans="1:26" x14ac:dyDescent="0.25">
      <c r="A16" s="18">
        <v>8764</v>
      </c>
      <c r="B16" t="s">
        <v>7</v>
      </c>
      <c r="C16" t="s">
        <v>17</v>
      </c>
      <c r="E16" s="49"/>
      <c r="F16" s="49"/>
      <c r="G16" s="49"/>
      <c r="H16" s="32"/>
      <c r="I16" s="32"/>
      <c r="J16" s="32"/>
      <c r="K16" s="32"/>
      <c r="L16" s="32"/>
      <c r="M16" s="32"/>
      <c r="N16">
        <v>147</v>
      </c>
      <c r="O16" s="41">
        <f t="shared" si="16"/>
        <v>2.4193548387096775</v>
      </c>
      <c r="P16">
        <f t="shared" si="17"/>
        <v>1.8388599115504683E-3</v>
      </c>
      <c r="Q16" s="10">
        <v>0.15</v>
      </c>
      <c r="R16" s="3">
        <f t="shared" si="10"/>
        <v>0</v>
      </c>
      <c r="S16" s="3">
        <f t="shared" si="11"/>
        <v>0</v>
      </c>
      <c r="T16" s="3">
        <f t="shared" si="12"/>
        <v>0</v>
      </c>
      <c r="U16" s="3">
        <f t="shared" si="13"/>
        <v>0</v>
      </c>
      <c r="V16" s="3">
        <f t="shared" si="14"/>
        <v>0</v>
      </c>
      <c r="W16" s="3">
        <f t="shared" si="15"/>
        <v>0</v>
      </c>
      <c r="X16" s="13">
        <f t="shared" si="18"/>
        <v>0</v>
      </c>
      <c r="Z16">
        <f t="shared" si="19"/>
        <v>0</v>
      </c>
    </row>
    <row r="17" spans="1:26" x14ac:dyDescent="0.25">
      <c r="A17" s="18">
        <v>8765</v>
      </c>
      <c r="B17" t="s">
        <v>7</v>
      </c>
      <c r="C17" t="s">
        <v>10</v>
      </c>
      <c r="E17">
        <v>17.2</v>
      </c>
      <c r="F17">
        <v>20.2</v>
      </c>
      <c r="G17">
        <v>19.399999999999999</v>
      </c>
      <c r="H17">
        <v>2.2999999999999998</v>
      </c>
      <c r="I17">
        <v>3.4</v>
      </c>
      <c r="J17">
        <v>2.2000000000000002</v>
      </c>
      <c r="K17">
        <v>0.9</v>
      </c>
      <c r="L17">
        <v>1.1000000000000001</v>
      </c>
      <c r="M17">
        <v>1</v>
      </c>
      <c r="N17">
        <v>132</v>
      </c>
      <c r="O17" s="41">
        <f t="shared" si="16"/>
        <v>2.1724818959842001</v>
      </c>
      <c r="P17">
        <f t="shared" si="17"/>
        <v>1.4827291914875911E-3</v>
      </c>
      <c r="Q17" s="10">
        <v>0.15</v>
      </c>
      <c r="R17" s="3">
        <f t="shared" si="10"/>
        <v>701.62928000000011</v>
      </c>
      <c r="S17" s="3">
        <f t="shared" si="11"/>
        <v>824.00648000000001</v>
      </c>
      <c r="T17" s="3">
        <f t="shared" si="12"/>
        <v>791.37255999999991</v>
      </c>
      <c r="U17" s="3">
        <f t="shared" si="13"/>
        <v>93.822520000000011</v>
      </c>
      <c r="V17" s="3">
        <f t="shared" si="14"/>
        <v>138.69416000000001</v>
      </c>
      <c r="W17" s="3">
        <f t="shared" si="15"/>
        <v>89.743280000000013</v>
      </c>
      <c r="X17" s="13">
        <f t="shared" si="18"/>
        <v>1.9959747149376678E-2</v>
      </c>
      <c r="Z17">
        <f t="shared" si="19"/>
        <v>0.13306498099584452</v>
      </c>
    </row>
    <row r="18" spans="1:26" x14ac:dyDescent="0.25">
      <c r="A18" s="18">
        <v>8766</v>
      </c>
      <c r="B18" t="s">
        <v>7</v>
      </c>
      <c r="C18" t="s">
        <v>10</v>
      </c>
      <c r="E18">
        <v>11</v>
      </c>
      <c r="F18">
        <v>14.5</v>
      </c>
      <c r="G18">
        <v>13.5</v>
      </c>
      <c r="H18">
        <v>2.2000000000000002</v>
      </c>
      <c r="I18">
        <v>2.8</v>
      </c>
      <c r="J18">
        <v>1.4</v>
      </c>
      <c r="K18">
        <v>0.3</v>
      </c>
      <c r="L18">
        <v>0.7</v>
      </c>
      <c r="M18">
        <v>0.3</v>
      </c>
      <c r="N18">
        <v>132</v>
      </c>
      <c r="O18" s="41">
        <f t="shared" si="16"/>
        <v>2.1724818959842001</v>
      </c>
      <c r="P18">
        <f t="shared" si="17"/>
        <v>1.4827291914875911E-3</v>
      </c>
      <c r="Q18" s="10">
        <v>0.15</v>
      </c>
      <c r="R18" s="3">
        <f t="shared" si="10"/>
        <v>448.71640000000008</v>
      </c>
      <c r="S18" s="3">
        <f t="shared" si="11"/>
        <v>591.48980000000006</v>
      </c>
      <c r="T18" s="3">
        <f t="shared" si="12"/>
        <v>550.69740000000013</v>
      </c>
      <c r="U18" s="3">
        <f t="shared" si="13"/>
        <v>89.743280000000013</v>
      </c>
      <c r="V18" s="3">
        <f t="shared" si="14"/>
        <v>114.21872</v>
      </c>
      <c r="W18" s="3">
        <f t="shared" si="15"/>
        <v>57.109360000000002</v>
      </c>
      <c r="X18" s="13">
        <f t="shared" si="18"/>
        <v>1.2701657276876067E-2</v>
      </c>
      <c r="Z18">
        <f t="shared" si="19"/>
        <v>8.4677715179173774E-2</v>
      </c>
    </row>
    <row r="19" spans="1:26" x14ac:dyDescent="0.25">
      <c r="A19" s="18">
        <v>8767</v>
      </c>
      <c r="B19" t="s">
        <v>7</v>
      </c>
      <c r="C19" t="s">
        <v>10</v>
      </c>
      <c r="E19">
        <v>10.9</v>
      </c>
      <c r="F19">
        <v>13</v>
      </c>
      <c r="G19">
        <v>12.5</v>
      </c>
      <c r="H19">
        <v>3.2</v>
      </c>
      <c r="I19">
        <v>3</v>
      </c>
      <c r="J19">
        <v>1.7</v>
      </c>
      <c r="K19">
        <v>0.5</v>
      </c>
      <c r="L19">
        <v>0.8</v>
      </c>
      <c r="M19">
        <v>0.5</v>
      </c>
      <c r="N19">
        <v>132</v>
      </c>
      <c r="O19" s="41">
        <f t="shared" si="16"/>
        <v>2.1724818959842001</v>
      </c>
      <c r="P19">
        <f t="shared" si="17"/>
        <v>1.4827291914875911E-3</v>
      </c>
      <c r="Q19" s="10">
        <v>0.15</v>
      </c>
      <c r="R19" s="3">
        <f t="shared" si="10"/>
        <v>444.63716000000005</v>
      </c>
      <c r="S19" s="3">
        <f t="shared" si="11"/>
        <v>530.30119999999999</v>
      </c>
      <c r="T19" s="3">
        <f t="shared" si="12"/>
        <v>509.90500000000003</v>
      </c>
      <c r="U19" s="3">
        <f t="shared" si="13"/>
        <v>130.53568000000001</v>
      </c>
      <c r="V19" s="3">
        <f t="shared" si="14"/>
        <v>122.37720000000002</v>
      </c>
      <c r="W19" s="3">
        <f t="shared" si="15"/>
        <v>69.347080000000005</v>
      </c>
      <c r="X19" s="13">
        <f t="shared" si="18"/>
        <v>1.5423440979063795E-2</v>
      </c>
      <c r="Z19">
        <f t="shared" si="19"/>
        <v>0.1028229398604253</v>
      </c>
    </row>
    <row r="20" spans="1:26" x14ac:dyDescent="0.25">
      <c r="A20" s="18">
        <v>8768</v>
      </c>
      <c r="B20" t="s">
        <v>7</v>
      </c>
      <c r="C20" t="s">
        <v>10</v>
      </c>
      <c r="D20">
        <v>22.5</v>
      </c>
      <c r="E20" s="49">
        <v>10.6</v>
      </c>
      <c r="F20" s="49">
        <v>14.4</v>
      </c>
      <c r="G20" s="49">
        <v>13.4</v>
      </c>
      <c r="H20" s="32">
        <v>1.9</v>
      </c>
      <c r="I20" s="32">
        <v>2.5</v>
      </c>
      <c r="J20" s="32">
        <v>1.3</v>
      </c>
      <c r="K20" s="32">
        <v>0</v>
      </c>
      <c r="L20" s="32">
        <v>0.5</v>
      </c>
      <c r="M20" s="32">
        <v>0.25</v>
      </c>
      <c r="N20">
        <v>132</v>
      </c>
      <c r="O20" s="41">
        <f t="shared" si="16"/>
        <v>2.1724818959842001</v>
      </c>
      <c r="P20">
        <f t="shared" si="17"/>
        <v>1.4827291914875911E-3</v>
      </c>
      <c r="Q20" s="10">
        <v>0.15</v>
      </c>
      <c r="R20" s="3">
        <f t="shared" si="10"/>
        <v>432.39944000000003</v>
      </c>
      <c r="S20" s="3">
        <f t="shared" si="11"/>
        <v>587.41056000000003</v>
      </c>
      <c r="T20" s="3">
        <f t="shared" si="12"/>
        <v>546.61815999999999</v>
      </c>
      <c r="U20" s="3">
        <f t="shared" si="13"/>
        <v>77.505560000000003</v>
      </c>
      <c r="V20" s="3">
        <f t="shared" si="14"/>
        <v>101.98100000000002</v>
      </c>
      <c r="W20" s="3">
        <f t="shared" si="15"/>
        <v>53.030120000000011</v>
      </c>
      <c r="X20" s="13">
        <f t="shared" si="18"/>
        <v>1.1794396042813491E-2</v>
      </c>
      <c r="Z20">
        <f t="shared" si="19"/>
        <v>7.8629306952089945E-2</v>
      </c>
    </row>
    <row r="21" spans="1:26" x14ac:dyDescent="0.25">
      <c r="A21" s="18">
        <v>8769</v>
      </c>
      <c r="B21" t="s">
        <v>7</v>
      </c>
      <c r="C21" t="s">
        <v>10</v>
      </c>
      <c r="E21" s="49">
        <v>12.6</v>
      </c>
      <c r="F21" s="49">
        <v>13.1</v>
      </c>
      <c r="G21" s="49">
        <v>13</v>
      </c>
      <c r="H21">
        <v>4.5999999999999996</v>
      </c>
      <c r="I21">
        <v>4.0999999999999996</v>
      </c>
      <c r="J21">
        <v>2.6</v>
      </c>
      <c r="K21">
        <v>1.4</v>
      </c>
      <c r="L21">
        <v>1.8</v>
      </c>
      <c r="M21">
        <v>1.5</v>
      </c>
      <c r="N21">
        <v>135</v>
      </c>
      <c r="O21" s="41">
        <f t="shared" si="16"/>
        <v>2.2218564845292956</v>
      </c>
      <c r="P21">
        <f t="shared" si="17"/>
        <v>1.5508918454351097E-3</v>
      </c>
      <c r="Q21" s="10">
        <v>0.15</v>
      </c>
      <c r="R21" s="3">
        <f t="shared" si="10"/>
        <v>513.98424</v>
      </c>
      <c r="S21" s="3">
        <f t="shared" si="11"/>
        <v>534.38044000000002</v>
      </c>
      <c r="T21" s="3">
        <f t="shared" si="12"/>
        <v>530.30119999999999</v>
      </c>
      <c r="U21" s="3">
        <f t="shared" si="13"/>
        <v>187.64504000000002</v>
      </c>
      <c r="V21" s="3">
        <f t="shared" si="14"/>
        <v>167.24884000000003</v>
      </c>
      <c r="W21" s="3">
        <f t="shared" si="15"/>
        <v>106.06024000000002</v>
      </c>
      <c r="X21" s="13">
        <f t="shared" si="18"/>
        <v>2.4673194201133598E-2</v>
      </c>
      <c r="Z21">
        <f t="shared" si="19"/>
        <v>0.16448796134089066</v>
      </c>
    </row>
    <row r="22" spans="1:26" x14ac:dyDescent="0.25">
      <c r="A22" s="18">
        <v>8770</v>
      </c>
      <c r="B22" t="s">
        <v>7</v>
      </c>
      <c r="C22" t="s">
        <v>10</v>
      </c>
      <c r="E22" s="49">
        <v>9.3000000000000007</v>
      </c>
      <c r="F22" s="49">
        <v>9.4</v>
      </c>
      <c r="G22" s="49">
        <v>9.5</v>
      </c>
      <c r="H22" s="49">
        <v>1</v>
      </c>
      <c r="I22" s="49">
        <v>0.9</v>
      </c>
      <c r="J22" s="49">
        <v>1.2</v>
      </c>
      <c r="K22" s="49">
        <v>0.35</v>
      </c>
      <c r="L22" s="49">
        <v>0.6</v>
      </c>
      <c r="M22" s="49">
        <v>0.4</v>
      </c>
      <c r="N22">
        <v>137</v>
      </c>
      <c r="O22" s="41">
        <f t="shared" si="16"/>
        <v>2.2547728768926927</v>
      </c>
      <c r="P22">
        <f t="shared" si="17"/>
        <v>1.5971845841959711E-3</v>
      </c>
      <c r="Q22" s="10">
        <v>0.15</v>
      </c>
      <c r="R22" s="3">
        <f t="shared" si="10"/>
        <v>379.36932000000007</v>
      </c>
      <c r="S22" s="3">
        <f t="shared" si="11"/>
        <v>383.44855999999999</v>
      </c>
      <c r="T22" s="3">
        <f t="shared" si="12"/>
        <v>387.52780000000007</v>
      </c>
      <c r="U22" s="3">
        <f t="shared" si="13"/>
        <v>40.792400000000001</v>
      </c>
      <c r="V22" s="3">
        <f t="shared" si="14"/>
        <v>36.713160000000002</v>
      </c>
      <c r="W22" s="3">
        <f t="shared" si="15"/>
        <v>48.950880000000005</v>
      </c>
      <c r="X22" s="13">
        <f t="shared" si="18"/>
        <v>1.1727538637824032E-2</v>
      </c>
      <c r="Z22">
        <f t="shared" si="19"/>
        <v>7.8183590918826887E-2</v>
      </c>
    </row>
    <row r="23" spans="1:26" x14ac:dyDescent="0.25">
      <c r="A23" s="18">
        <v>8771</v>
      </c>
      <c r="B23" t="s">
        <v>7</v>
      </c>
      <c r="C23" t="s">
        <v>10</v>
      </c>
      <c r="E23" s="49">
        <v>8.5</v>
      </c>
      <c r="F23" s="49">
        <v>8.6</v>
      </c>
      <c r="G23" s="49">
        <v>9.1</v>
      </c>
      <c r="H23" s="49">
        <v>2.2000000000000002</v>
      </c>
      <c r="I23" s="49">
        <v>2.2999999999999998</v>
      </c>
      <c r="J23" s="49">
        <v>1.4</v>
      </c>
      <c r="K23" s="49">
        <v>0.6</v>
      </c>
      <c r="L23" s="49">
        <v>0.9</v>
      </c>
      <c r="M23" s="49">
        <v>0.5</v>
      </c>
      <c r="N23">
        <v>135</v>
      </c>
      <c r="O23" s="41">
        <f t="shared" si="16"/>
        <v>2.2218564845292956</v>
      </c>
      <c r="P23">
        <f t="shared" si="17"/>
        <v>1.5508918454351097E-3</v>
      </c>
      <c r="Q23" s="10">
        <v>0.15</v>
      </c>
      <c r="R23" s="3">
        <f t="shared" si="10"/>
        <v>346.73540000000003</v>
      </c>
      <c r="S23" s="3">
        <f t="shared" si="11"/>
        <v>350.81464000000005</v>
      </c>
      <c r="T23" s="3">
        <f t="shared" si="12"/>
        <v>371.21084000000002</v>
      </c>
      <c r="U23" s="3">
        <f t="shared" si="13"/>
        <v>89.743280000000013</v>
      </c>
      <c r="V23" s="3">
        <f t="shared" si="14"/>
        <v>93.822520000000011</v>
      </c>
      <c r="W23" s="3">
        <f t="shared" si="15"/>
        <v>57.109360000000002</v>
      </c>
      <c r="X23" s="13">
        <f t="shared" si="18"/>
        <v>1.3285566108302706E-2</v>
      </c>
      <c r="Z23">
        <f t="shared" si="19"/>
        <v>8.8570440722018043E-2</v>
      </c>
    </row>
    <row r="24" spans="1:26" x14ac:dyDescent="0.25">
      <c r="A24" s="18">
        <v>8772</v>
      </c>
      <c r="B24" t="s">
        <v>7</v>
      </c>
      <c r="C24" t="s">
        <v>10</v>
      </c>
      <c r="E24" s="49">
        <v>2.9</v>
      </c>
      <c r="F24" s="49">
        <v>2.6</v>
      </c>
      <c r="G24" s="49">
        <v>3.2</v>
      </c>
      <c r="H24" s="32">
        <v>1.6</v>
      </c>
      <c r="I24" s="32">
        <v>0.9</v>
      </c>
      <c r="J24" s="32">
        <v>1</v>
      </c>
      <c r="K24" s="32">
        <v>1.1000000000000001</v>
      </c>
      <c r="L24" s="32">
        <v>1.1000000000000001</v>
      </c>
      <c r="M24" s="32">
        <v>1.5</v>
      </c>
      <c r="N24">
        <v>126</v>
      </c>
      <c r="O24" s="41">
        <f t="shared" si="16"/>
        <v>2.0737327188940093</v>
      </c>
      <c r="P24">
        <f t="shared" si="17"/>
        <v>1.3509991186901398E-3</v>
      </c>
      <c r="Q24" s="10">
        <v>0.15</v>
      </c>
      <c r="R24" s="3">
        <f t="shared" si="10"/>
        <v>118.29796000000002</v>
      </c>
      <c r="S24" s="3">
        <f t="shared" si="11"/>
        <v>106.06024000000002</v>
      </c>
      <c r="T24" s="3">
        <f t="shared" si="12"/>
        <v>130.53568000000001</v>
      </c>
      <c r="U24" s="3">
        <f t="shared" si="13"/>
        <v>65.267840000000007</v>
      </c>
      <c r="V24" s="3">
        <f t="shared" si="14"/>
        <v>36.713160000000002</v>
      </c>
      <c r="W24" s="3">
        <f t="shared" si="15"/>
        <v>40.792400000000001</v>
      </c>
      <c r="X24" s="13">
        <f t="shared" si="18"/>
        <v>8.266574467388349E-3</v>
      </c>
      <c r="Z24">
        <f t="shared" si="19"/>
        <v>5.5110496449255662E-2</v>
      </c>
    </row>
    <row r="25" spans="1:26" x14ac:dyDescent="0.25">
      <c r="A25" s="18">
        <v>8773</v>
      </c>
      <c r="B25" t="s">
        <v>7</v>
      </c>
      <c r="C25" t="s">
        <v>167</v>
      </c>
      <c r="E25" t="s">
        <v>200</v>
      </c>
      <c r="N25">
        <v>126</v>
      </c>
      <c r="O25" s="41">
        <f t="shared" si="16"/>
        <v>2.0737327188940093</v>
      </c>
      <c r="P25">
        <f t="shared" si="17"/>
        <v>1.3509991186901398E-3</v>
      </c>
      <c r="Q25" s="10">
        <v>0.15</v>
      </c>
      <c r="R25" s="3" t="e">
        <f t="shared" si="10"/>
        <v>#VALUE!</v>
      </c>
      <c r="S25" s="3">
        <f t="shared" si="11"/>
        <v>0</v>
      </c>
      <c r="T25" s="3">
        <f t="shared" si="12"/>
        <v>0</v>
      </c>
      <c r="U25" s="3">
        <f t="shared" si="13"/>
        <v>0</v>
      </c>
      <c r="V25" s="3">
        <f t="shared" si="14"/>
        <v>0</v>
      </c>
      <c r="W25" s="3">
        <f t="shared" si="15"/>
        <v>0</v>
      </c>
      <c r="X25" s="13">
        <f t="shared" si="18"/>
        <v>0</v>
      </c>
      <c r="Z25">
        <f t="shared" si="19"/>
        <v>0</v>
      </c>
    </row>
    <row r="26" spans="1:26" x14ac:dyDescent="0.25">
      <c r="A26" s="18">
        <v>8774</v>
      </c>
      <c r="B26" t="s">
        <v>7</v>
      </c>
      <c r="C26" t="s">
        <v>10</v>
      </c>
      <c r="D26">
        <v>23.5</v>
      </c>
      <c r="E26">
        <v>1.9</v>
      </c>
      <c r="F26">
        <v>1.8</v>
      </c>
      <c r="G26">
        <v>2</v>
      </c>
      <c r="H26">
        <v>1</v>
      </c>
      <c r="I26">
        <v>0.5</v>
      </c>
      <c r="J26">
        <v>0.9</v>
      </c>
      <c r="K26">
        <v>1.33</v>
      </c>
      <c r="L26">
        <v>1</v>
      </c>
      <c r="M26">
        <v>1.7</v>
      </c>
      <c r="N26">
        <v>126</v>
      </c>
      <c r="O26" s="41">
        <f t="shared" si="16"/>
        <v>2.0737327188940093</v>
      </c>
      <c r="P26">
        <f t="shared" si="17"/>
        <v>1.3509991186901398E-3</v>
      </c>
      <c r="Q26" s="10">
        <v>0.15</v>
      </c>
      <c r="R26" s="3">
        <f t="shared" si="10"/>
        <v>77.505560000000003</v>
      </c>
      <c r="S26" s="3">
        <f t="shared" si="11"/>
        <v>73.426320000000004</v>
      </c>
      <c r="T26" s="3">
        <f t="shared" si="12"/>
        <v>81.584800000000001</v>
      </c>
      <c r="U26" s="3">
        <f t="shared" si="13"/>
        <v>40.792400000000001</v>
      </c>
      <c r="V26" s="3">
        <f t="shared" si="14"/>
        <v>20.3962</v>
      </c>
      <c r="W26" s="3">
        <f t="shared" si="15"/>
        <v>36.713160000000002</v>
      </c>
      <c r="X26" s="13">
        <f t="shared" si="18"/>
        <v>7.439917020649515E-3</v>
      </c>
      <c r="Z26">
        <f t="shared" si="19"/>
        <v>4.9599446804330094E-2</v>
      </c>
    </row>
    <row r="27" spans="1:26" x14ac:dyDescent="0.25">
      <c r="A27" s="18">
        <v>8775</v>
      </c>
      <c r="B27" t="s">
        <v>7</v>
      </c>
      <c r="C27" t="s">
        <v>10</v>
      </c>
      <c r="E27">
        <v>1.8</v>
      </c>
      <c r="F27">
        <v>2.1</v>
      </c>
      <c r="G27">
        <v>2.1</v>
      </c>
      <c r="H27">
        <v>0.9</v>
      </c>
      <c r="I27">
        <v>0.7</v>
      </c>
      <c r="J27">
        <v>0.6</v>
      </c>
      <c r="K27">
        <v>0.5</v>
      </c>
      <c r="L27">
        <v>0.6</v>
      </c>
      <c r="M27">
        <v>0.6</v>
      </c>
      <c r="N27">
        <v>126</v>
      </c>
      <c r="O27" s="41">
        <f t="shared" si="16"/>
        <v>2.0737327188940093</v>
      </c>
      <c r="P27">
        <f t="shared" si="17"/>
        <v>1.3509991186901398E-3</v>
      </c>
      <c r="Q27" s="10">
        <v>0.15</v>
      </c>
      <c r="R27" s="3">
        <f t="shared" si="10"/>
        <v>73.426320000000004</v>
      </c>
      <c r="S27" s="3">
        <f t="shared" si="11"/>
        <v>85.664040000000028</v>
      </c>
      <c r="T27" s="3">
        <f t="shared" si="12"/>
        <v>85.664040000000028</v>
      </c>
      <c r="U27" s="3">
        <f t="shared" si="13"/>
        <v>36.713160000000002</v>
      </c>
      <c r="V27" s="3">
        <f t="shared" si="14"/>
        <v>28.554680000000001</v>
      </c>
      <c r="W27" s="3">
        <f t="shared" si="15"/>
        <v>24.475440000000003</v>
      </c>
      <c r="X27" s="13">
        <f t="shared" si="18"/>
        <v>4.9599446804330094E-3</v>
      </c>
      <c r="Z27">
        <f t="shared" si="19"/>
        <v>3.3066297869553396E-2</v>
      </c>
    </row>
    <row r="28" spans="1:26" x14ac:dyDescent="0.25">
      <c r="A28" s="18">
        <v>8776</v>
      </c>
      <c r="B28" t="s">
        <v>7</v>
      </c>
      <c r="C28" t="s">
        <v>10</v>
      </c>
      <c r="E28" s="49">
        <v>1.6</v>
      </c>
      <c r="F28" s="49">
        <v>2</v>
      </c>
      <c r="G28" s="49">
        <v>1.9</v>
      </c>
      <c r="H28" s="32">
        <v>1.5</v>
      </c>
      <c r="I28" s="32">
        <v>1.2</v>
      </c>
      <c r="J28" s="32">
        <v>0.4</v>
      </c>
      <c r="K28" s="32">
        <v>0.25</v>
      </c>
      <c r="L28" s="32">
        <v>0.25</v>
      </c>
      <c r="M28" s="32">
        <v>0.25</v>
      </c>
      <c r="N28">
        <v>126</v>
      </c>
      <c r="O28" s="41">
        <f t="shared" si="16"/>
        <v>2.0737327188940093</v>
      </c>
      <c r="P28">
        <f t="shared" si="17"/>
        <v>1.3509991186901398E-3</v>
      </c>
      <c r="Q28" s="10">
        <v>0.15</v>
      </c>
      <c r="R28" s="3">
        <f t="shared" si="10"/>
        <v>65.267840000000007</v>
      </c>
      <c r="S28" s="3">
        <f t="shared" si="11"/>
        <v>81.584800000000001</v>
      </c>
      <c r="T28" s="3">
        <f t="shared" si="12"/>
        <v>77.505560000000003</v>
      </c>
      <c r="U28" s="3">
        <f t="shared" si="13"/>
        <v>61.188600000000008</v>
      </c>
      <c r="V28" s="3">
        <f t="shared" si="14"/>
        <v>48.950880000000005</v>
      </c>
      <c r="W28" s="3">
        <f t="shared" si="15"/>
        <v>16.316960000000002</v>
      </c>
      <c r="X28" s="13">
        <f t="shared" si="18"/>
        <v>3.3066297869553396E-3</v>
      </c>
      <c r="Z28">
        <f t="shared" si="19"/>
        <v>2.2044198579702266E-2</v>
      </c>
    </row>
    <row r="29" spans="1:26" x14ac:dyDescent="0.25">
      <c r="A29" s="18">
        <v>8777</v>
      </c>
      <c r="B29" t="s">
        <v>7</v>
      </c>
      <c r="C29" t="s">
        <v>10</v>
      </c>
      <c r="E29" s="49">
        <v>1.7</v>
      </c>
      <c r="F29" s="49">
        <v>1.9</v>
      </c>
      <c r="G29" s="49">
        <v>1.8</v>
      </c>
      <c r="H29" s="49">
        <v>1.2</v>
      </c>
      <c r="I29" s="49">
        <v>0.8</v>
      </c>
      <c r="J29" s="49">
        <v>0.5</v>
      </c>
      <c r="K29" s="49">
        <v>0.3</v>
      </c>
      <c r="L29" s="49">
        <v>0.3</v>
      </c>
      <c r="M29" s="49">
        <v>0.3</v>
      </c>
      <c r="N29">
        <v>126</v>
      </c>
      <c r="O29" s="41">
        <f t="shared" si="16"/>
        <v>2.0737327188940093</v>
      </c>
      <c r="P29">
        <f t="shared" si="17"/>
        <v>1.3509991186901398E-3</v>
      </c>
      <c r="Q29" s="10">
        <v>0.15</v>
      </c>
      <c r="R29" s="3">
        <f t="shared" si="10"/>
        <v>69.347080000000005</v>
      </c>
      <c r="S29" s="3">
        <f t="shared" si="11"/>
        <v>77.505560000000003</v>
      </c>
      <c r="T29" s="3">
        <f t="shared" si="12"/>
        <v>73.426320000000004</v>
      </c>
      <c r="U29" s="3">
        <f t="shared" si="13"/>
        <v>48.950880000000005</v>
      </c>
      <c r="V29" s="3">
        <f t="shared" si="14"/>
        <v>32.633920000000003</v>
      </c>
      <c r="W29" s="3">
        <f t="shared" si="15"/>
        <v>20.3962</v>
      </c>
      <c r="X29" s="13">
        <f t="shared" si="18"/>
        <v>4.1332872336941745E-3</v>
      </c>
      <c r="Z29">
        <f t="shared" si="19"/>
        <v>2.7555248224627831E-2</v>
      </c>
    </row>
    <row r="30" spans="1:26" x14ac:dyDescent="0.25">
      <c r="A30" s="18">
        <v>8778</v>
      </c>
      <c r="B30" t="s">
        <v>7</v>
      </c>
      <c r="C30" t="s">
        <v>10</v>
      </c>
      <c r="D30">
        <v>23.5</v>
      </c>
      <c r="E30" s="49">
        <v>5</v>
      </c>
      <c r="F30" s="49">
        <v>5.0999999999999996</v>
      </c>
      <c r="G30" s="49">
        <v>5.5</v>
      </c>
      <c r="H30" s="49">
        <v>3.3</v>
      </c>
      <c r="I30" s="49">
        <v>2.2000000000000002</v>
      </c>
      <c r="J30" s="49">
        <v>1.6</v>
      </c>
      <c r="K30" s="49">
        <v>1.1000000000000001</v>
      </c>
      <c r="L30" s="49">
        <v>1.8</v>
      </c>
      <c r="M30" s="49">
        <v>1.3</v>
      </c>
      <c r="N30" s="49">
        <v>126</v>
      </c>
      <c r="O30" s="41">
        <f t="shared" si="16"/>
        <v>2.0737327188940093</v>
      </c>
      <c r="P30">
        <f t="shared" si="17"/>
        <v>1.3509991186901398E-3</v>
      </c>
      <c r="Q30" s="10">
        <v>0.15</v>
      </c>
      <c r="R30" s="3">
        <f t="shared" si="10"/>
        <v>203.96200000000005</v>
      </c>
      <c r="S30" s="3">
        <f t="shared" si="11"/>
        <v>208.04123999999999</v>
      </c>
      <c r="T30" s="3">
        <f t="shared" si="12"/>
        <v>224.35820000000004</v>
      </c>
      <c r="U30" s="3">
        <f t="shared" si="13"/>
        <v>134.61492000000001</v>
      </c>
      <c r="V30" s="3">
        <f t="shared" si="14"/>
        <v>89.743280000000013</v>
      </c>
      <c r="W30" s="3">
        <f t="shared" si="15"/>
        <v>65.267840000000007</v>
      </c>
      <c r="X30" s="13">
        <f t="shared" si="18"/>
        <v>1.3226519147821358E-2</v>
      </c>
      <c r="Z30">
        <f t="shared" si="19"/>
        <v>8.8176794318809065E-2</v>
      </c>
    </row>
    <row r="31" spans="1:26" x14ac:dyDescent="0.25">
      <c r="A31" s="18">
        <v>8779</v>
      </c>
      <c r="B31" t="s">
        <v>7</v>
      </c>
      <c r="C31" t="s">
        <v>167</v>
      </c>
      <c r="E31" t="s">
        <v>163</v>
      </c>
      <c r="O31" s="41">
        <f t="shared" si="16"/>
        <v>0</v>
      </c>
      <c r="P31">
        <f t="shared" si="17"/>
        <v>0</v>
      </c>
      <c r="Q31" s="10">
        <v>0.15</v>
      </c>
      <c r="R31" s="3" t="e">
        <f t="shared" si="10"/>
        <v>#VALUE!</v>
      </c>
      <c r="S31" s="3">
        <f t="shared" si="11"/>
        <v>0</v>
      </c>
      <c r="T31" s="3">
        <f t="shared" si="12"/>
        <v>0</v>
      </c>
      <c r="U31" s="3">
        <f t="shared" si="13"/>
        <v>0</v>
      </c>
      <c r="V31" s="3">
        <f t="shared" si="14"/>
        <v>0</v>
      </c>
      <c r="W31" s="3">
        <f t="shared" si="15"/>
        <v>0</v>
      </c>
      <c r="X31" s="13">
        <f t="shared" si="18"/>
        <v>0</v>
      </c>
      <c r="Z31">
        <f t="shared" si="19"/>
        <v>0</v>
      </c>
    </row>
    <row r="32" spans="1:26" x14ac:dyDescent="0.25">
      <c r="A32" s="18">
        <v>8780</v>
      </c>
      <c r="B32" t="s">
        <v>7</v>
      </c>
      <c r="C32" t="s">
        <v>167</v>
      </c>
      <c r="E32" t="s">
        <v>201</v>
      </c>
      <c r="O32" s="41">
        <f t="shared" ref="O32:O51" si="20">N32*0.5/30.38</f>
        <v>0</v>
      </c>
      <c r="P32">
        <f t="shared" ref="P32:P51" si="21">3.14159*(O32^2)/10000</f>
        <v>0</v>
      </c>
      <c r="Q32" s="10">
        <v>0.15</v>
      </c>
      <c r="R32" s="3" t="e">
        <f t="shared" ref="R32:R51" si="22">0.611886*E32/Q32*10</f>
        <v>#VALUE!</v>
      </c>
      <c r="S32" s="3">
        <f t="shared" ref="S32:S51" si="23">0.611886*F32/Q32*10</f>
        <v>0</v>
      </c>
      <c r="T32" s="3">
        <f t="shared" ref="T32:T51" si="24">0.611886*G32/Q32*10</f>
        <v>0</v>
      </c>
      <c r="U32" s="3">
        <f t="shared" ref="U32:U51" si="25">0.611886*H32/Q32*10</f>
        <v>0</v>
      </c>
      <c r="V32" s="3">
        <f t="shared" ref="V32:V51" si="26">0.611886*I32/Q32*10</f>
        <v>0</v>
      </c>
      <c r="W32" s="3">
        <f t="shared" ref="W32:W51" si="27">0.611886*J32/Q32*10</f>
        <v>0</v>
      </c>
      <c r="X32" s="13">
        <f t="shared" ref="X32:X51" si="28">W32*Q32*P32</f>
        <v>0</v>
      </c>
      <c r="Z32">
        <f t="shared" ref="Z32:Z51" si="29">W32*P32</f>
        <v>0</v>
      </c>
    </row>
    <row r="33" spans="1:26" x14ac:dyDescent="0.25">
      <c r="A33" s="18">
        <v>8781</v>
      </c>
      <c r="B33" t="s">
        <v>7</v>
      </c>
      <c r="C33" t="s">
        <v>167</v>
      </c>
      <c r="E33" t="s">
        <v>160</v>
      </c>
      <c r="O33" s="41">
        <f t="shared" si="20"/>
        <v>0</v>
      </c>
      <c r="P33">
        <f t="shared" si="21"/>
        <v>0</v>
      </c>
      <c r="Q33" s="10">
        <v>0.15</v>
      </c>
      <c r="R33" s="3" t="e">
        <f t="shared" si="22"/>
        <v>#VALUE!</v>
      </c>
      <c r="S33" s="3">
        <f t="shared" si="23"/>
        <v>0</v>
      </c>
      <c r="T33" s="3">
        <f t="shared" si="24"/>
        <v>0</v>
      </c>
      <c r="U33" s="3">
        <f t="shared" si="25"/>
        <v>0</v>
      </c>
      <c r="V33" s="3">
        <f t="shared" si="26"/>
        <v>0</v>
      </c>
      <c r="W33" s="3">
        <f t="shared" si="27"/>
        <v>0</v>
      </c>
      <c r="X33" s="13">
        <f t="shared" si="28"/>
        <v>0</v>
      </c>
      <c r="Z33">
        <f t="shared" si="29"/>
        <v>0</v>
      </c>
    </row>
    <row r="34" spans="1:26" x14ac:dyDescent="0.25">
      <c r="A34" s="18">
        <v>8782</v>
      </c>
      <c r="B34" t="s">
        <v>7</v>
      </c>
      <c r="C34" t="s">
        <v>17</v>
      </c>
      <c r="O34" s="41">
        <f t="shared" si="20"/>
        <v>0</v>
      </c>
      <c r="P34">
        <f t="shared" si="21"/>
        <v>0</v>
      </c>
      <c r="Q34" s="10">
        <v>0.15</v>
      </c>
      <c r="R34" s="3">
        <f t="shared" si="22"/>
        <v>0</v>
      </c>
      <c r="S34" s="3">
        <f t="shared" si="23"/>
        <v>0</v>
      </c>
      <c r="T34" s="3">
        <f t="shared" si="24"/>
        <v>0</v>
      </c>
      <c r="U34" s="3">
        <f t="shared" si="25"/>
        <v>0</v>
      </c>
      <c r="V34" s="3">
        <f t="shared" si="26"/>
        <v>0</v>
      </c>
      <c r="W34" s="3">
        <f t="shared" si="27"/>
        <v>0</v>
      </c>
      <c r="X34" s="13">
        <f t="shared" si="28"/>
        <v>0</v>
      </c>
      <c r="Z34">
        <f t="shared" si="29"/>
        <v>0</v>
      </c>
    </row>
    <row r="35" spans="1:26" x14ac:dyDescent="0.25">
      <c r="A35" s="18">
        <v>8783</v>
      </c>
      <c r="B35" t="s">
        <v>7</v>
      </c>
      <c r="C35" t="s">
        <v>167</v>
      </c>
      <c r="E35" t="s">
        <v>202</v>
      </c>
      <c r="O35" s="41">
        <f t="shared" si="20"/>
        <v>0</v>
      </c>
      <c r="P35">
        <f t="shared" si="21"/>
        <v>0</v>
      </c>
      <c r="Q35" s="10">
        <v>0.15</v>
      </c>
      <c r="R35" s="3" t="e">
        <f t="shared" si="22"/>
        <v>#VALUE!</v>
      </c>
      <c r="S35" s="3">
        <f t="shared" si="23"/>
        <v>0</v>
      </c>
      <c r="T35" s="3">
        <f t="shared" si="24"/>
        <v>0</v>
      </c>
      <c r="U35" s="3">
        <f t="shared" si="25"/>
        <v>0</v>
      </c>
      <c r="V35" s="3">
        <f t="shared" si="26"/>
        <v>0</v>
      </c>
      <c r="W35" s="3">
        <f t="shared" si="27"/>
        <v>0</v>
      </c>
      <c r="X35" s="13">
        <f t="shared" si="28"/>
        <v>0</v>
      </c>
      <c r="Z35">
        <f t="shared" si="29"/>
        <v>0</v>
      </c>
    </row>
    <row r="36" spans="1:26" x14ac:dyDescent="0.25">
      <c r="A36" s="18">
        <v>8784</v>
      </c>
      <c r="B36" t="s">
        <v>7</v>
      </c>
      <c r="C36" t="s">
        <v>167</v>
      </c>
      <c r="E36" t="s">
        <v>202</v>
      </c>
      <c r="O36" s="41">
        <f t="shared" si="20"/>
        <v>0</v>
      </c>
      <c r="P36">
        <f t="shared" si="21"/>
        <v>0</v>
      </c>
      <c r="Q36" s="10">
        <v>0.15</v>
      </c>
      <c r="R36" s="3" t="e">
        <f t="shared" si="22"/>
        <v>#VALUE!</v>
      </c>
      <c r="S36" s="3">
        <f t="shared" si="23"/>
        <v>0</v>
      </c>
      <c r="T36" s="3">
        <f t="shared" si="24"/>
        <v>0</v>
      </c>
      <c r="U36" s="3">
        <f t="shared" si="25"/>
        <v>0</v>
      </c>
      <c r="V36" s="3">
        <f t="shared" si="26"/>
        <v>0</v>
      </c>
      <c r="W36" s="3">
        <f t="shared" si="27"/>
        <v>0</v>
      </c>
      <c r="X36" s="13">
        <f t="shared" si="28"/>
        <v>0</v>
      </c>
      <c r="Z36">
        <f t="shared" si="29"/>
        <v>0</v>
      </c>
    </row>
    <row r="37" spans="1:26" x14ac:dyDescent="0.25">
      <c r="A37" s="18">
        <v>8785</v>
      </c>
      <c r="B37" t="s">
        <v>7</v>
      </c>
      <c r="C37" t="s">
        <v>167</v>
      </c>
      <c r="E37" t="s">
        <v>202</v>
      </c>
      <c r="O37" s="41">
        <f t="shared" si="20"/>
        <v>0</v>
      </c>
      <c r="P37">
        <f t="shared" si="21"/>
        <v>0</v>
      </c>
      <c r="Q37" s="10">
        <v>0.15</v>
      </c>
      <c r="R37" s="3" t="e">
        <f t="shared" si="22"/>
        <v>#VALUE!</v>
      </c>
      <c r="S37" s="3">
        <f t="shared" si="23"/>
        <v>0</v>
      </c>
      <c r="T37" s="3">
        <f t="shared" si="24"/>
        <v>0</v>
      </c>
      <c r="U37" s="3">
        <f t="shared" si="25"/>
        <v>0</v>
      </c>
      <c r="V37" s="3">
        <f t="shared" si="26"/>
        <v>0</v>
      </c>
      <c r="W37" s="3">
        <f t="shared" si="27"/>
        <v>0</v>
      </c>
      <c r="X37" s="13">
        <f t="shared" si="28"/>
        <v>0</v>
      </c>
      <c r="Z37">
        <f t="shared" si="29"/>
        <v>0</v>
      </c>
    </row>
    <row r="38" spans="1:26" x14ac:dyDescent="0.25">
      <c r="A38" s="18">
        <v>8786</v>
      </c>
      <c r="B38" t="s">
        <v>7</v>
      </c>
      <c r="C38" t="s">
        <v>17</v>
      </c>
      <c r="O38" s="41">
        <f t="shared" si="20"/>
        <v>0</v>
      </c>
      <c r="P38">
        <f t="shared" si="21"/>
        <v>0</v>
      </c>
      <c r="Q38" s="10">
        <v>0.15</v>
      </c>
      <c r="R38" s="3">
        <f t="shared" si="22"/>
        <v>0</v>
      </c>
      <c r="S38" s="3">
        <f t="shared" si="23"/>
        <v>0</v>
      </c>
      <c r="T38" s="3">
        <f t="shared" si="24"/>
        <v>0</v>
      </c>
      <c r="U38" s="3">
        <f t="shared" si="25"/>
        <v>0</v>
      </c>
      <c r="V38" s="3">
        <f t="shared" si="26"/>
        <v>0</v>
      </c>
      <c r="W38" s="3">
        <f t="shared" si="27"/>
        <v>0</v>
      </c>
      <c r="X38" s="13">
        <f t="shared" si="28"/>
        <v>0</v>
      </c>
      <c r="Z38">
        <f t="shared" si="29"/>
        <v>0</v>
      </c>
    </row>
    <row r="39" spans="1:26" x14ac:dyDescent="0.25">
      <c r="A39" s="18">
        <v>8787</v>
      </c>
      <c r="B39" t="s">
        <v>7</v>
      </c>
      <c r="C39" t="s">
        <v>17</v>
      </c>
      <c r="O39" s="41">
        <f t="shared" si="20"/>
        <v>0</v>
      </c>
      <c r="P39">
        <f t="shared" si="21"/>
        <v>0</v>
      </c>
      <c r="Q39" s="10">
        <v>0.15</v>
      </c>
      <c r="R39" s="3">
        <f t="shared" si="22"/>
        <v>0</v>
      </c>
      <c r="S39" s="3">
        <f t="shared" si="23"/>
        <v>0</v>
      </c>
      <c r="T39" s="3">
        <f t="shared" si="24"/>
        <v>0</v>
      </c>
      <c r="U39" s="3">
        <f t="shared" si="25"/>
        <v>0</v>
      </c>
      <c r="V39" s="3">
        <f t="shared" si="26"/>
        <v>0</v>
      </c>
      <c r="W39" s="3">
        <f t="shared" si="27"/>
        <v>0</v>
      </c>
      <c r="X39" s="13">
        <f t="shared" si="28"/>
        <v>0</v>
      </c>
      <c r="Z39">
        <f t="shared" si="29"/>
        <v>0</v>
      </c>
    </row>
    <row r="40" spans="1:26" x14ac:dyDescent="0.25">
      <c r="A40" s="18">
        <v>8788</v>
      </c>
      <c r="B40" t="s">
        <v>7</v>
      </c>
      <c r="C40" t="s">
        <v>17</v>
      </c>
      <c r="O40" s="41">
        <f t="shared" si="20"/>
        <v>0</v>
      </c>
      <c r="P40">
        <f t="shared" si="21"/>
        <v>0</v>
      </c>
      <c r="Q40" s="10">
        <v>0.15</v>
      </c>
      <c r="R40" s="3">
        <f t="shared" si="22"/>
        <v>0</v>
      </c>
      <c r="S40" s="3">
        <f t="shared" si="23"/>
        <v>0</v>
      </c>
      <c r="T40" s="3">
        <f t="shared" si="24"/>
        <v>0</v>
      </c>
      <c r="U40" s="3">
        <f t="shared" si="25"/>
        <v>0</v>
      </c>
      <c r="V40" s="3">
        <f t="shared" si="26"/>
        <v>0</v>
      </c>
      <c r="W40" s="3">
        <f t="shared" si="27"/>
        <v>0</v>
      </c>
      <c r="X40" s="13">
        <f t="shared" si="28"/>
        <v>0</v>
      </c>
      <c r="Z40">
        <f t="shared" si="29"/>
        <v>0</v>
      </c>
    </row>
    <row r="41" spans="1:26" x14ac:dyDescent="0.25">
      <c r="A41" s="18">
        <v>8789</v>
      </c>
      <c r="B41" t="s">
        <v>7</v>
      </c>
      <c r="C41" t="s">
        <v>167</v>
      </c>
      <c r="E41" t="s">
        <v>201</v>
      </c>
      <c r="O41" s="41">
        <f t="shared" si="20"/>
        <v>0</v>
      </c>
      <c r="P41">
        <f t="shared" si="21"/>
        <v>0</v>
      </c>
      <c r="Q41" s="10">
        <v>0.15</v>
      </c>
      <c r="R41" s="3" t="e">
        <f t="shared" si="22"/>
        <v>#VALUE!</v>
      </c>
      <c r="S41" s="3">
        <f t="shared" si="23"/>
        <v>0</v>
      </c>
      <c r="T41" s="3">
        <f t="shared" si="24"/>
        <v>0</v>
      </c>
      <c r="U41" s="3">
        <f t="shared" si="25"/>
        <v>0</v>
      </c>
      <c r="V41" s="3">
        <f t="shared" si="26"/>
        <v>0</v>
      </c>
      <c r="W41" s="3">
        <f t="shared" si="27"/>
        <v>0</v>
      </c>
      <c r="X41" s="13">
        <f t="shared" si="28"/>
        <v>0</v>
      </c>
      <c r="Z41">
        <f t="shared" si="29"/>
        <v>0</v>
      </c>
    </row>
    <row r="42" spans="1:26" x14ac:dyDescent="0.25">
      <c r="A42" s="18">
        <v>8790</v>
      </c>
      <c r="B42" t="s">
        <v>7</v>
      </c>
      <c r="C42" t="s">
        <v>167</v>
      </c>
      <c r="F42">
        <v>2.8</v>
      </c>
      <c r="O42" s="41">
        <f t="shared" si="20"/>
        <v>0</v>
      </c>
      <c r="P42">
        <f t="shared" si="21"/>
        <v>0</v>
      </c>
      <c r="Q42" s="10">
        <v>0.15</v>
      </c>
      <c r="R42" s="3">
        <f t="shared" si="22"/>
        <v>0</v>
      </c>
      <c r="S42" s="3">
        <f t="shared" si="23"/>
        <v>114.21872</v>
      </c>
      <c r="T42" s="3">
        <f t="shared" si="24"/>
        <v>0</v>
      </c>
      <c r="U42" s="3">
        <f t="shared" si="25"/>
        <v>0</v>
      </c>
      <c r="V42" s="3">
        <f t="shared" si="26"/>
        <v>0</v>
      </c>
      <c r="W42" s="3">
        <f t="shared" si="27"/>
        <v>0</v>
      </c>
      <c r="X42" s="13">
        <f t="shared" si="28"/>
        <v>0</v>
      </c>
      <c r="Z42">
        <f t="shared" si="29"/>
        <v>0</v>
      </c>
    </row>
    <row r="43" spans="1:26" x14ac:dyDescent="0.25">
      <c r="A43" s="18">
        <v>8791</v>
      </c>
      <c r="B43" t="s">
        <v>7</v>
      </c>
      <c r="C43" t="s">
        <v>167</v>
      </c>
      <c r="F43">
        <v>1.2</v>
      </c>
      <c r="O43" s="41">
        <f t="shared" si="20"/>
        <v>0</v>
      </c>
      <c r="P43">
        <f t="shared" si="21"/>
        <v>0</v>
      </c>
      <c r="Q43" s="10">
        <v>0.15</v>
      </c>
      <c r="R43" s="3">
        <f t="shared" si="22"/>
        <v>0</v>
      </c>
      <c r="S43" s="3">
        <f t="shared" si="23"/>
        <v>48.950880000000005</v>
      </c>
      <c r="T43" s="3">
        <f t="shared" si="24"/>
        <v>0</v>
      </c>
      <c r="U43" s="3">
        <f t="shared" si="25"/>
        <v>0</v>
      </c>
      <c r="V43" s="3">
        <f t="shared" si="26"/>
        <v>0</v>
      </c>
      <c r="W43" s="3">
        <f t="shared" si="27"/>
        <v>0</v>
      </c>
      <c r="X43" s="13">
        <f t="shared" si="28"/>
        <v>0</v>
      </c>
      <c r="Z43">
        <f t="shared" si="29"/>
        <v>0</v>
      </c>
    </row>
    <row r="44" spans="1:26" x14ac:dyDescent="0.25">
      <c r="A44" s="18">
        <v>8792</v>
      </c>
      <c r="B44" t="s">
        <v>7</v>
      </c>
      <c r="C44" t="s">
        <v>167</v>
      </c>
      <c r="F44">
        <v>1.2</v>
      </c>
      <c r="O44" s="41">
        <f t="shared" si="20"/>
        <v>0</v>
      </c>
      <c r="P44">
        <f t="shared" si="21"/>
        <v>0</v>
      </c>
      <c r="Q44" s="10">
        <v>0.15</v>
      </c>
      <c r="R44" s="3">
        <f t="shared" si="22"/>
        <v>0</v>
      </c>
      <c r="S44" s="3">
        <f t="shared" si="23"/>
        <v>48.950880000000005</v>
      </c>
      <c r="T44" s="3">
        <f t="shared" si="24"/>
        <v>0</v>
      </c>
      <c r="U44" s="3">
        <f t="shared" si="25"/>
        <v>0</v>
      </c>
      <c r="V44" s="3">
        <f t="shared" si="26"/>
        <v>0</v>
      </c>
      <c r="W44" s="3">
        <f t="shared" si="27"/>
        <v>0</v>
      </c>
      <c r="X44" s="13">
        <f t="shared" si="28"/>
        <v>0</v>
      </c>
      <c r="Z44">
        <f t="shared" si="29"/>
        <v>0</v>
      </c>
    </row>
    <row r="45" spans="1:26" x14ac:dyDescent="0.25">
      <c r="A45" s="18">
        <v>8793</v>
      </c>
      <c r="B45" t="s">
        <v>7</v>
      </c>
      <c r="C45" t="s">
        <v>17</v>
      </c>
      <c r="O45" s="41">
        <f t="shared" si="20"/>
        <v>0</v>
      </c>
      <c r="P45">
        <f t="shared" si="21"/>
        <v>0</v>
      </c>
      <c r="Q45" s="10">
        <v>0.15</v>
      </c>
      <c r="R45" s="3">
        <f t="shared" si="22"/>
        <v>0</v>
      </c>
      <c r="S45" s="3">
        <f t="shared" si="23"/>
        <v>0</v>
      </c>
      <c r="T45" s="3">
        <f t="shared" si="24"/>
        <v>0</v>
      </c>
      <c r="U45" s="3">
        <f t="shared" si="25"/>
        <v>0</v>
      </c>
      <c r="V45" s="3">
        <f t="shared" si="26"/>
        <v>0</v>
      </c>
      <c r="W45" s="3">
        <f t="shared" si="27"/>
        <v>0</v>
      </c>
      <c r="X45" s="13">
        <f t="shared" si="28"/>
        <v>0</v>
      </c>
      <c r="Z45">
        <f t="shared" si="29"/>
        <v>0</v>
      </c>
    </row>
    <row r="46" spans="1:26" x14ac:dyDescent="0.25">
      <c r="A46" s="18">
        <v>8794</v>
      </c>
      <c r="B46" t="s">
        <v>7</v>
      </c>
      <c r="C46" t="s">
        <v>167</v>
      </c>
      <c r="F46">
        <v>1.3</v>
      </c>
      <c r="O46" s="41">
        <f t="shared" si="20"/>
        <v>0</v>
      </c>
      <c r="P46">
        <f t="shared" si="21"/>
        <v>0</v>
      </c>
      <c r="Q46" s="10">
        <v>0.15</v>
      </c>
      <c r="R46" s="3">
        <f t="shared" si="22"/>
        <v>0</v>
      </c>
      <c r="S46" s="3">
        <f t="shared" si="23"/>
        <v>53.030120000000011</v>
      </c>
      <c r="T46" s="3">
        <f t="shared" si="24"/>
        <v>0</v>
      </c>
      <c r="U46" s="3">
        <f t="shared" si="25"/>
        <v>0</v>
      </c>
      <c r="V46" s="3">
        <f t="shared" si="26"/>
        <v>0</v>
      </c>
      <c r="W46" s="3">
        <f t="shared" si="27"/>
        <v>0</v>
      </c>
      <c r="X46" s="13">
        <f t="shared" si="28"/>
        <v>0</v>
      </c>
      <c r="Z46">
        <f t="shared" si="29"/>
        <v>0</v>
      </c>
    </row>
    <row r="47" spans="1:26" x14ac:dyDescent="0.25">
      <c r="A47" s="18">
        <v>8795</v>
      </c>
      <c r="B47" t="s">
        <v>7</v>
      </c>
      <c r="C47" t="s">
        <v>167</v>
      </c>
      <c r="F47">
        <v>1.1000000000000001</v>
      </c>
      <c r="O47" s="41">
        <f t="shared" si="20"/>
        <v>0</v>
      </c>
      <c r="P47">
        <f t="shared" si="21"/>
        <v>0</v>
      </c>
      <c r="Q47" s="10">
        <v>0.15</v>
      </c>
      <c r="R47" s="3">
        <f t="shared" si="22"/>
        <v>0</v>
      </c>
      <c r="S47" s="3">
        <f t="shared" si="23"/>
        <v>44.871640000000006</v>
      </c>
      <c r="T47" s="3">
        <f t="shared" si="24"/>
        <v>0</v>
      </c>
      <c r="U47" s="3">
        <f t="shared" si="25"/>
        <v>0</v>
      </c>
      <c r="V47" s="3">
        <f t="shared" si="26"/>
        <v>0</v>
      </c>
      <c r="W47" s="3">
        <f t="shared" si="27"/>
        <v>0</v>
      </c>
      <c r="X47" s="13">
        <f t="shared" si="28"/>
        <v>0</v>
      </c>
      <c r="Z47">
        <f t="shared" si="29"/>
        <v>0</v>
      </c>
    </row>
    <row r="48" spans="1:26" x14ac:dyDescent="0.25">
      <c r="A48" s="18">
        <v>8796</v>
      </c>
      <c r="B48" t="s">
        <v>7</v>
      </c>
      <c r="C48" t="s">
        <v>167</v>
      </c>
      <c r="F48">
        <v>1.7</v>
      </c>
      <c r="H48">
        <v>1.5</v>
      </c>
      <c r="O48" s="41">
        <f t="shared" si="20"/>
        <v>0</v>
      </c>
      <c r="P48">
        <f t="shared" si="21"/>
        <v>0</v>
      </c>
      <c r="Q48" s="10">
        <v>0.15</v>
      </c>
      <c r="R48" s="3">
        <f t="shared" si="22"/>
        <v>0</v>
      </c>
      <c r="S48" s="3">
        <f t="shared" si="23"/>
        <v>69.347080000000005</v>
      </c>
      <c r="T48" s="3">
        <f t="shared" si="24"/>
        <v>0</v>
      </c>
      <c r="U48" s="3">
        <f t="shared" si="25"/>
        <v>61.188600000000008</v>
      </c>
      <c r="V48" s="3">
        <f t="shared" si="26"/>
        <v>0</v>
      </c>
      <c r="W48" s="3">
        <f t="shared" si="27"/>
        <v>0</v>
      </c>
      <c r="X48" s="13">
        <f t="shared" si="28"/>
        <v>0</v>
      </c>
      <c r="Z48">
        <f t="shared" si="29"/>
        <v>0</v>
      </c>
    </row>
    <row r="49" spans="1:26" x14ac:dyDescent="0.25">
      <c r="A49" s="18">
        <v>8797</v>
      </c>
      <c r="B49" t="s">
        <v>7</v>
      </c>
      <c r="C49" t="s">
        <v>167</v>
      </c>
      <c r="I49">
        <v>1.35</v>
      </c>
      <c r="O49" s="41">
        <f t="shared" si="20"/>
        <v>0</v>
      </c>
      <c r="P49">
        <f t="shared" si="21"/>
        <v>0</v>
      </c>
      <c r="Q49" s="10">
        <v>0.15</v>
      </c>
      <c r="R49" s="3">
        <f t="shared" si="22"/>
        <v>0</v>
      </c>
      <c r="S49" s="3">
        <f t="shared" si="23"/>
        <v>0</v>
      </c>
      <c r="T49" s="3">
        <f t="shared" si="24"/>
        <v>0</v>
      </c>
      <c r="U49" s="3">
        <f t="shared" si="25"/>
        <v>0</v>
      </c>
      <c r="V49" s="3">
        <f t="shared" si="26"/>
        <v>55.06974000000001</v>
      </c>
      <c r="W49" s="3">
        <f t="shared" si="27"/>
        <v>0</v>
      </c>
      <c r="X49" s="13">
        <f t="shared" si="28"/>
        <v>0</v>
      </c>
      <c r="Z49">
        <f t="shared" si="29"/>
        <v>0</v>
      </c>
    </row>
    <row r="50" spans="1:26" x14ac:dyDescent="0.25">
      <c r="A50" s="18">
        <v>8798</v>
      </c>
      <c r="B50" t="s">
        <v>7</v>
      </c>
      <c r="C50" t="s">
        <v>167</v>
      </c>
      <c r="F50">
        <v>1.3</v>
      </c>
      <c r="G50">
        <v>1.9</v>
      </c>
      <c r="O50" s="41">
        <f t="shared" si="20"/>
        <v>0</v>
      </c>
      <c r="P50">
        <f t="shared" si="21"/>
        <v>0</v>
      </c>
      <c r="Q50" s="10">
        <v>0.15</v>
      </c>
      <c r="R50" s="3">
        <f t="shared" si="22"/>
        <v>0</v>
      </c>
      <c r="S50" s="3">
        <f t="shared" si="23"/>
        <v>53.030120000000011</v>
      </c>
      <c r="T50" s="3">
        <f t="shared" si="24"/>
        <v>77.505560000000003</v>
      </c>
      <c r="U50" s="3">
        <f t="shared" si="25"/>
        <v>0</v>
      </c>
      <c r="V50" s="3">
        <f t="shared" si="26"/>
        <v>0</v>
      </c>
      <c r="W50" s="3">
        <f t="shared" si="27"/>
        <v>0</v>
      </c>
      <c r="X50" s="13">
        <f t="shared" si="28"/>
        <v>0</v>
      </c>
      <c r="Z50">
        <f t="shared" si="29"/>
        <v>0</v>
      </c>
    </row>
    <row r="51" spans="1:26" x14ac:dyDescent="0.25">
      <c r="A51" s="18">
        <v>8799</v>
      </c>
      <c r="B51" t="s">
        <v>7</v>
      </c>
      <c r="C51" t="s">
        <v>10</v>
      </c>
      <c r="E51">
        <v>5.3</v>
      </c>
      <c r="F51">
        <v>5.4</v>
      </c>
      <c r="G51">
        <v>5.7</v>
      </c>
      <c r="H51">
        <v>3.4</v>
      </c>
      <c r="I51">
        <v>2.2000000000000002</v>
      </c>
      <c r="J51">
        <v>2.1</v>
      </c>
      <c r="K51">
        <v>1.4</v>
      </c>
      <c r="L51">
        <v>2.5</v>
      </c>
      <c r="M51">
        <v>1.4</v>
      </c>
      <c r="N51">
        <v>126</v>
      </c>
      <c r="O51" s="41">
        <f t="shared" si="20"/>
        <v>2.0737327188940093</v>
      </c>
      <c r="P51">
        <f t="shared" si="21"/>
        <v>1.3509991186901398E-3</v>
      </c>
      <c r="Q51" s="10">
        <v>0.15</v>
      </c>
      <c r="R51" s="3">
        <f t="shared" si="22"/>
        <v>216.19972000000001</v>
      </c>
      <c r="S51" s="3">
        <f t="shared" si="23"/>
        <v>220.27896000000004</v>
      </c>
      <c r="T51" s="3">
        <f t="shared" si="24"/>
        <v>232.51668000000001</v>
      </c>
      <c r="U51" s="3">
        <f t="shared" si="25"/>
        <v>138.69416000000001</v>
      </c>
      <c r="V51" s="3">
        <f t="shared" si="26"/>
        <v>89.743280000000013</v>
      </c>
      <c r="W51" s="3">
        <f t="shared" si="27"/>
        <v>85.664040000000028</v>
      </c>
      <c r="X51" s="13">
        <f t="shared" si="28"/>
        <v>1.7359806381515536E-2</v>
      </c>
      <c r="Z51">
        <f t="shared" si="29"/>
        <v>0.11573204254343693</v>
      </c>
    </row>
    <row r="52" spans="1:26" x14ac:dyDescent="0.25">
      <c r="A52" s="18">
        <v>8800</v>
      </c>
      <c r="B52" t="s">
        <v>7</v>
      </c>
      <c r="C52" t="s">
        <v>10</v>
      </c>
      <c r="D52">
        <v>24.5</v>
      </c>
      <c r="E52">
        <v>2.2999999999999998</v>
      </c>
      <c r="F52">
        <v>2.5</v>
      </c>
      <c r="G52">
        <v>2.7</v>
      </c>
      <c r="H52">
        <v>1.9</v>
      </c>
      <c r="I52">
        <v>1.1000000000000001</v>
      </c>
      <c r="J52">
        <v>0.8</v>
      </c>
      <c r="K52">
        <v>0.5</v>
      </c>
      <c r="L52">
        <v>0.9</v>
      </c>
      <c r="M52">
        <v>0.5</v>
      </c>
      <c r="N52">
        <v>126</v>
      </c>
      <c r="O52" s="41">
        <f t="shared" ref="O52:O74" si="30">N52*0.5/30.38</f>
        <v>2.0737327188940093</v>
      </c>
      <c r="P52">
        <f t="shared" ref="P52:P74" si="31">3.14159*(O52^2)/10000</f>
        <v>1.3509991186901398E-3</v>
      </c>
      <c r="Q52" s="10">
        <v>0.15</v>
      </c>
      <c r="R52" s="3">
        <f t="shared" ref="R52:R74" si="32">0.611886*E52/Q52*10</f>
        <v>93.822520000000011</v>
      </c>
      <c r="S52" s="3">
        <f t="shared" ref="S52:S74" si="33">0.611886*F52/Q52*10</f>
        <v>101.98100000000002</v>
      </c>
      <c r="T52" s="3">
        <f t="shared" ref="T52:T74" si="34">0.611886*G52/Q52*10</f>
        <v>110.13948000000002</v>
      </c>
      <c r="U52" s="3">
        <f t="shared" ref="U52:U74" si="35">0.611886*H52/Q52*10</f>
        <v>77.505560000000003</v>
      </c>
      <c r="V52" s="3">
        <f t="shared" ref="V52:V74" si="36">0.611886*I52/Q52*10</f>
        <v>44.871640000000006</v>
      </c>
      <c r="W52" s="3">
        <f t="shared" ref="W52:W74" si="37">0.611886*J52/Q52*10</f>
        <v>32.633920000000003</v>
      </c>
      <c r="X52" s="13">
        <f t="shared" ref="X52:X74" si="38">W52*Q52*P52</f>
        <v>6.6132595739106792E-3</v>
      </c>
      <c r="Z52">
        <f t="shared" ref="Z52:Z74" si="39">W52*P52</f>
        <v>4.4088397159404533E-2</v>
      </c>
    </row>
    <row r="53" spans="1:26" x14ac:dyDescent="0.25">
      <c r="A53" s="18">
        <v>8801</v>
      </c>
      <c r="B53" t="s">
        <v>7</v>
      </c>
      <c r="C53" t="s">
        <v>10</v>
      </c>
      <c r="E53">
        <v>2.4</v>
      </c>
      <c r="F53">
        <v>2.8</v>
      </c>
      <c r="G53">
        <v>2.7</v>
      </c>
      <c r="H53">
        <v>1.8</v>
      </c>
      <c r="I53">
        <v>1.1000000000000001</v>
      </c>
      <c r="J53">
        <v>0.8</v>
      </c>
      <c r="K53">
        <v>0.5</v>
      </c>
      <c r="L53">
        <v>0.8</v>
      </c>
      <c r="M53">
        <v>0.6</v>
      </c>
      <c r="N53">
        <v>126</v>
      </c>
      <c r="O53" s="41">
        <f t="shared" si="30"/>
        <v>2.0737327188940093</v>
      </c>
      <c r="P53">
        <f t="shared" si="31"/>
        <v>1.3509991186901398E-3</v>
      </c>
      <c r="Q53" s="10">
        <v>0.15</v>
      </c>
      <c r="R53" s="3">
        <f t="shared" si="32"/>
        <v>97.90176000000001</v>
      </c>
      <c r="S53" s="3">
        <f t="shared" si="33"/>
        <v>114.21872</v>
      </c>
      <c r="T53" s="3">
        <f t="shared" si="34"/>
        <v>110.13948000000002</v>
      </c>
      <c r="U53" s="3">
        <f t="shared" si="35"/>
        <v>73.426320000000004</v>
      </c>
      <c r="V53" s="3">
        <f t="shared" si="36"/>
        <v>44.871640000000006</v>
      </c>
      <c r="W53" s="3">
        <f t="shared" si="37"/>
        <v>32.633920000000003</v>
      </c>
      <c r="X53" s="13">
        <f t="shared" si="38"/>
        <v>6.6132595739106792E-3</v>
      </c>
      <c r="Z53">
        <f t="shared" si="39"/>
        <v>4.4088397159404533E-2</v>
      </c>
    </row>
    <row r="54" spans="1:26" x14ac:dyDescent="0.25">
      <c r="A54" s="18">
        <v>8802</v>
      </c>
      <c r="B54" t="s">
        <v>7</v>
      </c>
      <c r="C54" t="s">
        <v>10</v>
      </c>
      <c r="E54">
        <v>2.2999999999999998</v>
      </c>
      <c r="F54">
        <v>2.8</v>
      </c>
      <c r="G54">
        <v>2.8</v>
      </c>
      <c r="H54">
        <v>1.9</v>
      </c>
      <c r="I54">
        <v>1.3</v>
      </c>
      <c r="J54">
        <v>0.9</v>
      </c>
      <c r="K54">
        <v>0.6</v>
      </c>
      <c r="L54">
        <v>0.8</v>
      </c>
      <c r="M54">
        <v>0.5</v>
      </c>
      <c r="N54">
        <v>126</v>
      </c>
      <c r="O54" s="41">
        <f t="shared" si="30"/>
        <v>2.0737327188940093</v>
      </c>
      <c r="P54">
        <f t="shared" si="31"/>
        <v>1.3509991186901398E-3</v>
      </c>
      <c r="Q54" s="10">
        <v>0.15</v>
      </c>
      <c r="R54" s="3">
        <f t="shared" si="32"/>
        <v>93.822520000000011</v>
      </c>
      <c r="S54" s="3">
        <f t="shared" si="33"/>
        <v>114.21872</v>
      </c>
      <c r="T54" s="3">
        <f t="shared" si="34"/>
        <v>114.21872</v>
      </c>
      <c r="U54" s="3">
        <f t="shared" si="35"/>
        <v>77.505560000000003</v>
      </c>
      <c r="V54" s="3">
        <f t="shared" si="36"/>
        <v>53.030120000000011</v>
      </c>
      <c r="W54" s="3">
        <f t="shared" si="37"/>
        <v>36.713160000000002</v>
      </c>
      <c r="X54" s="13">
        <f t="shared" si="38"/>
        <v>7.439917020649515E-3</v>
      </c>
      <c r="Z54">
        <f t="shared" si="39"/>
        <v>4.9599446804330094E-2</v>
      </c>
    </row>
    <row r="55" spans="1:26" x14ac:dyDescent="0.25">
      <c r="A55" s="18">
        <v>8803</v>
      </c>
      <c r="B55" t="s">
        <v>7</v>
      </c>
      <c r="C55" t="s">
        <v>10</v>
      </c>
      <c r="E55">
        <v>2.6</v>
      </c>
      <c r="F55">
        <v>2.9</v>
      </c>
      <c r="G55">
        <v>2.8</v>
      </c>
      <c r="H55">
        <v>2</v>
      </c>
      <c r="I55">
        <v>1.4</v>
      </c>
      <c r="J55">
        <v>1</v>
      </c>
      <c r="K55">
        <v>0.6</v>
      </c>
      <c r="L55">
        <v>0.9</v>
      </c>
      <c r="M55">
        <v>0.5</v>
      </c>
      <c r="N55">
        <v>126</v>
      </c>
      <c r="O55" s="41">
        <f t="shared" si="30"/>
        <v>2.0737327188940093</v>
      </c>
      <c r="P55">
        <f t="shared" si="31"/>
        <v>1.3509991186901398E-3</v>
      </c>
      <c r="Q55" s="10">
        <v>0.15</v>
      </c>
      <c r="R55" s="3">
        <f t="shared" si="32"/>
        <v>106.06024000000002</v>
      </c>
      <c r="S55" s="3">
        <f t="shared" si="33"/>
        <v>118.29796000000002</v>
      </c>
      <c r="T55" s="3">
        <f t="shared" si="34"/>
        <v>114.21872</v>
      </c>
      <c r="U55" s="3">
        <f t="shared" si="35"/>
        <v>81.584800000000001</v>
      </c>
      <c r="V55" s="3">
        <f t="shared" si="36"/>
        <v>57.109360000000002</v>
      </c>
      <c r="W55" s="3">
        <f t="shared" si="37"/>
        <v>40.792400000000001</v>
      </c>
      <c r="X55" s="13">
        <f t="shared" si="38"/>
        <v>8.266574467388349E-3</v>
      </c>
      <c r="Z55">
        <f t="shared" si="39"/>
        <v>5.5110496449255662E-2</v>
      </c>
    </row>
    <row r="56" spans="1:26" x14ac:dyDescent="0.25">
      <c r="A56" s="18">
        <v>8804</v>
      </c>
      <c r="B56" t="s">
        <v>7</v>
      </c>
      <c r="C56" t="s">
        <v>10</v>
      </c>
      <c r="E56">
        <v>2.5</v>
      </c>
      <c r="F56">
        <v>2.8</v>
      </c>
      <c r="G56">
        <v>2.7</v>
      </c>
      <c r="H56">
        <v>2</v>
      </c>
      <c r="I56">
        <v>1.2</v>
      </c>
      <c r="J56">
        <v>0.9</v>
      </c>
      <c r="K56">
        <v>0.5</v>
      </c>
      <c r="L56">
        <v>0.9</v>
      </c>
      <c r="M56">
        <v>0.5</v>
      </c>
      <c r="N56">
        <v>126</v>
      </c>
      <c r="O56" s="41">
        <f t="shared" si="30"/>
        <v>2.0737327188940093</v>
      </c>
      <c r="P56">
        <f t="shared" si="31"/>
        <v>1.3509991186901398E-3</v>
      </c>
      <c r="Q56" s="10">
        <v>0.15</v>
      </c>
      <c r="R56" s="3">
        <f t="shared" si="32"/>
        <v>101.98100000000002</v>
      </c>
      <c r="S56" s="3">
        <f t="shared" si="33"/>
        <v>114.21872</v>
      </c>
      <c r="T56" s="3">
        <f t="shared" si="34"/>
        <v>110.13948000000002</v>
      </c>
      <c r="U56" s="3">
        <f t="shared" si="35"/>
        <v>81.584800000000001</v>
      </c>
      <c r="V56" s="3">
        <f t="shared" si="36"/>
        <v>48.950880000000005</v>
      </c>
      <c r="W56" s="3">
        <f t="shared" si="37"/>
        <v>36.713160000000002</v>
      </c>
      <c r="X56" s="13">
        <f t="shared" si="38"/>
        <v>7.439917020649515E-3</v>
      </c>
      <c r="Z56">
        <f t="shared" si="39"/>
        <v>4.9599446804330094E-2</v>
      </c>
    </row>
    <row r="57" spans="1:26" x14ac:dyDescent="0.25">
      <c r="A57" s="18">
        <v>8805</v>
      </c>
      <c r="B57" t="s">
        <v>7</v>
      </c>
      <c r="C57" t="s">
        <v>10</v>
      </c>
      <c r="E57">
        <v>2.4</v>
      </c>
      <c r="F57">
        <v>2.8</v>
      </c>
      <c r="G57">
        <v>2.9</v>
      </c>
      <c r="H57">
        <v>1.8</v>
      </c>
      <c r="I57">
        <v>1.2</v>
      </c>
      <c r="J57">
        <v>0.8</v>
      </c>
      <c r="K57">
        <v>0.4</v>
      </c>
      <c r="L57">
        <v>0.7</v>
      </c>
      <c r="M57">
        <v>0.4</v>
      </c>
      <c r="N57">
        <v>126</v>
      </c>
      <c r="O57" s="41">
        <f t="shared" si="30"/>
        <v>2.0737327188940093</v>
      </c>
      <c r="P57">
        <f t="shared" si="31"/>
        <v>1.3509991186901398E-3</v>
      </c>
      <c r="Q57" s="10">
        <v>0.15</v>
      </c>
      <c r="R57" s="3">
        <f t="shared" si="32"/>
        <v>97.90176000000001</v>
      </c>
      <c r="S57" s="3">
        <f t="shared" si="33"/>
        <v>114.21872</v>
      </c>
      <c r="T57" s="3">
        <f t="shared" si="34"/>
        <v>118.29796000000002</v>
      </c>
      <c r="U57" s="3">
        <f t="shared" si="35"/>
        <v>73.426320000000004</v>
      </c>
      <c r="V57" s="3">
        <f t="shared" si="36"/>
        <v>48.950880000000005</v>
      </c>
      <c r="W57" s="3">
        <f t="shared" si="37"/>
        <v>32.633920000000003</v>
      </c>
      <c r="X57" s="13">
        <f t="shared" si="38"/>
        <v>6.6132595739106792E-3</v>
      </c>
      <c r="Z57">
        <f t="shared" si="39"/>
        <v>4.4088397159404533E-2</v>
      </c>
    </row>
    <row r="58" spans="1:26" x14ac:dyDescent="0.25">
      <c r="A58" s="18">
        <v>8806</v>
      </c>
      <c r="B58" t="s">
        <v>7</v>
      </c>
      <c r="C58" t="s">
        <v>10</v>
      </c>
      <c r="E58">
        <v>6.3</v>
      </c>
      <c r="F58">
        <v>6.4</v>
      </c>
      <c r="G58">
        <v>6.6</v>
      </c>
      <c r="H58">
        <v>4.3</v>
      </c>
      <c r="I58">
        <v>2.8</v>
      </c>
      <c r="J58">
        <v>1.9</v>
      </c>
      <c r="K58">
        <v>1.2</v>
      </c>
      <c r="L58">
        <v>2</v>
      </c>
      <c r="M58">
        <v>1.3</v>
      </c>
      <c r="N58">
        <v>125</v>
      </c>
      <c r="O58" s="41">
        <f t="shared" si="30"/>
        <v>2.0572745227123108</v>
      </c>
      <c r="P58">
        <f t="shared" si="31"/>
        <v>1.3296397851809924E-3</v>
      </c>
      <c r="Q58" s="10">
        <v>0.15</v>
      </c>
      <c r="R58" s="3">
        <f t="shared" si="32"/>
        <v>256.99212</v>
      </c>
      <c r="S58" s="3">
        <f t="shared" si="33"/>
        <v>261.07136000000003</v>
      </c>
      <c r="T58" s="3">
        <f t="shared" si="34"/>
        <v>269.22984000000002</v>
      </c>
      <c r="U58" s="3">
        <f t="shared" si="35"/>
        <v>175.40732000000003</v>
      </c>
      <c r="V58" s="3">
        <f t="shared" si="36"/>
        <v>114.21872</v>
      </c>
      <c r="W58" s="3">
        <f t="shared" si="37"/>
        <v>77.505560000000003</v>
      </c>
      <c r="X58" s="13">
        <f t="shared" si="38"/>
        <v>1.5458171422309876E-2</v>
      </c>
      <c r="Z58">
        <f t="shared" si="39"/>
        <v>0.10305447614873252</v>
      </c>
    </row>
    <row r="59" spans="1:26" x14ac:dyDescent="0.25">
      <c r="A59" s="18">
        <v>8807</v>
      </c>
      <c r="B59" t="s">
        <v>7</v>
      </c>
      <c r="C59" t="s">
        <v>10</v>
      </c>
      <c r="E59">
        <v>5.5</v>
      </c>
      <c r="F59">
        <v>4.0999999999999996</v>
      </c>
      <c r="G59">
        <v>4.8</v>
      </c>
      <c r="H59">
        <v>3.5</v>
      </c>
      <c r="I59">
        <v>2.6</v>
      </c>
      <c r="J59">
        <v>3.7</v>
      </c>
      <c r="K59">
        <v>4.2</v>
      </c>
      <c r="L59">
        <v>5.9</v>
      </c>
      <c r="M59">
        <v>5.2</v>
      </c>
      <c r="N59">
        <v>125</v>
      </c>
      <c r="O59" s="41">
        <f t="shared" si="30"/>
        <v>2.0572745227123108</v>
      </c>
      <c r="P59">
        <f t="shared" si="31"/>
        <v>1.3296397851809924E-3</v>
      </c>
      <c r="Q59" s="10">
        <v>0.15</v>
      </c>
      <c r="R59" s="3">
        <f t="shared" si="32"/>
        <v>224.35820000000004</v>
      </c>
      <c r="S59" s="3">
        <f t="shared" si="33"/>
        <v>167.24884000000003</v>
      </c>
      <c r="T59" s="3">
        <f t="shared" si="34"/>
        <v>195.80352000000002</v>
      </c>
      <c r="U59" s="3">
        <f t="shared" si="35"/>
        <v>142.77340000000001</v>
      </c>
      <c r="V59" s="3">
        <f t="shared" si="36"/>
        <v>106.06024000000002</v>
      </c>
      <c r="W59" s="3">
        <f t="shared" si="37"/>
        <v>150.93188000000004</v>
      </c>
      <c r="X59" s="13">
        <f t="shared" si="38"/>
        <v>3.0102754875024503E-2</v>
      </c>
      <c r="Z59">
        <f t="shared" si="39"/>
        <v>0.20068503250016337</v>
      </c>
    </row>
    <row r="60" spans="1:26" x14ac:dyDescent="0.25">
      <c r="A60" s="18">
        <v>8808</v>
      </c>
      <c r="B60" t="s">
        <v>7</v>
      </c>
      <c r="C60" t="s">
        <v>10</v>
      </c>
      <c r="D60">
        <v>24.5</v>
      </c>
      <c r="E60">
        <v>1.6</v>
      </c>
      <c r="F60">
        <v>1.1000000000000001</v>
      </c>
      <c r="G60">
        <v>1.6</v>
      </c>
      <c r="H60">
        <v>1.3</v>
      </c>
      <c r="I60">
        <v>0.8</v>
      </c>
      <c r="J60">
        <v>0.9</v>
      </c>
      <c r="K60">
        <v>0.9</v>
      </c>
      <c r="L60">
        <v>1.4</v>
      </c>
      <c r="M60">
        <v>1.2</v>
      </c>
      <c r="N60">
        <v>125</v>
      </c>
      <c r="O60" s="41">
        <f t="shared" si="30"/>
        <v>2.0572745227123108</v>
      </c>
      <c r="P60">
        <f t="shared" si="31"/>
        <v>1.3296397851809924E-3</v>
      </c>
      <c r="Q60" s="10">
        <v>0.15</v>
      </c>
      <c r="R60" s="3">
        <f t="shared" si="32"/>
        <v>65.267840000000007</v>
      </c>
      <c r="S60" s="3">
        <f t="shared" si="33"/>
        <v>44.871640000000006</v>
      </c>
      <c r="T60" s="3">
        <f t="shared" si="34"/>
        <v>65.267840000000007</v>
      </c>
      <c r="U60" s="3">
        <f t="shared" si="35"/>
        <v>53.030120000000011</v>
      </c>
      <c r="V60" s="3">
        <f t="shared" si="36"/>
        <v>32.633920000000003</v>
      </c>
      <c r="W60" s="3">
        <f t="shared" si="37"/>
        <v>36.713160000000002</v>
      </c>
      <c r="X60" s="13">
        <f t="shared" si="38"/>
        <v>7.322291726357311E-3</v>
      </c>
      <c r="Z60">
        <f t="shared" si="39"/>
        <v>4.8815278175715404E-2</v>
      </c>
    </row>
    <row r="61" spans="1:26" x14ac:dyDescent="0.25">
      <c r="A61" s="18">
        <v>8809</v>
      </c>
      <c r="B61" t="s">
        <v>7</v>
      </c>
      <c r="C61" t="s">
        <v>10</v>
      </c>
      <c r="E61">
        <v>2.4</v>
      </c>
      <c r="F61">
        <v>1.7</v>
      </c>
      <c r="G61">
        <v>2</v>
      </c>
      <c r="H61">
        <v>1.6</v>
      </c>
      <c r="I61">
        <v>1</v>
      </c>
      <c r="J61">
        <v>1.1599999999999999</v>
      </c>
      <c r="K61">
        <v>1.7</v>
      </c>
      <c r="L61">
        <v>2.4</v>
      </c>
      <c r="M61">
        <v>2.2000000000000002</v>
      </c>
      <c r="N61">
        <v>125</v>
      </c>
      <c r="O61" s="41">
        <f t="shared" si="30"/>
        <v>2.0572745227123108</v>
      </c>
      <c r="P61">
        <f t="shared" si="31"/>
        <v>1.3296397851809924E-3</v>
      </c>
      <c r="Q61" s="10">
        <v>0.15</v>
      </c>
      <c r="R61" s="3">
        <f t="shared" si="32"/>
        <v>97.90176000000001</v>
      </c>
      <c r="S61" s="3">
        <f t="shared" si="33"/>
        <v>69.347080000000005</v>
      </c>
      <c r="T61" s="3">
        <f t="shared" si="34"/>
        <v>81.584800000000001</v>
      </c>
      <c r="U61" s="3">
        <f t="shared" si="35"/>
        <v>65.267840000000007</v>
      </c>
      <c r="V61" s="3">
        <f t="shared" si="36"/>
        <v>40.792400000000001</v>
      </c>
      <c r="W61" s="3">
        <f t="shared" si="37"/>
        <v>47.319184000000007</v>
      </c>
      <c r="X61" s="13">
        <f t="shared" si="38"/>
        <v>9.4376204473049785E-3</v>
      </c>
      <c r="Z61">
        <f t="shared" si="39"/>
        <v>6.2917469648699861E-2</v>
      </c>
    </row>
    <row r="62" spans="1:26" x14ac:dyDescent="0.25">
      <c r="A62" s="18">
        <v>8810</v>
      </c>
      <c r="B62" t="s">
        <v>7</v>
      </c>
      <c r="C62" t="s">
        <v>10</v>
      </c>
      <c r="E62">
        <v>2.2999999999999998</v>
      </c>
      <c r="F62">
        <v>1.8</v>
      </c>
      <c r="G62">
        <v>2.5</v>
      </c>
      <c r="H62">
        <v>0.9</v>
      </c>
      <c r="I62">
        <v>0.8</v>
      </c>
      <c r="J62">
        <v>1.6</v>
      </c>
      <c r="K62">
        <v>3</v>
      </c>
      <c r="L62">
        <v>2.8</v>
      </c>
      <c r="M62">
        <v>3.8</v>
      </c>
      <c r="N62">
        <v>125</v>
      </c>
      <c r="O62" s="41">
        <f t="shared" si="30"/>
        <v>2.0572745227123108</v>
      </c>
      <c r="P62">
        <f t="shared" si="31"/>
        <v>1.3296397851809924E-3</v>
      </c>
      <c r="Q62" s="10">
        <v>0.15</v>
      </c>
      <c r="R62" s="3">
        <f t="shared" si="32"/>
        <v>93.822520000000011</v>
      </c>
      <c r="S62" s="3">
        <f t="shared" si="33"/>
        <v>73.426320000000004</v>
      </c>
      <c r="T62" s="3">
        <f t="shared" si="34"/>
        <v>101.98100000000002</v>
      </c>
      <c r="U62" s="3">
        <f t="shared" si="35"/>
        <v>36.713160000000002</v>
      </c>
      <c r="V62" s="3">
        <f t="shared" si="36"/>
        <v>32.633920000000003</v>
      </c>
      <c r="W62" s="3">
        <f t="shared" si="37"/>
        <v>65.267840000000007</v>
      </c>
      <c r="X62" s="13">
        <f t="shared" si="38"/>
        <v>1.3017407513524109E-2</v>
      </c>
      <c r="Z62">
        <f t="shared" si="39"/>
        <v>8.6782716756827388E-2</v>
      </c>
    </row>
    <row r="63" spans="1:26" x14ac:dyDescent="0.25">
      <c r="A63" s="18">
        <v>8811</v>
      </c>
      <c r="B63" t="s">
        <v>7</v>
      </c>
      <c r="C63" t="s">
        <v>10</v>
      </c>
      <c r="E63">
        <v>6.7</v>
      </c>
      <c r="F63">
        <v>5.6</v>
      </c>
      <c r="G63">
        <v>6.9</v>
      </c>
      <c r="H63">
        <v>2.9</v>
      </c>
      <c r="I63">
        <v>2.4</v>
      </c>
      <c r="J63">
        <v>4.3</v>
      </c>
      <c r="K63">
        <v>7.5</v>
      </c>
      <c r="L63">
        <v>6.7</v>
      </c>
      <c r="M63">
        <v>9.4</v>
      </c>
      <c r="N63">
        <v>125</v>
      </c>
      <c r="O63" s="41">
        <f t="shared" si="30"/>
        <v>2.0572745227123108</v>
      </c>
      <c r="P63">
        <f t="shared" si="31"/>
        <v>1.3296397851809924E-3</v>
      </c>
      <c r="Q63" s="10">
        <v>0.15</v>
      </c>
      <c r="R63" s="3">
        <f t="shared" si="32"/>
        <v>273.30907999999999</v>
      </c>
      <c r="S63" s="3">
        <f t="shared" si="33"/>
        <v>228.43744000000001</v>
      </c>
      <c r="T63" s="3">
        <f t="shared" si="34"/>
        <v>281.46756000000005</v>
      </c>
      <c r="U63" s="3">
        <f t="shared" si="35"/>
        <v>118.29796000000002</v>
      </c>
      <c r="V63" s="3">
        <f t="shared" si="36"/>
        <v>97.90176000000001</v>
      </c>
      <c r="W63" s="3">
        <f t="shared" si="37"/>
        <v>175.40732000000003</v>
      </c>
      <c r="X63" s="13">
        <f t="shared" si="38"/>
        <v>3.4984282692596042E-2</v>
      </c>
      <c r="Z63">
        <f t="shared" si="39"/>
        <v>0.23322855128397363</v>
      </c>
    </row>
    <row r="64" spans="1:26" x14ac:dyDescent="0.25">
      <c r="A64" s="18">
        <v>8812</v>
      </c>
      <c r="B64" t="s">
        <v>7</v>
      </c>
      <c r="C64" t="s">
        <v>10</v>
      </c>
      <c r="E64">
        <v>3</v>
      </c>
      <c r="F64">
        <v>2.6</v>
      </c>
      <c r="G64">
        <v>3</v>
      </c>
      <c r="H64">
        <v>1.5</v>
      </c>
      <c r="I64">
        <v>1.2</v>
      </c>
      <c r="J64">
        <v>2</v>
      </c>
      <c r="K64">
        <v>3.4</v>
      </c>
      <c r="L64">
        <v>2.9</v>
      </c>
      <c r="M64">
        <v>4</v>
      </c>
      <c r="N64">
        <v>126</v>
      </c>
      <c r="O64" s="41">
        <f t="shared" si="30"/>
        <v>2.0737327188940093</v>
      </c>
      <c r="P64">
        <f t="shared" si="31"/>
        <v>1.3509991186901398E-3</v>
      </c>
      <c r="Q64" s="10">
        <v>0.15</v>
      </c>
      <c r="R64" s="3">
        <f t="shared" si="32"/>
        <v>122.37720000000002</v>
      </c>
      <c r="S64" s="3">
        <f t="shared" si="33"/>
        <v>106.06024000000002</v>
      </c>
      <c r="T64" s="3">
        <f t="shared" si="34"/>
        <v>122.37720000000002</v>
      </c>
      <c r="U64" s="3">
        <f t="shared" si="35"/>
        <v>61.188600000000008</v>
      </c>
      <c r="V64" s="3">
        <f t="shared" si="36"/>
        <v>48.950880000000005</v>
      </c>
      <c r="W64" s="3">
        <f t="shared" si="37"/>
        <v>81.584800000000001</v>
      </c>
      <c r="X64" s="13">
        <f t="shared" si="38"/>
        <v>1.6533148934776698E-2</v>
      </c>
      <c r="Z64">
        <f t="shared" si="39"/>
        <v>0.11022099289851132</v>
      </c>
    </row>
    <row r="65" spans="1:26" x14ac:dyDescent="0.25">
      <c r="A65" s="18">
        <v>8813</v>
      </c>
      <c r="B65" t="s">
        <v>7</v>
      </c>
      <c r="C65" t="s">
        <v>10</v>
      </c>
      <c r="E65">
        <v>3.7</v>
      </c>
      <c r="F65">
        <v>3</v>
      </c>
      <c r="G65">
        <v>3.7</v>
      </c>
      <c r="H65">
        <v>1.7</v>
      </c>
      <c r="I65">
        <v>1.3</v>
      </c>
      <c r="J65">
        <v>2.2000000000000002</v>
      </c>
      <c r="K65">
        <v>3.8</v>
      </c>
      <c r="L65">
        <v>3.4</v>
      </c>
      <c r="M65">
        <v>4.5</v>
      </c>
      <c r="N65">
        <v>130</v>
      </c>
      <c r="O65" s="41">
        <f t="shared" si="30"/>
        <v>2.1395655036208034</v>
      </c>
      <c r="P65">
        <f t="shared" si="31"/>
        <v>1.4381383916517618E-3</v>
      </c>
      <c r="Q65" s="10">
        <v>0.15</v>
      </c>
      <c r="R65" s="3">
        <f t="shared" si="32"/>
        <v>150.93188000000004</v>
      </c>
      <c r="S65" s="3">
        <f t="shared" si="33"/>
        <v>122.37720000000002</v>
      </c>
      <c r="T65" s="3">
        <f t="shared" si="34"/>
        <v>150.93188000000004</v>
      </c>
      <c r="U65" s="3">
        <f t="shared" si="35"/>
        <v>69.347080000000005</v>
      </c>
      <c r="V65" s="3">
        <f t="shared" si="36"/>
        <v>53.030120000000011</v>
      </c>
      <c r="W65" s="3">
        <f t="shared" si="37"/>
        <v>89.743280000000013</v>
      </c>
      <c r="X65" s="13">
        <f t="shared" si="38"/>
        <v>1.9359488454113061E-2</v>
      </c>
      <c r="Z65">
        <f t="shared" si="39"/>
        <v>0.12906325636075375</v>
      </c>
    </row>
    <row r="66" spans="1:26" x14ac:dyDescent="0.25">
      <c r="A66" s="18">
        <v>8814</v>
      </c>
      <c r="B66" t="s">
        <v>7</v>
      </c>
      <c r="C66" t="s">
        <v>17</v>
      </c>
      <c r="D66">
        <v>27</v>
      </c>
      <c r="O66" s="41">
        <f t="shared" si="30"/>
        <v>0</v>
      </c>
      <c r="P66">
        <f t="shared" si="31"/>
        <v>0</v>
      </c>
      <c r="Q66" s="10">
        <v>0.15</v>
      </c>
      <c r="R66" s="3">
        <f t="shared" si="32"/>
        <v>0</v>
      </c>
      <c r="S66" s="3">
        <f t="shared" si="33"/>
        <v>0</v>
      </c>
      <c r="T66" s="3">
        <f t="shared" si="34"/>
        <v>0</v>
      </c>
      <c r="U66" s="3">
        <f t="shared" si="35"/>
        <v>0</v>
      </c>
      <c r="V66" s="3">
        <f t="shared" si="36"/>
        <v>0</v>
      </c>
      <c r="W66" s="3">
        <f t="shared" si="37"/>
        <v>0</v>
      </c>
      <c r="X66" s="13">
        <f t="shared" si="38"/>
        <v>0</v>
      </c>
      <c r="Z66">
        <f t="shared" si="39"/>
        <v>0</v>
      </c>
    </row>
    <row r="67" spans="1:26" x14ac:dyDescent="0.25">
      <c r="A67" s="18">
        <v>8815</v>
      </c>
      <c r="B67" t="s">
        <v>7</v>
      </c>
      <c r="C67" t="s">
        <v>10</v>
      </c>
      <c r="E67">
        <v>3.3</v>
      </c>
      <c r="F67">
        <v>2.9</v>
      </c>
      <c r="G67">
        <v>3.5</v>
      </c>
      <c r="H67">
        <v>1.6</v>
      </c>
      <c r="I67">
        <v>1.4</v>
      </c>
      <c r="J67">
        <v>1.8</v>
      </c>
      <c r="K67">
        <v>2.8</v>
      </c>
      <c r="L67">
        <v>2.4</v>
      </c>
      <c r="M67">
        <v>3.6</v>
      </c>
      <c r="N67">
        <v>134</v>
      </c>
      <c r="O67" s="41">
        <f t="shared" si="30"/>
        <v>2.2053982883475971</v>
      </c>
      <c r="P67">
        <f t="shared" si="31"/>
        <v>1.5280007668934336E-3</v>
      </c>
      <c r="Q67" s="10">
        <v>0.15</v>
      </c>
      <c r="R67" s="3">
        <f t="shared" si="32"/>
        <v>134.61492000000001</v>
      </c>
      <c r="S67" s="3">
        <f t="shared" si="33"/>
        <v>118.29796000000002</v>
      </c>
      <c r="T67" s="3">
        <f t="shared" si="34"/>
        <v>142.77340000000001</v>
      </c>
      <c r="U67" s="3">
        <f t="shared" si="35"/>
        <v>65.267840000000007</v>
      </c>
      <c r="V67" s="3">
        <f t="shared" si="36"/>
        <v>57.109360000000002</v>
      </c>
      <c r="W67" s="3">
        <f t="shared" si="37"/>
        <v>73.426320000000004</v>
      </c>
      <c r="X67" s="13">
        <f t="shared" si="38"/>
        <v>1.68293209905244E-2</v>
      </c>
      <c r="Z67">
        <f t="shared" si="39"/>
        <v>0.11219547327016266</v>
      </c>
    </row>
    <row r="68" spans="1:26" x14ac:dyDescent="0.25">
      <c r="A68" s="18">
        <v>8816</v>
      </c>
      <c r="B68" t="s">
        <v>7</v>
      </c>
      <c r="C68" t="s">
        <v>17</v>
      </c>
      <c r="O68" s="41">
        <f t="shared" si="30"/>
        <v>0</v>
      </c>
      <c r="P68">
        <f t="shared" si="31"/>
        <v>0</v>
      </c>
      <c r="Q68" s="10">
        <v>0.15</v>
      </c>
      <c r="R68" s="3">
        <f t="shared" si="32"/>
        <v>0</v>
      </c>
      <c r="S68" s="3">
        <f t="shared" si="33"/>
        <v>0</v>
      </c>
      <c r="T68" s="3">
        <f t="shared" si="34"/>
        <v>0</v>
      </c>
      <c r="U68" s="3">
        <f t="shared" si="35"/>
        <v>0</v>
      </c>
      <c r="V68" s="3">
        <f t="shared" si="36"/>
        <v>0</v>
      </c>
      <c r="W68" s="3">
        <f t="shared" si="37"/>
        <v>0</v>
      </c>
      <c r="X68" s="13">
        <f t="shared" si="38"/>
        <v>0</v>
      </c>
      <c r="Z68">
        <f t="shared" si="39"/>
        <v>0</v>
      </c>
    </row>
    <row r="69" spans="1:26" x14ac:dyDescent="0.25">
      <c r="A69" s="18">
        <v>8817</v>
      </c>
      <c r="B69" t="s">
        <v>7</v>
      </c>
      <c r="C69" t="s">
        <v>10</v>
      </c>
      <c r="E69">
        <v>9.1999999999999993</v>
      </c>
      <c r="F69">
        <v>8.5</v>
      </c>
      <c r="G69">
        <v>10.1</v>
      </c>
      <c r="H69">
        <v>3.6</v>
      </c>
      <c r="I69">
        <v>3</v>
      </c>
      <c r="J69">
        <v>4.5</v>
      </c>
      <c r="K69">
        <v>7.4</v>
      </c>
      <c r="L69">
        <v>6.3</v>
      </c>
      <c r="M69">
        <v>10</v>
      </c>
      <c r="N69">
        <v>140</v>
      </c>
      <c r="O69" s="41">
        <f t="shared" si="30"/>
        <v>2.3041474654377883</v>
      </c>
      <c r="P69">
        <f t="shared" si="31"/>
        <v>1.667900146531037E-3</v>
      </c>
      <c r="Q69" s="10">
        <v>0.15</v>
      </c>
      <c r="R69" s="3">
        <f t="shared" si="32"/>
        <v>375.29008000000005</v>
      </c>
      <c r="S69" s="3">
        <f t="shared" si="33"/>
        <v>346.73540000000003</v>
      </c>
      <c r="T69" s="3">
        <f t="shared" si="34"/>
        <v>412.00324000000001</v>
      </c>
      <c r="U69" s="3">
        <f t="shared" si="35"/>
        <v>146.85264000000001</v>
      </c>
      <c r="V69" s="3">
        <f t="shared" si="36"/>
        <v>122.37720000000002</v>
      </c>
      <c r="W69" s="3">
        <f t="shared" si="37"/>
        <v>183.56580000000002</v>
      </c>
      <c r="X69" s="13">
        <f t="shared" si="38"/>
        <v>4.592541370771306E-2</v>
      </c>
      <c r="Z69">
        <f t="shared" si="39"/>
        <v>0.30616942471808706</v>
      </c>
    </row>
    <row r="70" spans="1:26" x14ac:dyDescent="0.25">
      <c r="A70" s="18">
        <v>8818</v>
      </c>
      <c r="B70" t="s">
        <v>7</v>
      </c>
      <c r="C70" t="s">
        <v>10</v>
      </c>
      <c r="E70" s="6">
        <v>3.6</v>
      </c>
      <c r="F70" s="6">
        <v>4.0999999999999996</v>
      </c>
      <c r="G70">
        <v>4.5999999999999996</v>
      </c>
      <c r="H70">
        <v>1.6</v>
      </c>
      <c r="I70">
        <v>1.3</v>
      </c>
      <c r="J70">
        <v>1.7</v>
      </c>
      <c r="K70">
        <v>2.6</v>
      </c>
      <c r="L70">
        <v>1.8</v>
      </c>
      <c r="M70">
        <v>3.4</v>
      </c>
      <c r="N70">
        <v>143</v>
      </c>
      <c r="O70" s="41">
        <f t="shared" si="30"/>
        <v>2.3535220539828834</v>
      </c>
      <c r="P70">
        <f t="shared" si="31"/>
        <v>1.740147453898631E-3</v>
      </c>
      <c r="Q70" s="10">
        <v>0.15</v>
      </c>
      <c r="R70" s="3">
        <f t="shared" si="32"/>
        <v>146.85264000000001</v>
      </c>
      <c r="S70" s="3">
        <f t="shared" si="33"/>
        <v>167.24884000000003</v>
      </c>
      <c r="T70" s="3">
        <f t="shared" si="34"/>
        <v>187.64504000000002</v>
      </c>
      <c r="U70" s="3">
        <f t="shared" si="35"/>
        <v>65.267840000000007</v>
      </c>
      <c r="V70" s="3">
        <f t="shared" si="36"/>
        <v>53.030120000000011</v>
      </c>
      <c r="W70" s="3">
        <f t="shared" si="37"/>
        <v>69.347080000000005</v>
      </c>
      <c r="X70" s="13">
        <f t="shared" si="38"/>
        <v>1.8101121704595702E-2</v>
      </c>
      <c r="Z70">
        <f t="shared" si="39"/>
        <v>0.12067414469730468</v>
      </c>
    </row>
    <row r="71" spans="1:26" x14ac:dyDescent="0.25">
      <c r="A71" s="18">
        <v>8819</v>
      </c>
      <c r="B71" t="s">
        <v>7</v>
      </c>
      <c r="C71" t="s">
        <v>10</v>
      </c>
      <c r="D71">
        <v>27</v>
      </c>
      <c r="E71">
        <v>3.8</v>
      </c>
      <c r="F71">
        <v>4.5999999999999996</v>
      </c>
      <c r="G71">
        <v>5</v>
      </c>
      <c r="H71">
        <v>1.6</v>
      </c>
      <c r="I71">
        <v>1.3</v>
      </c>
      <c r="J71">
        <v>1.6</v>
      </c>
      <c r="K71">
        <v>1.7</v>
      </c>
      <c r="L71">
        <v>1.4</v>
      </c>
      <c r="M71">
        <v>2.2999999999999998</v>
      </c>
      <c r="N71">
        <v>144</v>
      </c>
      <c r="O71" s="41">
        <f t="shared" si="30"/>
        <v>2.3699802501645819</v>
      </c>
      <c r="P71">
        <f t="shared" si="31"/>
        <v>1.7645702774728355E-3</v>
      </c>
      <c r="Q71" s="10">
        <v>0.15</v>
      </c>
      <c r="R71" s="3">
        <f t="shared" si="32"/>
        <v>155.01112000000001</v>
      </c>
      <c r="S71" s="3">
        <f t="shared" si="33"/>
        <v>187.64504000000002</v>
      </c>
      <c r="T71" s="3">
        <f t="shared" si="34"/>
        <v>203.96200000000005</v>
      </c>
      <c r="U71" s="3">
        <f t="shared" si="35"/>
        <v>65.267840000000007</v>
      </c>
      <c r="V71" s="3">
        <f t="shared" si="36"/>
        <v>53.030120000000011</v>
      </c>
      <c r="W71" s="3">
        <f t="shared" si="37"/>
        <v>65.267840000000007</v>
      </c>
      <c r="X71" s="13">
        <f t="shared" si="38"/>
        <v>1.7275453580827896E-2</v>
      </c>
      <c r="Z71">
        <f t="shared" si="39"/>
        <v>0.11516969053885265</v>
      </c>
    </row>
    <row r="72" spans="1:26" x14ac:dyDescent="0.25">
      <c r="A72" s="18">
        <v>8820</v>
      </c>
      <c r="B72" t="s">
        <v>7</v>
      </c>
      <c r="C72" t="s">
        <v>10</v>
      </c>
      <c r="E72">
        <v>4.4000000000000004</v>
      </c>
      <c r="F72">
        <v>4.5999999999999996</v>
      </c>
      <c r="G72">
        <v>5</v>
      </c>
      <c r="H72">
        <v>1.6</v>
      </c>
      <c r="I72">
        <v>1.3</v>
      </c>
      <c r="J72">
        <v>1.6</v>
      </c>
      <c r="K72">
        <v>1.8</v>
      </c>
      <c r="L72">
        <v>1.4</v>
      </c>
      <c r="M72">
        <v>2.2000000000000002</v>
      </c>
      <c r="N72">
        <v>146</v>
      </c>
      <c r="O72" s="41">
        <f t="shared" si="30"/>
        <v>2.402896642527979</v>
      </c>
      <c r="P72">
        <f t="shared" si="31"/>
        <v>1.813926506298754E-3</v>
      </c>
      <c r="Q72" s="10">
        <v>0.15</v>
      </c>
      <c r="R72" s="3">
        <f t="shared" si="32"/>
        <v>179.48656000000003</v>
      </c>
      <c r="S72" s="3">
        <f t="shared" si="33"/>
        <v>187.64504000000002</v>
      </c>
      <c r="T72" s="3">
        <f t="shared" si="34"/>
        <v>203.96200000000005</v>
      </c>
      <c r="U72" s="3">
        <f t="shared" si="35"/>
        <v>65.267840000000007</v>
      </c>
      <c r="V72" s="3">
        <f t="shared" si="36"/>
        <v>53.030120000000011</v>
      </c>
      <c r="W72" s="3">
        <f t="shared" si="37"/>
        <v>65.267840000000007</v>
      </c>
      <c r="X72" s="13">
        <f t="shared" si="38"/>
        <v>1.7758659747729912E-2</v>
      </c>
      <c r="Z72">
        <f t="shared" si="39"/>
        <v>0.11839106498486608</v>
      </c>
    </row>
    <row r="73" spans="1:26" x14ac:dyDescent="0.25">
      <c r="A73" s="18">
        <v>8821</v>
      </c>
      <c r="B73" t="s">
        <v>7</v>
      </c>
      <c r="C73" t="s">
        <v>10</v>
      </c>
      <c r="E73">
        <v>4.0999999999999996</v>
      </c>
      <c r="F73">
        <v>4.2</v>
      </c>
      <c r="G73">
        <v>4.5</v>
      </c>
      <c r="H73">
        <v>1.2</v>
      </c>
      <c r="I73">
        <v>1.1000000000000001</v>
      </c>
      <c r="J73">
        <v>1.2</v>
      </c>
      <c r="K73">
        <v>1.2</v>
      </c>
      <c r="L73">
        <v>1.1000000000000001</v>
      </c>
      <c r="M73">
        <v>1.2</v>
      </c>
      <c r="N73">
        <v>147</v>
      </c>
      <c r="O73" s="41">
        <f t="shared" si="30"/>
        <v>2.4193548387096775</v>
      </c>
      <c r="P73">
        <f t="shared" si="31"/>
        <v>1.8388599115504683E-3</v>
      </c>
      <c r="Q73" s="10">
        <v>0.15</v>
      </c>
      <c r="R73" s="3">
        <f t="shared" si="32"/>
        <v>167.24884000000003</v>
      </c>
      <c r="S73" s="3">
        <f t="shared" si="33"/>
        <v>171.32808000000006</v>
      </c>
      <c r="T73" s="3">
        <f t="shared" si="34"/>
        <v>183.56580000000002</v>
      </c>
      <c r="U73" s="3">
        <f t="shared" si="35"/>
        <v>48.950880000000005</v>
      </c>
      <c r="V73" s="3">
        <f t="shared" si="36"/>
        <v>44.871640000000006</v>
      </c>
      <c r="W73" s="3">
        <f t="shared" si="37"/>
        <v>48.950880000000005</v>
      </c>
      <c r="X73" s="13">
        <f t="shared" si="38"/>
        <v>1.3502071630067638E-2</v>
      </c>
      <c r="Z73">
        <f t="shared" si="39"/>
        <v>9.00138108671176E-2</v>
      </c>
    </row>
    <row r="74" spans="1:26" x14ac:dyDescent="0.25">
      <c r="A74" s="18">
        <v>8822</v>
      </c>
      <c r="B74" t="s">
        <v>7</v>
      </c>
      <c r="C74" t="s">
        <v>10</v>
      </c>
      <c r="E74">
        <v>2.6</v>
      </c>
      <c r="F74">
        <v>2.4</v>
      </c>
      <c r="G74">
        <v>2.6</v>
      </c>
      <c r="H74">
        <v>0.9</v>
      </c>
      <c r="I74">
        <v>0.6</v>
      </c>
      <c r="J74">
        <v>0.7</v>
      </c>
      <c r="K74">
        <v>0.5</v>
      </c>
      <c r="L74">
        <v>0.6</v>
      </c>
      <c r="M74">
        <v>0.5</v>
      </c>
      <c r="N74">
        <v>147</v>
      </c>
      <c r="O74" s="41">
        <f t="shared" si="30"/>
        <v>2.4193548387096775</v>
      </c>
      <c r="P74">
        <f t="shared" si="31"/>
        <v>1.8388599115504683E-3</v>
      </c>
      <c r="Q74" s="10">
        <v>0.15</v>
      </c>
      <c r="R74" s="3">
        <f t="shared" si="32"/>
        <v>106.06024000000002</v>
      </c>
      <c r="S74" s="3">
        <f t="shared" si="33"/>
        <v>97.90176000000001</v>
      </c>
      <c r="T74" s="3">
        <f t="shared" si="34"/>
        <v>106.06024000000002</v>
      </c>
      <c r="U74" s="3">
        <f t="shared" si="35"/>
        <v>36.713160000000002</v>
      </c>
      <c r="V74" s="3">
        <f t="shared" si="36"/>
        <v>24.475440000000003</v>
      </c>
      <c r="W74" s="3">
        <f t="shared" si="37"/>
        <v>28.554680000000001</v>
      </c>
      <c r="X74" s="13">
        <f t="shared" si="38"/>
        <v>7.8762084508727896E-3</v>
      </c>
      <c r="Z74">
        <f t="shared" si="39"/>
        <v>5.2508056339151926E-2</v>
      </c>
    </row>
    <row r="75" spans="1:26" x14ac:dyDescent="0.25">
      <c r="A75" s="18">
        <v>8823</v>
      </c>
      <c r="B75" t="s">
        <v>7</v>
      </c>
      <c r="C75" t="s">
        <v>167</v>
      </c>
      <c r="G75" t="s">
        <v>165</v>
      </c>
      <c r="O75" s="41">
        <f t="shared" ref="O75:O86" si="40">N75*0.5/30.38</f>
        <v>0</v>
      </c>
      <c r="P75">
        <f t="shared" ref="P75:P86" si="41">3.14159*(O75^2)/10000</f>
        <v>0</v>
      </c>
      <c r="Q75" s="10">
        <v>0.15</v>
      </c>
      <c r="R75" s="3">
        <f t="shared" ref="R75:R86" si="42">0.611886*E75/Q75*10</f>
        <v>0</v>
      </c>
      <c r="S75" s="3">
        <f t="shared" ref="S75:S86" si="43">0.611886*F75/Q75*10</f>
        <v>0</v>
      </c>
      <c r="T75" s="3" t="e">
        <f t="shared" ref="T75:T86" si="44">0.611886*G75/Q75*10</f>
        <v>#VALUE!</v>
      </c>
      <c r="U75" s="3">
        <f t="shared" ref="U75:U86" si="45">0.611886*H75/Q75*10</f>
        <v>0</v>
      </c>
      <c r="V75" s="3">
        <f t="shared" ref="V75:V86" si="46">0.611886*I75/Q75*10</f>
        <v>0</v>
      </c>
      <c r="W75" s="3">
        <f t="shared" ref="W75:W86" si="47">0.611886*J75/Q75*10</f>
        <v>0</v>
      </c>
      <c r="X75" s="13">
        <f t="shared" ref="X75:X86" si="48">W75*Q75*P75</f>
        <v>0</v>
      </c>
      <c r="Z75">
        <f t="shared" ref="Z75:Z86" si="49">W75*P75</f>
        <v>0</v>
      </c>
    </row>
    <row r="76" spans="1:26" x14ac:dyDescent="0.25">
      <c r="A76" s="18">
        <v>8824</v>
      </c>
      <c r="B76" t="s">
        <v>7</v>
      </c>
      <c r="C76" t="s">
        <v>17</v>
      </c>
      <c r="O76" s="41">
        <f t="shared" si="40"/>
        <v>0</v>
      </c>
      <c r="P76">
        <f t="shared" si="41"/>
        <v>0</v>
      </c>
      <c r="Q76" s="10">
        <v>0.15</v>
      </c>
      <c r="R76" s="3">
        <f t="shared" si="42"/>
        <v>0</v>
      </c>
      <c r="S76" s="3">
        <f t="shared" si="43"/>
        <v>0</v>
      </c>
      <c r="T76" s="3">
        <f t="shared" si="44"/>
        <v>0</v>
      </c>
      <c r="U76" s="3">
        <f t="shared" si="45"/>
        <v>0</v>
      </c>
      <c r="V76" s="3">
        <f t="shared" si="46"/>
        <v>0</v>
      </c>
      <c r="W76" s="3">
        <f t="shared" si="47"/>
        <v>0</v>
      </c>
      <c r="X76" s="13">
        <f t="shared" si="48"/>
        <v>0</v>
      </c>
      <c r="Z76">
        <f t="shared" si="49"/>
        <v>0</v>
      </c>
    </row>
    <row r="77" spans="1:26" x14ac:dyDescent="0.25">
      <c r="A77" s="18">
        <v>8825</v>
      </c>
      <c r="B77" t="s">
        <v>7</v>
      </c>
      <c r="C77" t="s">
        <v>10</v>
      </c>
      <c r="E77">
        <v>12</v>
      </c>
      <c r="F77">
        <v>11.8</v>
      </c>
      <c r="G77">
        <v>12.4</v>
      </c>
      <c r="H77">
        <v>3</v>
      </c>
      <c r="I77">
        <v>2.8</v>
      </c>
      <c r="J77">
        <v>3.2</v>
      </c>
      <c r="K77">
        <v>2.6</v>
      </c>
      <c r="L77">
        <v>2.5</v>
      </c>
      <c r="M77">
        <v>2.9</v>
      </c>
      <c r="N77">
        <v>147</v>
      </c>
      <c r="O77" s="41">
        <f t="shared" si="40"/>
        <v>2.4193548387096775</v>
      </c>
      <c r="P77">
        <f t="shared" si="41"/>
        <v>1.8388599115504683E-3</v>
      </c>
      <c r="Q77" s="10">
        <v>0.15</v>
      </c>
      <c r="R77" s="3">
        <f t="shared" si="42"/>
        <v>489.50880000000006</v>
      </c>
      <c r="S77" s="3">
        <f t="shared" si="43"/>
        <v>481.35032000000012</v>
      </c>
      <c r="T77" s="3">
        <f t="shared" si="44"/>
        <v>505.82576000000006</v>
      </c>
      <c r="U77" s="3">
        <f t="shared" si="45"/>
        <v>122.37720000000002</v>
      </c>
      <c r="V77" s="3">
        <f t="shared" si="46"/>
        <v>114.21872</v>
      </c>
      <c r="W77" s="3">
        <f t="shared" si="47"/>
        <v>130.53568000000001</v>
      </c>
      <c r="X77" s="13">
        <f t="shared" si="48"/>
        <v>3.6005524346847041E-2</v>
      </c>
      <c r="Z77">
        <f t="shared" si="49"/>
        <v>0.24003682897898027</v>
      </c>
    </row>
    <row r="78" spans="1:26" x14ac:dyDescent="0.25">
      <c r="A78" s="18">
        <v>8826</v>
      </c>
      <c r="B78" t="s">
        <v>7</v>
      </c>
      <c r="C78" t="s">
        <v>17</v>
      </c>
      <c r="O78" s="41">
        <f t="shared" si="40"/>
        <v>0</v>
      </c>
      <c r="P78">
        <f t="shared" si="41"/>
        <v>0</v>
      </c>
      <c r="Q78" s="10">
        <v>0.15</v>
      </c>
      <c r="R78" s="3">
        <f t="shared" si="42"/>
        <v>0</v>
      </c>
      <c r="S78" s="3">
        <f t="shared" si="43"/>
        <v>0</v>
      </c>
      <c r="T78" s="3">
        <f t="shared" si="44"/>
        <v>0</v>
      </c>
      <c r="U78" s="3">
        <f t="shared" si="45"/>
        <v>0</v>
      </c>
      <c r="V78" s="3">
        <f t="shared" si="46"/>
        <v>0</v>
      </c>
      <c r="W78" s="3">
        <f t="shared" si="47"/>
        <v>0</v>
      </c>
      <c r="X78" s="13">
        <f t="shared" si="48"/>
        <v>0</v>
      </c>
      <c r="Z78">
        <f t="shared" si="49"/>
        <v>0</v>
      </c>
    </row>
    <row r="79" spans="1:26" x14ac:dyDescent="0.25">
      <c r="A79" s="18">
        <v>8827</v>
      </c>
      <c r="B79" t="s">
        <v>7</v>
      </c>
      <c r="C79" t="s">
        <v>10</v>
      </c>
      <c r="E79">
        <v>3.9</v>
      </c>
      <c r="F79">
        <v>3.9</v>
      </c>
      <c r="G79">
        <v>3.9</v>
      </c>
      <c r="H79">
        <v>1</v>
      </c>
      <c r="I79">
        <v>1</v>
      </c>
      <c r="J79">
        <v>1.2</v>
      </c>
      <c r="K79">
        <v>1</v>
      </c>
      <c r="L79">
        <v>1.1000000000000001</v>
      </c>
      <c r="M79">
        <v>0.9</v>
      </c>
      <c r="N79">
        <v>148</v>
      </c>
      <c r="O79" s="41">
        <f t="shared" si="40"/>
        <v>2.435813034891376</v>
      </c>
      <c r="P79">
        <f t="shared" si="41"/>
        <v>1.8639635106946855E-3</v>
      </c>
      <c r="Q79" s="10">
        <v>0.15</v>
      </c>
      <c r="R79" s="3">
        <f t="shared" si="42"/>
        <v>159.09036000000003</v>
      </c>
      <c r="S79" s="3">
        <f t="shared" si="43"/>
        <v>159.09036000000003</v>
      </c>
      <c r="T79" s="3">
        <f t="shared" si="44"/>
        <v>159.09036000000003</v>
      </c>
      <c r="U79" s="3">
        <f t="shared" si="45"/>
        <v>40.792400000000001</v>
      </c>
      <c r="V79" s="3">
        <f t="shared" si="46"/>
        <v>40.792400000000001</v>
      </c>
      <c r="W79" s="3">
        <f t="shared" si="47"/>
        <v>48.950880000000005</v>
      </c>
      <c r="X79" s="13">
        <f t="shared" si="48"/>
        <v>1.368639812045914E-2</v>
      </c>
      <c r="Z79">
        <f t="shared" si="49"/>
        <v>9.1242654136394277E-2</v>
      </c>
    </row>
    <row r="80" spans="1:26" x14ac:dyDescent="0.25">
      <c r="A80" s="18">
        <v>8828</v>
      </c>
      <c r="B80" t="s">
        <v>7</v>
      </c>
      <c r="C80" t="s">
        <v>17</v>
      </c>
      <c r="D80">
        <v>27.5</v>
      </c>
      <c r="O80" s="41">
        <f t="shared" si="40"/>
        <v>0</v>
      </c>
      <c r="P80">
        <f t="shared" si="41"/>
        <v>0</v>
      </c>
      <c r="Q80" s="10">
        <v>0.15</v>
      </c>
      <c r="R80" s="3">
        <f t="shared" si="42"/>
        <v>0</v>
      </c>
      <c r="S80" s="3">
        <f t="shared" si="43"/>
        <v>0</v>
      </c>
      <c r="T80" s="3">
        <f t="shared" si="44"/>
        <v>0</v>
      </c>
      <c r="U80" s="3">
        <f t="shared" si="45"/>
        <v>0</v>
      </c>
      <c r="V80" s="3">
        <f t="shared" si="46"/>
        <v>0</v>
      </c>
      <c r="W80" s="3">
        <f t="shared" si="47"/>
        <v>0</v>
      </c>
      <c r="X80" s="13">
        <f t="shared" si="48"/>
        <v>0</v>
      </c>
      <c r="Z80">
        <f t="shared" si="49"/>
        <v>0</v>
      </c>
    </row>
    <row r="81" spans="1:26" x14ac:dyDescent="0.25">
      <c r="A81" s="18">
        <v>8829</v>
      </c>
      <c r="B81" t="s">
        <v>7</v>
      </c>
      <c r="C81" t="s">
        <v>10</v>
      </c>
      <c r="E81">
        <v>4.5</v>
      </c>
      <c r="F81">
        <v>4.8</v>
      </c>
      <c r="G81">
        <v>4.8</v>
      </c>
      <c r="H81">
        <v>0.7</v>
      </c>
      <c r="I81">
        <v>0.7</v>
      </c>
      <c r="J81">
        <v>0.9</v>
      </c>
      <c r="K81">
        <v>0.5</v>
      </c>
      <c r="L81">
        <v>0.5</v>
      </c>
      <c r="M81">
        <v>0.25</v>
      </c>
      <c r="N81">
        <v>149</v>
      </c>
      <c r="O81" s="41">
        <f t="shared" si="40"/>
        <v>2.4522712310730745</v>
      </c>
      <c r="P81">
        <f t="shared" si="41"/>
        <v>1.8892373037314059E-3</v>
      </c>
      <c r="Q81" s="10">
        <v>0.15</v>
      </c>
      <c r="R81" s="3">
        <f t="shared" si="42"/>
        <v>183.56580000000002</v>
      </c>
      <c r="S81" s="3">
        <f t="shared" si="43"/>
        <v>195.80352000000002</v>
      </c>
      <c r="T81" s="3">
        <f t="shared" si="44"/>
        <v>195.80352000000002</v>
      </c>
      <c r="U81" s="3">
        <f t="shared" si="45"/>
        <v>28.554680000000001</v>
      </c>
      <c r="V81" s="3">
        <f t="shared" si="46"/>
        <v>28.554680000000001</v>
      </c>
      <c r="W81" s="3">
        <f t="shared" si="47"/>
        <v>36.713160000000002</v>
      </c>
      <c r="X81" s="13">
        <f t="shared" si="48"/>
        <v>1.0403980711478956E-2</v>
      </c>
      <c r="Z81">
        <f t="shared" si="49"/>
        <v>6.9359871409859705E-2</v>
      </c>
    </row>
    <row r="82" spans="1:26" x14ac:dyDescent="0.25">
      <c r="A82" s="18">
        <v>8830</v>
      </c>
      <c r="B82" t="s">
        <v>7</v>
      </c>
      <c r="C82" t="s">
        <v>10</v>
      </c>
      <c r="E82">
        <v>1.1000000000000001</v>
      </c>
      <c r="F82">
        <v>1.1000000000000001</v>
      </c>
      <c r="G82">
        <v>1.1000000000000001</v>
      </c>
      <c r="H82">
        <v>0.9</v>
      </c>
      <c r="I82">
        <v>0.4</v>
      </c>
      <c r="J82">
        <v>0.5</v>
      </c>
      <c r="K82">
        <v>0.6</v>
      </c>
      <c r="L82">
        <v>0.6</v>
      </c>
      <c r="M82">
        <v>0.6</v>
      </c>
      <c r="N82">
        <v>123</v>
      </c>
      <c r="O82" s="41">
        <f t="shared" si="40"/>
        <v>2.0243581303489138</v>
      </c>
      <c r="P82">
        <f t="shared" si="41"/>
        <v>1.287431699840207E-3</v>
      </c>
      <c r="Q82" s="10">
        <v>0.15</v>
      </c>
      <c r="R82" s="3">
        <f t="shared" si="42"/>
        <v>44.871640000000006</v>
      </c>
      <c r="S82" s="3">
        <f t="shared" si="43"/>
        <v>44.871640000000006</v>
      </c>
      <c r="T82" s="3">
        <f t="shared" si="44"/>
        <v>44.871640000000006</v>
      </c>
      <c r="U82" s="3">
        <f t="shared" si="45"/>
        <v>36.713160000000002</v>
      </c>
      <c r="V82" s="3">
        <f t="shared" si="46"/>
        <v>16.316960000000002</v>
      </c>
      <c r="W82" s="3">
        <f t="shared" si="47"/>
        <v>20.3962</v>
      </c>
      <c r="X82" s="13">
        <f t="shared" si="48"/>
        <v>3.9388071654421243E-3</v>
      </c>
      <c r="Z82">
        <f t="shared" si="49"/>
        <v>2.625871443628083E-2</v>
      </c>
    </row>
    <row r="83" spans="1:26" x14ac:dyDescent="0.25">
      <c r="A83" s="18">
        <v>8831</v>
      </c>
      <c r="B83" t="s">
        <v>7</v>
      </c>
      <c r="C83" t="s">
        <v>10</v>
      </c>
      <c r="E83">
        <v>5.8</v>
      </c>
      <c r="F83">
        <v>5.6</v>
      </c>
      <c r="G83">
        <v>6.1</v>
      </c>
      <c r="H83">
        <v>3</v>
      </c>
      <c r="I83">
        <v>1.9</v>
      </c>
      <c r="J83">
        <v>4.2</v>
      </c>
      <c r="K83">
        <v>7</v>
      </c>
      <c r="L83">
        <v>7.1</v>
      </c>
      <c r="M83">
        <v>9</v>
      </c>
      <c r="N83">
        <v>122</v>
      </c>
      <c r="O83" s="41">
        <f t="shared" si="40"/>
        <v>2.0078999341672152</v>
      </c>
      <c r="P83">
        <f t="shared" si="41"/>
        <v>1.2665829480085688E-3</v>
      </c>
      <c r="Q83" s="10">
        <v>0.15</v>
      </c>
      <c r="R83" s="3">
        <f t="shared" si="42"/>
        <v>236.59592000000004</v>
      </c>
      <c r="S83" s="3">
        <f t="shared" si="43"/>
        <v>228.43744000000001</v>
      </c>
      <c r="T83" s="3">
        <f t="shared" si="44"/>
        <v>248.83364</v>
      </c>
      <c r="U83" s="3">
        <f t="shared" si="45"/>
        <v>122.37720000000002</v>
      </c>
      <c r="V83" s="3">
        <f t="shared" si="46"/>
        <v>77.505560000000003</v>
      </c>
      <c r="W83" s="3">
        <f t="shared" si="47"/>
        <v>171.32808000000006</v>
      </c>
      <c r="X83" s="13">
        <f t="shared" si="48"/>
        <v>3.2550183696457194E-2</v>
      </c>
      <c r="Z83">
        <f t="shared" si="49"/>
        <v>0.217001224643048</v>
      </c>
    </row>
    <row r="84" spans="1:26" x14ac:dyDescent="0.25">
      <c r="A84" s="18">
        <v>8832</v>
      </c>
      <c r="B84" t="s">
        <v>7</v>
      </c>
      <c r="C84" t="s">
        <v>10</v>
      </c>
      <c r="E84">
        <v>2</v>
      </c>
      <c r="F84">
        <v>2.2000000000000002</v>
      </c>
      <c r="G84">
        <v>2.4</v>
      </c>
      <c r="H84">
        <v>1.2</v>
      </c>
      <c r="I84">
        <v>1</v>
      </c>
      <c r="J84">
        <v>1.8</v>
      </c>
      <c r="K84">
        <v>3.1</v>
      </c>
      <c r="L84">
        <v>3.2</v>
      </c>
      <c r="M84">
        <v>3.7</v>
      </c>
      <c r="N84">
        <v>117</v>
      </c>
      <c r="O84" s="41">
        <f t="shared" si="40"/>
        <v>1.9256089532587228</v>
      </c>
      <c r="P84">
        <f t="shared" si="41"/>
        <v>1.1648920972379267E-3</v>
      </c>
      <c r="Q84" s="10">
        <v>0.15</v>
      </c>
      <c r="R84" s="3">
        <f t="shared" si="42"/>
        <v>81.584800000000001</v>
      </c>
      <c r="S84" s="3">
        <f t="shared" si="43"/>
        <v>89.743280000000013</v>
      </c>
      <c r="T84" s="3">
        <f t="shared" si="44"/>
        <v>97.90176000000001</v>
      </c>
      <c r="U84" s="3">
        <f t="shared" si="45"/>
        <v>48.950880000000005</v>
      </c>
      <c r="V84" s="3">
        <f t="shared" si="46"/>
        <v>40.792400000000001</v>
      </c>
      <c r="W84" s="3">
        <f t="shared" si="47"/>
        <v>73.426320000000004</v>
      </c>
      <c r="X84" s="13">
        <f t="shared" si="48"/>
        <v>1.283006098458947E-2</v>
      </c>
      <c r="Z84">
        <f t="shared" si="49"/>
        <v>8.5533739897263136E-2</v>
      </c>
    </row>
    <row r="85" spans="1:26" x14ac:dyDescent="0.25">
      <c r="A85" s="18">
        <v>8833</v>
      </c>
      <c r="B85" t="s">
        <v>7</v>
      </c>
      <c r="C85" t="s">
        <v>10</v>
      </c>
      <c r="D85">
        <v>27.5</v>
      </c>
      <c r="E85">
        <v>1.7</v>
      </c>
      <c r="F85">
        <v>1.8</v>
      </c>
      <c r="G85">
        <v>1.6</v>
      </c>
      <c r="H85">
        <v>1.3</v>
      </c>
      <c r="I85">
        <v>0.9</v>
      </c>
      <c r="J85">
        <v>1.5</v>
      </c>
      <c r="K85">
        <v>2.5</v>
      </c>
      <c r="L85">
        <v>2.9</v>
      </c>
      <c r="M85">
        <v>3</v>
      </c>
      <c r="N85">
        <v>116</v>
      </c>
      <c r="O85" s="41">
        <f t="shared" si="40"/>
        <v>1.9091507570770245</v>
      </c>
      <c r="P85">
        <f t="shared" si="41"/>
        <v>1.1450645087613081E-3</v>
      </c>
      <c r="Q85" s="10">
        <v>0.15</v>
      </c>
      <c r="R85" s="3">
        <f t="shared" si="42"/>
        <v>69.347080000000005</v>
      </c>
      <c r="S85" s="3">
        <f t="shared" si="43"/>
        <v>73.426320000000004</v>
      </c>
      <c r="T85" s="3">
        <f t="shared" si="44"/>
        <v>65.267840000000007</v>
      </c>
      <c r="U85" s="3">
        <f t="shared" si="45"/>
        <v>53.030120000000011</v>
      </c>
      <c r="V85" s="3">
        <f t="shared" si="46"/>
        <v>36.713160000000002</v>
      </c>
      <c r="W85" s="3">
        <f t="shared" si="47"/>
        <v>61.188600000000008</v>
      </c>
      <c r="X85" s="13">
        <f t="shared" si="48"/>
        <v>1.0509734130118827E-2</v>
      </c>
      <c r="Z85">
        <f t="shared" si="49"/>
        <v>7.0064894200792191E-2</v>
      </c>
    </row>
    <row r="86" spans="1:26" x14ac:dyDescent="0.25">
      <c r="A86" s="18">
        <v>8834</v>
      </c>
      <c r="B86" t="s">
        <v>7</v>
      </c>
      <c r="C86" t="s">
        <v>10</v>
      </c>
      <c r="E86">
        <v>1.1000000000000001</v>
      </c>
      <c r="F86">
        <v>1.4</v>
      </c>
      <c r="G86">
        <v>1.3</v>
      </c>
      <c r="H86">
        <v>1.2</v>
      </c>
      <c r="I86">
        <v>0.8</v>
      </c>
      <c r="J86">
        <v>1.3</v>
      </c>
      <c r="K86">
        <v>2.1</v>
      </c>
      <c r="L86">
        <v>2.5</v>
      </c>
      <c r="M86">
        <v>2.5</v>
      </c>
      <c r="N86">
        <v>116</v>
      </c>
      <c r="O86" s="41">
        <f t="shared" si="40"/>
        <v>1.9091507570770245</v>
      </c>
      <c r="P86">
        <f t="shared" si="41"/>
        <v>1.1450645087613081E-3</v>
      </c>
      <c r="Q86" s="10">
        <v>0.15</v>
      </c>
      <c r="R86" s="3">
        <f t="shared" si="42"/>
        <v>44.871640000000006</v>
      </c>
      <c r="S86" s="3">
        <f t="shared" si="43"/>
        <v>57.109360000000002</v>
      </c>
      <c r="T86" s="3">
        <f t="shared" si="44"/>
        <v>53.030120000000011</v>
      </c>
      <c r="U86" s="3">
        <f t="shared" si="45"/>
        <v>48.950880000000005</v>
      </c>
      <c r="V86" s="3">
        <f t="shared" si="46"/>
        <v>32.633920000000003</v>
      </c>
      <c r="W86" s="3">
        <f t="shared" si="47"/>
        <v>53.030120000000011</v>
      </c>
      <c r="X86" s="13">
        <f t="shared" si="48"/>
        <v>9.1084362461029845E-3</v>
      </c>
      <c r="Z86">
        <f t="shared" si="49"/>
        <v>6.0722908307353232E-2</v>
      </c>
    </row>
    <row r="87" spans="1:26" x14ac:dyDescent="0.25">
      <c r="A87" s="18"/>
      <c r="O87" s="41"/>
      <c r="Q87" s="10"/>
      <c r="R87" s="3"/>
      <c r="S87" s="3"/>
      <c r="T87" s="3"/>
      <c r="U87" s="3"/>
      <c r="V87" s="3"/>
      <c r="W87" s="3"/>
      <c r="X87" s="13"/>
    </row>
    <row r="88" spans="1:26" x14ac:dyDescent="0.25">
      <c r="A88" s="18"/>
      <c r="O88" s="41"/>
      <c r="Q88" s="10"/>
      <c r="R88" s="3"/>
      <c r="S88" s="3"/>
      <c r="T88" s="3"/>
      <c r="U88" s="3"/>
      <c r="V88" s="3"/>
      <c r="W88" s="3"/>
      <c r="X88" s="13"/>
    </row>
    <row r="89" spans="1:26" x14ac:dyDescent="0.25">
      <c r="A89" s="18"/>
      <c r="O89" s="41"/>
      <c r="Q89" s="10"/>
      <c r="R89" s="3"/>
      <c r="S89" s="3"/>
      <c r="T89" s="3"/>
      <c r="U89" s="3"/>
      <c r="V89" s="3"/>
      <c r="W89" s="3"/>
      <c r="X89" s="13"/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4"/>
  <sheetViews>
    <sheetView topLeftCell="F1" workbookViewId="0">
      <selection sqref="A1:XFD2"/>
    </sheetView>
  </sheetViews>
  <sheetFormatPr defaultRowHeight="15" x14ac:dyDescent="0.25"/>
  <cols>
    <col min="1" max="1" width="5" bestFit="1" customWidth="1"/>
    <col min="2" max="2" width="4.140625" bestFit="1" customWidth="1"/>
    <col min="3" max="3" width="11.140625" customWidth="1"/>
    <col min="4" max="4" width="14.42578125" bestFit="1" customWidth="1"/>
    <col min="5" max="5" width="9.28515625" bestFit="1" customWidth="1"/>
    <col min="6" max="7" width="9.5703125" bestFit="1" customWidth="1"/>
    <col min="8" max="8" width="10" bestFit="1" customWidth="1"/>
    <col min="9" max="9" width="9.7109375" bestFit="1" customWidth="1"/>
    <col min="10" max="10" width="10.85546875" bestFit="1" customWidth="1"/>
    <col min="11" max="12" width="10.85546875" customWidth="1"/>
    <col min="13" max="13" width="8.140625" customWidth="1"/>
    <col min="14" max="14" width="7.140625" customWidth="1"/>
    <col min="15" max="15" width="8.140625" customWidth="1"/>
    <col min="16" max="16" width="8.42578125" customWidth="1"/>
    <col min="17" max="17" width="7.140625" bestFit="1" customWidth="1"/>
  </cols>
  <sheetData>
    <row r="1" spans="1:26" x14ac:dyDescent="0.25">
      <c r="A1" t="s">
        <v>143</v>
      </c>
      <c r="B1" t="s">
        <v>1</v>
      </c>
      <c r="C1" t="s">
        <v>8</v>
      </c>
      <c r="D1" s="8" t="s">
        <v>136</v>
      </c>
      <c r="E1" t="s">
        <v>2</v>
      </c>
      <c r="F1" t="s">
        <v>3</v>
      </c>
      <c r="G1" t="s">
        <v>93</v>
      </c>
      <c r="H1" t="s">
        <v>4</v>
      </c>
      <c r="I1" t="s">
        <v>5</v>
      </c>
      <c r="J1" t="s">
        <v>6</v>
      </c>
      <c r="K1" t="s">
        <v>123</v>
      </c>
      <c r="L1" t="s">
        <v>190</v>
      </c>
      <c r="M1" t="s">
        <v>189</v>
      </c>
      <c r="O1" s="41"/>
      <c r="Q1" s="8" t="s">
        <v>86</v>
      </c>
      <c r="R1" s="8" t="s">
        <v>87</v>
      </c>
      <c r="X1" s="8" t="s">
        <v>100</v>
      </c>
      <c r="Z1" s="8" t="s">
        <v>103</v>
      </c>
    </row>
    <row r="2" spans="1:26" x14ac:dyDescent="0.25">
      <c r="A2" s="63"/>
      <c r="B2" s="63"/>
      <c r="C2" s="63"/>
      <c r="D2" s="60" t="s">
        <v>67</v>
      </c>
      <c r="E2" t="s">
        <v>64</v>
      </c>
      <c r="F2" t="s">
        <v>63</v>
      </c>
      <c r="G2" t="s">
        <v>94</v>
      </c>
      <c r="H2" t="s">
        <v>65</v>
      </c>
      <c r="I2" t="s">
        <v>66</v>
      </c>
      <c r="J2" t="s">
        <v>67</v>
      </c>
      <c r="K2" t="s">
        <v>122</v>
      </c>
      <c r="L2" t="s">
        <v>187</v>
      </c>
      <c r="M2" t="s">
        <v>188</v>
      </c>
      <c r="N2" s="8" t="s">
        <v>97</v>
      </c>
      <c r="O2" s="42" t="s">
        <v>111</v>
      </c>
      <c r="P2" t="s">
        <v>99</v>
      </c>
      <c r="Q2" s="8"/>
      <c r="R2" s="8" t="s">
        <v>88</v>
      </c>
      <c r="S2" t="s">
        <v>90</v>
      </c>
      <c r="T2" t="s">
        <v>95</v>
      </c>
      <c r="U2" t="s">
        <v>89</v>
      </c>
      <c r="V2" t="s">
        <v>91</v>
      </c>
      <c r="W2" t="s">
        <v>92</v>
      </c>
      <c r="X2" s="13" t="s">
        <v>92</v>
      </c>
      <c r="Z2" t="s">
        <v>92</v>
      </c>
    </row>
    <row r="3" spans="1:26" x14ac:dyDescent="0.25">
      <c r="A3" s="18">
        <v>8835</v>
      </c>
      <c r="B3" t="s">
        <v>7</v>
      </c>
      <c r="C3" t="s">
        <v>17</v>
      </c>
      <c r="O3" s="41">
        <f>N3*0.5/30.38</f>
        <v>0</v>
      </c>
      <c r="P3">
        <f>3.14159*(O3^2)/10000</f>
        <v>0</v>
      </c>
      <c r="Q3" s="10">
        <v>0.15</v>
      </c>
      <c r="R3" s="3">
        <f t="shared" ref="R3:R5" si="0">0.611886*E3/Q3*10</f>
        <v>0</v>
      </c>
      <c r="S3" s="3">
        <f t="shared" ref="S3:S5" si="1">0.611886*F3/Q3*10</f>
        <v>0</v>
      </c>
      <c r="T3" s="3">
        <f t="shared" ref="T3:T5" si="2">0.611886*G3/Q3*10</f>
        <v>0</v>
      </c>
      <c r="U3" s="3">
        <f t="shared" ref="U3:U5" si="3">0.611886*H3/Q3*10</f>
        <v>0</v>
      </c>
      <c r="V3" s="3">
        <f t="shared" ref="V3:V5" si="4">0.611886*I3/Q3*10</f>
        <v>0</v>
      </c>
      <c r="W3" s="3">
        <f t="shared" ref="W3:W5" si="5">0.611886*J3/Q3*10</f>
        <v>0</v>
      </c>
      <c r="X3" s="13">
        <f>W3*Q3*P3</f>
        <v>0</v>
      </c>
      <c r="Z3">
        <f>W3*P3</f>
        <v>0</v>
      </c>
    </row>
    <row r="4" spans="1:26" x14ac:dyDescent="0.25">
      <c r="A4" s="18">
        <v>8836</v>
      </c>
      <c r="B4" t="s">
        <v>7</v>
      </c>
      <c r="C4" t="s">
        <v>17</v>
      </c>
      <c r="E4" s="49"/>
      <c r="F4" s="49"/>
      <c r="G4" s="49"/>
      <c r="H4" s="32"/>
      <c r="I4" s="32"/>
      <c r="J4" s="32"/>
      <c r="K4" s="32"/>
      <c r="L4" s="32"/>
      <c r="M4" s="32"/>
      <c r="O4">
        <f>N4*0.5/30.38</f>
        <v>0</v>
      </c>
      <c r="P4">
        <f t="shared" ref="P4:P5" si="6">3.14159*(O4^2)/10000</f>
        <v>0</v>
      </c>
      <c r="Q4" s="10">
        <v>0.15</v>
      </c>
      <c r="R4" s="3">
        <f t="shared" si="0"/>
        <v>0</v>
      </c>
      <c r="S4" s="3">
        <f t="shared" si="1"/>
        <v>0</v>
      </c>
      <c r="T4" s="3">
        <f t="shared" si="2"/>
        <v>0</v>
      </c>
      <c r="U4" s="3">
        <f t="shared" si="3"/>
        <v>0</v>
      </c>
      <c r="V4" s="3">
        <f t="shared" si="4"/>
        <v>0</v>
      </c>
      <c r="W4" s="3">
        <f t="shared" si="5"/>
        <v>0</v>
      </c>
      <c r="X4" s="13">
        <f t="shared" ref="X4:X5" si="7">W4*Q4*P4</f>
        <v>0</v>
      </c>
      <c r="Z4">
        <f t="shared" ref="Z4:Z5" si="8">W4*P4</f>
        <v>0</v>
      </c>
    </row>
    <row r="5" spans="1:26" x14ac:dyDescent="0.25">
      <c r="A5" s="18">
        <v>8837</v>
      </c>
      <c r="B5" t="s">
        <v>7</v>
      </c>
      <c r="C5" t="s">
        <v>17</v>
      </c>
      <c r="O5" s="41">
        <f t="shared" ref="O5" si="9">N5*0.5/30.38</f>
        <v>0</v>
      </c>
      <c r="P5">
        <f t="shared" si="6"/>
        <v>0</v>
      </c>
      <c r="Q5" s="10">
        <v>0.15</v>
      </c>
      <c r="R5" s="3">
        <f t="shared" si="0"/>
        <v>0</v>
      </c>
      <c r="S5" s="3">
        <f t="shared" si="1"/>
        <v>0</v>
      </c>
      <c r="T5" s="3">
        <f t="shared" si="2"/>
        <v>0</v>
      </c>
      <c r="U5" s="3">
        <f t="shared" si="3"/>
        <v>0</v>
      </c>
      <c r="V5" s="3">
        <f t="shared" si="4"/>
        <v>0</v>
      </c>
      <c r="W5" s="3">
        <f t="shared" si="5"/>
        <v>0</v>
      </c>
      <c r="X5" s="13">
        <f t="shared" si="7"/>
        <v>0</v>
      </c>
      <c r="Z5">
        <f t="shared" si="8"/>
        <v>0</v>
      </c>
    </row>
    <row r="6" spans="1:26" x14ac:dyDescent="0.25">
      <c r="A6" s="18">
        <v>8838</v>
      </c>
      <c r="B6" t="s">
        <v>7</v>
      </c>
      <c r="C6" t="s">
        <v>10</v>
      </c>
      <c r="E6">
        <v>5.8</v>
      </c>
      <c r="F6">
        <v>4.8</v>
      </c>
      <c r="G6">
        <v>5.3</v>
      </c>
      <c r="H6">
        <v>1.7</v>
      </c>
      <c r="I6">
        <v>1.1000000000000001</v>
      </c>
      <c r="J6">
        <v>0.7</v>
      </c>
      <c r="K6">
        <v>0.3</v>
      </c>
      <c r="L6">
        <v>0.3</v>
      </c>
      <c r="M6">
        <v>0.3</v>
      </c>
      <c r="N6">
        <v>129</v>
      </c>
      <c r="O6" s="41">
        <f t="shared" ref="O6:O32" si="10">N6*0.5/30.38</f>
        <v>2.1231073074391049</v>
      </c>
      <c r="P6">
        <f t="shared" ref="P6:P32" si="11">3.14159*(O6^2)/10000</f>
        <v>1.4160982825726016E-3</v>
      </c>
      <c r="Q6" s="10">
        <v>0.15</v>
      </c>
      <c r="R6" s="3">
        <f t="shared" ref="R6:R32" si="12">0.611886*E6/Q6*10</f>
        <v>236.59592000000004</v>
      </c>
      <c r="S6" s="3">
        <f t="shared" ref="S6:S32" si="13">0.611886*F6/Q6*10</f>
        <v>195.80352000000002</v>
      </c>
      <c r="T6" s="3">
        <f t="shared" ref="T6:T32" si="14">0.611886*G6/Q6*10</f>
        <v>216.19972000000001</v>
      </c>
      <c r="U6" s="3">
        <f t="shared" ref="U6:U32" si="15">0.611886*H6/Q6*10</f>
        <v>69.347080000000005</v>
      </c>
      <c r="V6" s="3">
        <f t="shared" ref="V6:V32" si="16">0.611886*I6/Q6*10</f>
        <v>44.871640000000006</v>
      </c>
      <c r="W6" s="3">
        <f t="shared" ref="W6:W32" si="17">0.611886*J6/Q6*10</f>
        <v>28.554680000000001</v>
      </c>
      <c r="X6" s="13">
        <f t="shared" ref="X6:X32" si="18">W6*Q6*P6</f>
        <v>6.0654349961115324E-3</v>
      </c>
      <c r="Z6">
        <f t="shared" ref="Z6:Z32" si="19">W6*P6</f>
        <v>4.0436233307410217E-2</v>
      </c>
    </row>
    <row r="7" spans="1:26" x14ac:dyDescent="0.25">
      <c r="A7" s="18">
        <v>8839</v>
      </c>
      <c r="B7" t="s">
        <v>7</v>
      </c>
      <c r="C7" t="s">
        <v>10</v>
      </c>
      <c r="E7">
        <v>2.2000000000000002</v>
      </c>
      <c r="F7">
        <v>2.2000000000000002</v>
      </c>
      <c r="G7">
        <v>2.6</v>
      </c>
      <c r="H7">
        <v>0.8</v>
      </c>
      <c r="I7">
        <v>0.7</v>
      </c>
      <c r="J7">
        <v>0.4</v>
      </c>
      <c r="K7">
        <v>0.25</v>
      </c>
      <c r="L7">
        <v>0.2</v>
      </c>
      <c r="M7">
        <v>0.2</v>
      </c>
      <c r="N7">
        <v>129</v>
      </c>
      <c r="O7" s="41">
        <f t="shared" si="10"/>
        <v>2.1231073074391049</v>
      </c>
      <c r="P7">
        <f>3.14159*(O7^2)/10000</f>
        <v>1.4160982825726016E-3</v>
      </c>
      <c r="Q7" s="10">
        <v>0.15</v>
      </c>
      <c r="R7" s="3">
        <f t="shared" si="12"/>
        <v>89.743280000000013</v>
      </c>
      <c r="S7" s="3">
        <f t="shared" si="13"/>
        <v>89.743280000000013</v>
      </c>
      <c r="T7" s="3">
        <f t="shared" si="14"/>
        <v>106.06024000000002</v>
      </c>
      <c r="U7" s="3">
        <f t="shared" si="15"/>
        <v>32.633920000000003</v>
      </c>
      <c r="V7" s="3">
        <f t="shared" si="16"/>
        <v>28.554680000000001</v>
      </c>
      <c r="W7" s="3">
        <f t="shared" si="17"/>
        <v>16.316960000000002</v>
      </c>
      <c r="X7" s="13">
        <f t="shared" si="18"/>
        <v>3.4659628549208758E-3</v>
      </c>
      <c r="Z7">
        <f t="shared" si="19"/>
        <v>2.3106419032805841E-2</v>
      </c>
    </row>
    <row r="8" spans="1:26" x14ac:dyDescent="0.25">
      <c r="A8" s="18">
        <v>8840</v>
      </c>
      <c r="B8" t="s">
        <v>7</v>
      </c>
      <c r="C8" t="s">
        <v>10</v>
      </c>
      <c r="E8">
        <v>2.4</v>
      </c>
      <c r="F8">
        <v>2.4</v>
      </c>
      <c r="G8">
        <v>2.6</v>
      </c>
      <c r="H8">
        <v>1.2</v>
      </c>
      <c r="I8">
        <v>0.65</v>
      </c>
      <c r="J8">
        <v>0.6</v>
      </c>
      <c r="K8">
        <v>0.3</v>
      </c>
      <c r="L8">
        <v>0.3</v>
      </c>
      <c r="M8">
        <v>0.5</v>
      </c>
      <c r="N8">
        <v>129</v>
      </c>
      <c r="O8" s="41">
        <f t="shared" si="10"/>
        <v>2.1231073074391049</v>
      </c>
      <c r="P8">
        <f t="shared" si="11"/>
        <v>1.4160982825726016E-3</v>
      </c>
      <c r="Q8" s="10">
        <v>0.15</v>
      </c>
      <c r="R8" s="3">
        <f t="shared" si="12"/>
        <v>97.90176000000001</v>
      </c>
      <c r="S8" s="3">
        <f t="shared" si="13"/>
        <v>97.90176000000001</v>
      </c>
      <c r="T8" s="3">
        <f t="shared" si="14"/>
        <v>106.06024000000002</v>
      </c>
      <c r="U8" s="3">
        <f t="shared" si="15"/>
        <v>48.950880000000005</v>
      </c>
      <c r="V8" s="3">
        <f t="shared" si="16"/>
        <v>26.515060000000005</v>
      </c>
      <c r="W8" s="3">
        <f t="shared" si="17"/>
        <v>24.475440000000003</v>
      </c>
      <c r="X8" s="13">
        <f t="shared" si="18"/>
        <v>5.1989442823813133E-3</v>
      </c>
      <c r="Z8">
        <f t="shared" si="19"/>
        <v>3.465962854920876E-2</v>
      </c>
    </row>
    <row r="9" spans="1:26" x14ac:dyDescent="0.25">
      <c r="A9" s="18">
        <v>8841</v>
      </c>
      <c r="B9" t="s">
        <v>7</v>
      </c>
      <c r="C9" t="s">
        <v>10</v>
      </c>
      <c r="E9">
        <v>2.8</v>
      </c>
      <c r="F9">
        <v>2.7</v>
      </c>
      <c r="G9">
        <v>3</v>
      </c>
      <c r="H9">
        <v>1.2</v>
      </c>
      <c r="I9">
        <v>0.8</v>
      </c>
      <c r="J9">
        <v>0.7</v>
      </c>
      <c r="K9">
        <v>0.4</v>
      </c>
      <c r="L9">
        <v>0.5</v>
      </c>
      <c r="M9">
        <v>0.4</v>
      </c>
      <c r="N9">
        <v>129</v>
      </c>
      <c r="O9" s="41">
        <f t="shared" si="10"/>
        <v>2.1231073074391049</v>
      </c>
      <c r="P9">
        <f t="shared" si="11"/>
        <v>1.4160982825726016E-3</v>
      </c>
      <c r="Q9" s="10">
        <v>0.15</v>
      </c>
      <c r="R9" s="3">
        <f t="shared" si="12"/>
        <v>114.21872</v>
      </c>
      <c r="S9" s="3">
        <f t="shared" si="13"/>
        <v>110.13948000000002</v>
      </c>
      <c r="T9" s="3">
        <f t="shared" si="14"/>
        <v>122.37720000000002</v>
      </c>
      <c r="U9" s="3">
        <f t="shared" si="15"/>
        <v>48.950880000000005</v>
      </c>
      <c r="V9" s="3">
        <f t="shared" si="16"/>
        <v>32.633920000000003</v>
      </c>
      <c r="W9" s="3">
        <f t="shared" si="17"/>
        <v>28.554680000000001</v>
      </c>
      <c r="X9" s="13">
        <f t="shared" si="18"/>
        <v>6.0654349961115324E-3</v>
      </c>
      <c r="Z9">
        <f t="shared" si="19"/>
        <v>4.0436233307410217E-2</v>
      </c>
    </row>
    <row r="10" spans="1:26" x14ac:dyDescent="0.25">
      <c r="A10" s="18">
        <v>8842</v>
      </c>
      <c r="B10" t="s">
        <v>7</v>
      </c>
      <c r="C10" t="s">
        <v>10</v>
      </c>
      <c r="E10">
        <v>4.4000000000000004</v>
      </c>
      <c r="F10">
        <v>3.8</v>
      </c>
      <c r="G10">
        <v>4.0999999999999996</v>
      </c>
      <c r="H10">
        <v>2.2000000000000002</v>
      </c>
      <c r="I10">
        <v>1.4</v>
      </c>
      <c r="J10">
        <v>0.9</v>
      </c>
      <c r="K10">
        <v>0.5</v>
      </c>
      <c r="L10">
        <v>0.7</v>
      </c>
      <c r="M10">
        <v>0.6</v>
      </c>
      <c r="N10">
        <v>129</v>
      </c>
      <c r="O10" s="41">
        <f>N10*0.5/30.38</f>
        <v>2.1231073074391049</v>
      </c>
      <c r="P10">
        <f t="shared" si="11"/>
        <v>1.4160982825726016E-3</v>
      </c>
      <c r="Q10" s="10">
        <v>0.15</v>
      </c>
      <c r="R10" s="3">
        <f t="shared" si="12"/>
        <v>179.48656000000003</v>
      </c>
      <c r="S10" s="3">
        <f t="shared" si="13"/>
        <v>155.01112000000001</v>
      </c>
      <c r="T10" s="3">
        <f t="shared" si="14"/>
        <v>167.24884000000003</v>
      </c>
      <c r="U10" s="3">
        <f t="shared" si="15"/>
        <v>89.743280000000013</v>
      </c>
      <c r="V10" s="3">
        <f t="shared" si="16"/>
        <v>57.109360000000002</v>
      </c>
      <c r="W10" s="3">
        <f t="shared" si="17"/>
        <v>36.713160000000002</v>
      </c>
      <c r="X10" s="13">
        <f t="shared" si="18"/>
        <v>7.7984164235719708E-3</v>
      </c>
      <c r="Z10">
        <f t="shared" si="19"/>
        <v>5.1989442823813133E-2</v>
      </c>
    </row>
    <row r="11" spans="1:26" x14ac:dyDescent="0.25">
      <c r="A11" s="18">
        <v>8843</v>
      </c>
      <c r="B11" t="s">
        <v>7</v>
      </c>
      <c r="C11" t="s">
        <v>10</v>
      </c>
      <c r="E11">
        <v>3.1</v>
      </c>
      <c r="F11">
        <v>2.7</v>
      </c>
      <c r="G11">
        <v>3</v>
      </c>
      <c r="H11">
        <v>1</v>
      </c>
      <c r="I11">
        <v>0.85</v>
      </c>
      <c r="J11">
        <v>0.7</v>
      </c>
      <c r="K11">
        <v>0.4</v>
      </c>
      <c r="L11">
        <v>0.5</v>
      </c>
      <c r="M11">
        <v>0.7</v>
      </c>
      <c r="N11">
        <v>129</v>
      </c>
      <c r="O11" s="41">
        <f t="shared" si="10"/>
        <v>2.1231073074391049</v>
      </c>
      <c r="P11">
        <f t="shared" si="11"/>
        <v>1.4160982825726016E-3</v>
      </c>
      <c r="Q11" s="10">
        <v>0.15</v>
      </c>
      <c r="R11" s="3">
        <f t="shared" si="12"/>
        <v>126.45644000000001</v>
      </c>
      <c r="S11" s="3">
        <f t="shared" si="13"/>
        <v>110.13948000000002</v>
      </c>
      <c r="T11" s="3">
        <f t="shared" si="14"/>
        <v>122.37720000000002</v>
      </c>
      <c r="U11" s="3">
        <f t="shared" si="15"/>
        <v>40.792400000000001</v>
      </c>
      <c r="V11" s="3">
        <f t="shared" si="16"/>
        <v>34.673540000000003</v>
      </c>
      <c r="W11" s="3">
        <f t="shared" si="17"/>
        <v>28.554680000000001</v>
      </c>
      <c r="X11" s="13">
        <f t="shared" si="18"/>
        <v>6.0654349961115324E-3</v>
      </c>
      <c r="Z11">
        <f t="shared" si="19"/>
        <v>4.0436233307410217E-2</v>
      </c>
    </row>
    <row r="12" spans="1:26" x14ac:dyDescent="0.25">
      <c r="A12" s="18">
        <v>8844</v>
      </c>
      <c r="B12" t="s">
        <v>7</v>
      </c>
      <c r="C12" t="s">
        <v>10</v>
      </c>
      <c r="E12">
        <v>8.1</v>
      </c>
      <c r="F12">
        <v>7.3</v>
      </c>
      <c r="G12">
        <v>8.3000000000000007</v>
      </c>
      <c r="H12">
        <v>2.5</v>
      </c>
      <c r="I12">
        <v>1.9</v>
      </c>
      <c r="J12">
        <v>1.9</v>
      </c>
      <c r="K12">
        <v>1.4</v>
      </c>
      <c r="L12">
        <v>1.6</v>
      </c>
      <c r="M12">
        <v>2.5</v>
      </c>
      <c r="N12">
        <v>129</v>
      </c>
      <c r="O12" s="41">
        <f>N12*0.5/30.38</f>
        <v>2.1231073074391049</v>
      </c>
      <c r="P12">
        <f t="shared" si="11"/>
        <v>1.4160982825726016E-3</v>
      </c>
      <c r="Q12" s="10">
        <v>0.15</v>
      </c>
      <c r="R12" s="3">
        <f t="shared" si="12"/>
        <v>330.41843999999998</v>
      </c>
      <c r="S12" s="3">
        <f t="shared" si="13"/>
        <v>297.78452000000004</v>
      </c>
      <c r="T12" s="3">
        <f t="shared" si="14"/>
        <v>338.57692000000009</v>
      </c>
      <c r="U12" s="3">
        <f t="shared" si="15"/>
        <v>101.98100000000002</v>
      </c>
      <c r="V12" s="3">
        <f t="shared" si="16"/>
        <v>77.505560000000003</v>
      </c>
      <c r="W12" s="3">
        <f t="shared" si="17"/>
        <v>77.505560000000003</v>
      </c>
      <c r="X12" s="13">
        <f t="shared" si="18"/>
        <v>1.6463323560874158E-2</v>
      </c>
      <c r="Z12">
        <f t="shared" si="19"/>
        <v>0.10975549040582773</v>
      </c>
    </row>
    <row r="13" spans="1:26" x14ac:dyDescent="0.25">
      <c r="A13" s="18">
        <v>8845</v>
      </c>
      <c r="B13" t="s">
        <v>7</v>
      </c>
      <c r="C13" t="s">
        <v>10</v>
      </c>
      <c r="E13">
        <v>3.1</v>
      </c>
      <c r="F13">
        <v>2.8</v>
      </c>
      <c r="G13">
        <v>2.8</v>
      </c>
      <c r="H13">
        <v>1.3</v>
      </c>
      <c r="I13">
        <v>1</v>
      </c>
      <c r="J13">
        <v>0.9</v>
      </c>
      <c r="K13">
        <v>0.7</v>
      </c>
      <c r="L13">
        <v>0.7</v>
      </c>
      <c r="M13">
        <v>1.1000000000000001</v>
      </c>
      <c r="N13">
        <v>129</v>
      </c>
      <c r="O13" s="41">
        <f t="shared" si="10"/>
        <v>2.1231073074391049</v>
      </c>
      <c r="P13">
        <f t="shared" si="11"/>
        <v>1.4160982825726016E-3</v>
      </c>
      <c r="Q13" s="10">
        <v>0.15</v>
      </c>
      <c r="R13" s="3">
        <f t="shared" si="12"/>
        <v>126.45644000000001</v>
      </c>
      <c r="S13" s="3">
        <f t="shared" si="13"/>
        <v>114.21872</v>
      </c>
      <c r="T13" s="3">
        <f t="shared" si="14"/>
        <v>114.21872</v>
      </c>
      <c r="U13" s="3">
        <f t="shared" si="15"/>
        <v>53.030120000000011</v>
      </c>
      <c r="V13" s="3">
        <f t="shared" si="16"/>
        <v>40.792400000000001</v>
      </c>
      <c r="W13" s="3">
        <f t="shared" si="17"/>
        <v>36.713160000000002</v>
      </c>
      <c r="X13" s="13">
        <f t="shared" si="18"/>
        <v>7.7984164235719708E-3</v>
      </c>
      <c r="Z13">
        <f t="shared" si="19"/>
        <v>5.1989442823813133E-2</v>
      </c>
    </row>
    <row r="14" spans="1:26" x14ac:dyDescent="0.25">
      <c r="A14" s="18">
        <v>8846</v>
      </c>
      <c r="B14" t="s">
        <v>7</v>
      </c>
      <c r="C14" t="s">
        <v>10</v>
      </c>
      <c r="E14">
        <v>3</v>
      </c>
      <c r="F14">
        <v>2.7</v>
      </c>
      <c r="G14">
        <v>2.9</v>
      </c>
      <c r="H14">
        <v>1.1000000000000001</v>
      </c>
      <c r="I14">
        <v>0.7</v>
      </c>
      <c r="J14">
        <v>1</v>
      </c>
      <c r="K14">
        <v>1.1000000000000001</v>
      </c>
      <c r="L14">
        <v>1</v>
      </c>
      <c r="M14">
        <v>1.7</v>
      </c>
      <c r="N14">
        <v>129</v>
      </c>
      <c r="O14" s="41">
        <f t="shared" si="10"/>
        <v>2.1231073074391049</v>
      </c>
      <c r="P14">
        <f t="shared" si="11"/>
        <v>1.4160982825726016E-3</v>
      </c>
      <c r="Q14" s="10">
        <v>0.15</v>
      </c>
      <c r="R14" s="3">
        <f t="shared" si="12"/>
        <v>122.37720000000002</v>
      </c>
      <c r="S14" s="3">
        <f t="shared" si="13"/>
        <v>110.13948000000002</v>
      </c>
      <c r="T14" s="3">
        <f t="shared" si="14"/>
        <v>118.29796000000002</v>
      </c>
      <c r="U14" s="3">
        <f t="shared" si="15"/>
        <v>44.871640000000006</v>
      </c>
      <c r="V14" s="3">
        <f t="shared" si="16"/>
        <v>28.554680000000001</v>
      </c>
      <c r="W14" s="3">
        <f t="shared" si="17"/>
        <v>40.792400000000001</v>
      </c>
      <c r="X14" s="13">
        <f t="shared" si="18"/>
        <v>8.6649071373021882E-3</v>
      </c>
      <c r="Z14">
        <f t="shared" si="19"/>
        <v>5.776604758201459E-2</v>
      </c>
    </row>
    <row r="15" spans="1:26" x14ac:dyDescent="0.25">
      <c r="A15" s="18">
        <v>8847</v>
      </c>
      <c r="B15" t="s">
        <v>7</v>
      </c>
      <c r="C15" t="s">
        <v>10</v>
      </c>
      <c r="E15">
        <v>7.3</v>
      </c>
      <c r="F15">
        <v>6.7</v>
      </c>
      <c r="G15">
        <v>7.4</v>
      </c>
      <c r="H15">
        <v>2.7</v>
      </c>
      <c r="I15">
        <v>2.2000000000000002</v>
      </c>
      <c r="J15">
        <v>2.9</v>
      </c>
      <c r="K15">
        <v>3.5</v>
      </c>
      <c r="L15">
        <v>3.6</v>
      </c>
      <c r="M15">
        <v>5.8</v>
      </c>
      <c r="N15">
        <v>129</v>
      </c>
      <c r="O15" s="41">
        <f t="shared" si="10"/>
        <v>2.1231073074391049</v>
      </c>
      <c r="P15">
        <f t="shared" si="11"/>
        <v>1.4160982825726016E-3</v>
      </c>
      <c r="Q15" s="10">
        <v>0.15</v>
      </c>
      <c r="R15" s="3">
        <f t="shared" si="12"/>
        <v>297.78452000000004</v>
      </c>
      <c r="S15" s="3">
        <f t="shared" si="13"/>
        <v>273.30907999999999</v>
      </c>
      <c r="T15" s="3">
        <f t="shared" si="14"/>
        <v>301.86376000000007</v>
      </c>
      <c r="U15" s="3">
        <f t="shared" si="15"/>
        <v>110.13948000000002</v>
      </c>
      <c r="V15" s="3">
        <f t="shared" si="16"/>
        <v>89.743280000000013</v>
      </c>
      <c r="W15" s="3">
        <f t="shared" si="17"/>
        <v>118.29796000000002</v>
      </c>
      <c r="X15" s="13">
        <f t="shared" si="18"/>
        <v>2.5128230698176351E-2</v>
      </c>
      <c r="Z15">
        <f t="shared" si="19"/>
        <v>0.16752153798784233</v>
      </c>
    </row>
    <row r="16" spans="1:26" x14ac:dyDescent="0.25">
      <c r="A16" s="18">
        <v>8848</v>
      </c>
      <c r="B16" t="s">
        <v>7</v>
      </c>
      <c r="C16" t="s">
        <v>10</v>
      </c>
      <c r="E16">
        <v>3.2</v>
      </c>
      <c r="F16">
        <v>2.6</v>
      </c>
      <c r="G16">
        <v>3.3</v>
      </c>
      <c r="H16">
        <v>1.3</v>
      </c>
      <c r="I16">
        <v>0.9</v>
      </c>
      <c r="J16">
        <v>1.3</v>
      </c>
      <c r="K16">
        <v>1.8</v>
      </c>
      <c r="L16">
        <v>1.6</v>
      </c>
      <c r="M16">
        <v>2.5</v>
      </c>
      <c r="N16">
        <v>129</v>
      </c>
      <c r="O16" s="41">
        <f t="shared" si="10"/>
        <v>2.1231073074391049</v>
      </c>
      <c r="P16">
        <f>3.14159*(O16^2)/10000</f>
        <v>1.4160982825726016E-3</v>
      </c>
      <c r="Q16" s="10">
        <v>0.15</v>
      </c>
      <c r="R16" s="3">
        <f t="shared" si="12"/>
        <v>130.53568000000001</v>
      </c>
      <c r="S16" s="3">
        <f t="shared" si="13"/>
        <v>106.06024000000002</v>
      </c>
      <c r="T16" s="3">
        <f t="shared" si="14"/>
        <v>134.61492000000001</v>
      </c>
      <c r="U16" s="3">
        <f t="shared" si="15"/>
        <v>53.030120000000011</v>
      </c>
      <c r="V16" s="3">
        <f t="shared" si="16"/>
        <v>36.713160000000002</v>
      </c>
      <c r="W16" s="3">
        <f t="shared" si="17"/>
        <v>53.030120000000011</v>
      </c>
      <c r="X16" s="13">
        <f t="shared" si="18"/>
        <v>1.1264379278492847E-2</v>
      </c>
      <c r="Z16">
        <f t="shared" si="19"/>
        <v>7.5095861856618984E-2</v>
      </c>
    </row>
    <row r="17" spans="1:26" x14ac:dyDescent="0.25">
      <c r="A17" s="18">
        <v>8849</v>
      </c>
      <c r="B17" t="s">
        <v>7</v>
      </c>
      <c r="C17" t="s">
        <v>10</v>
      </c>
      <c r="E17">
        <v>3</v>
      </c>
      <c r="F17">
        <v>2.7</v>
      </c>
      <c r="G17">
        <v>3.2</v>
      </c>
      <c r="H17">
        <v>1.1000000000000001</v>
      </c>
      <c r="I17">
        <v>0.9</v>
      </c>
      <c r="J17">
        <v>1.4</v>
      </c>
      <c r="K17">
        <v>1.8</v>
      </c>
      <c r="L17">
        <v>1.9</v>
      </c>
      <c r="M17">
        <v>3.1</v>
      </c>
      <c r="N17">
        <v>129</v>
      </c>
      <c r="O17" s="41">
        <f t="shared" si="10"/>
        <v>2.1231073074391049</v>
      </c>
      <c r="P17">
        <f t="shared" si="11"/>
        <v>1.4160982825726016E-3</v>
      </c>
      <c r="Q17" s="10">
        <v>0.15</v>
      </c>
      <c r="R17" s="3">
        <f t="shared" si="12"/>
        <v>122.37720000000002</v>
      </c>
      <c r="S17" s="3">
        <f t="shared" si="13"/>
        <v>110.13948000000002</v>
      </c>
      <c r="T17" s="3">
        <f t="shared" si="14"/>
        <v>130.53568000000001</v>
      </c>
      <c r="U17" s="3">
        <f t="shared" si="15"/>
        <v>44.871640000000006</v>
      </c>
      <c r="V17" s="3">
        <f t="shared" si="16"/>
        <v>36.713160000000002</v>
      </c>
      <c r="W17" s="3">
        <f t="shared" si="17"/>
        <v>57.109360000000002</v>
      </c>
      <c r="X17" s="13">
        <f t="shared" si="18"/>
        <v>1.2130869992223065E-2</v>
      </c>
      <c r="Z17">
        <f t="shared" si="19"/>
        <v>8.0872466614820435E-2</v>
      </c>
    </row>
    <row r="18" spans="1:26" x14ac:dyDescent="0.25">
      <c r="A18" s="18">
        <v>8850</v>
      </c>
      <c r="B18" t="s">
        <v>7</v>
      </c>
      <c r="C18" t="s">
        <v>10</v>
      </c>
      <c r="E18">
        <v>7.3</v>
      </c>
      <c r="F18">
        <v>6.2</v>
      </c>
      <c r="G18">
        <v>6.9</v>
      </c>
      <c r="H18">
        <v>2.8</v>
      </c>
      <c r="I18">
        <v>2.1</v>
      </c>
      <c r="J18">
        <v>3.4</v>
      </c>
      <c r="K18">
        <v>4.2</v>
      </c>
      <c r="L18">
        <v>4.8</v>
      </c>
      <c r="M18">
        <v>7.3</v>
      </c>
      <c r="N18">
        <v>129</v>
      </c>
      <c r="O18" s="41">
        <f t="shared" si="10"/>
        <v>2.1231073074391049</v>
      </c>
      <c r="P18">
        <f t="shared" si="11"/>
        <v>1.4160982825726016E-3</v>
      </c>
      <c r="Q18" s="10">
        <v>0.15</v>
      </c>
      <c r="R18" s="3">
        <f t="shared" si="12"/>
        <v>297.78452000000004</v>
      </c>
      <c r="S18" s="3">
        <f t="shared" si="13"/>
        <v>252.91288000000003</v>
      </c>
      <c r="T18" s="3">
        <f t="shared" si="14"/>
        <v>281.46756000000005</v>
      </c>
      <c r="U18" s="3">
        <f t="shared" si="15"/>
        <v>114.21872</v>
      </c>
      <c r="V18" s="3">
        <f t="shared" si="16"/>
        <v>85.664040000000028</v>
      </c>
      <c r="W18" s="3">
        <f t="shared" si="17"/>
        <v>138.69416000000001</v>
      </c>
      <c r="X18" s="13">
        <f t="shared" si="18"/>
        <v>2.9460684266827443E-2</v>
      </c>
      <c r="Z18">
        <f t="shared" si="19"/>
        <v>0.19640456177884963</v>
      </c>
    </row>
    <row r="19" spans="1:26" x14ac:dyDescent="0.25">
      <c r="A19" s="18">
        <v>8851</v>
      </c>
      <c r="B19" t="s">
        <v>7</v>
      </c>
      <c r="C19" t="s">
        <v>10</v>
      </c>
      <c r="E19">
        <v>3</v>
      </c>
      <c r="F19">
        <v>2.8</v>
      </c>
      <c r="G19">
        <v>3.2</v>
      </c>
      <c r="H19">
        <v>1.2</v>
      </c>
      <c r="I19">
        <v>1</v>
      </c>
      <c r="J19">
        <v>1.5</v>
      </c>
      <c r="K19">
        <v>1.9</v>
      </c>
      <c r="L19">
        <v>2.1</v>
      </c>
      <c r="M19">
        <v>3.2</v>
      </c>
      <c r="N19">
        <v>129</v>
      </c>
      <c r="O19" s="41">
        <f t="shared" si="10"/>
        <v>2.1231073074391049</v>
      </c>
      <c r="P19">
        <f t="shared" si="11"/>
        <v>1.4160982825726016E-3</v>
      </c>
      <c r="Q19" s="10">
        <v>0.15</v>
      </c>
      <c r="R19" s="3">
        <f t="shared" si="12"/>
        <v>122.37720000000002</v>
      </c>
      <c r="S19" s="3">
        <f t="shared" si="13"/>
        <v>114.21872</v>
      </c>
      <c r="T19" s="3">
        <f t="shared" si="14"/>
        <v>130.53568000000001</v>
      </c>
      <c r="U19" s="3">
        <f t="shared" si="15"/>
        <v>48.950880000000005</v>
      </c>
      <c r="V19" s="3">
        <f t="shared" si="16"/>
        <v>40.792400000000001</v>
      </c>
      <c r="W19" s="3">
        <f t="shared" si="17"/>
        <v>61.188600000000008</v>
      </c>
      <c r="X19" s="13">
        <f t="shared" si="18"/>
        <v>1.2997360705953283E-2</v>
      </c>
      <c r="Z19">
        <f t="shared" si="19"/>
        <v>8.6649071373021899E-2</v>
      </c>
    </row>
    <row r="20" spans="1:26" x14ac:dyDescent="0.25">
      <c r="A20" s="18">
        <v>8852</v>
      </c>
      <c r="B20" t="s">
        <v>7</v>
      </c>
      <c r="C20" t="s">
        <v>10</v>
      </c>
      <c r="E20">
        <v>7.5</v>
      </c>
      <c r="F20">
        <v>7.3</v>
      </c>
      <c r="G20">
        <v>7.8</v>
      </c>
      <c r="H20">
        <v>3.5</v>
      </c>
      <c r="I20">
        <v>2.2999999999999998</v>
      </c>
      <c r="J20">
        <v>3.1</v>
      </c>
      <c r="K20">
        <v>3.5</v>
      </c>
      <c r="L20">
        <v>3.9</v>
      </c>
      <c r="M20">
        <v>5.9</v>
      </c>
      <c r="N20">
        <v>129</v>
      </c>
      <c r="O20" s="41">
        <f t="shared" si="10"/>
        <v>2.1231073074391049</v>
      </c>
      <c r="P20">
        <f t="shared" si="11"/>
        <v>1.4160982825726016E-3</v>
      </c>
      <c r="Q20" s="10">
        <v>0.15</v>
      </c>
      <c r="R20" s="3">
        <f t="shared" si="12"/>
        <v>305.94300000000004</v>
      </c>
      <c r="S20" s="3">
        <f t="shared" si="13"/>
        <v>297.78452000000004</v>
      </c>
      <c r="T20" s="3">
        <f t="shared" si="14"/>
        <v>318.18072000000006</v>
      </c>
      <c r="U20" s="3">
        <f t="shared" si="15"/>
        <v>142.77340000000001</v>
      </c>
      <c r="V20" s="3">
        <f t="shared" si="16"/>
        <v>93.822520000000011</v>
      </c>
      <c r="W20" s="3">
        <f t="shared" si="17"/>
        <v>126.45644000000001</v>
      </c>
      <c r="X20" s="13">
        <f t="shared" si="18"/>
        <v>2.6861212125636788E-2</v>
      </c>
      <c r="Z20">
        <f t="shared" si="19"/>
        <v>0.17907474750424526</v>
      </c>
    </row>
    <row r="21" spans="1:26" x14ac:dyDescent="0.25">
      <c r="A21" s="18">
        <v>8853</v>
      </c>
      <c r="B21" t="s">
        <v>7</v>
      </c>
      <c r="C21" t="s">
        <v>10</v>
      </c>
      <c r="E21">
        <v>3.1</v>
      </c>
      <c r="F21">
        <v>3.1</v>
      </c>
      <c r="G21">
        <v>3.6</v>
      </c>
      <c r="H21">
        <v>1.3</v>
      </c>
      <c r="I21">
        <v>1.1000000000000001</v>
      </c>
      <c r="J21">
        <v>1.4</v>
      </c>
      <c r="K21">
        <v>1.7</v>
      </c>
      <c r="L21">
        <v>1.9</v>
      </c>
      <c r="M21">
        <v>2.7</v>
      </c>
      <c r="N21">
        <v>129</v>
      </c>
      <c r="O21" s="41">
        <f t="shared" si="10"/>
        <v>2.1231073074391049</v>
      </c>
      <c r="P21">
        <f t="shared" si="11"/>
        <v>1.4160982825726016E-3</v>
      </c>
      <c r="Q21" s="10">
        <v>0.15</v>
      </c>
      <c r="R21" s="3">
        <f t="shared" si="12"/>
        <v>126.45644000000001</v>
      </c>
      <c r="S21" s="3">
        <f t="shared" si="13"/>
        <v>126.45644000000001</v>
      </c>
      <c r="T21" s="3">
        <f t="shared" si="14"/>
        <v>146.85264000000001</v>
      </c>
      <c r="U21" s="3">
        <f t="shared" si="15"/>
        <v>53.030120000000011</v>
      </c>
      <c r="V21" s="3">
        <f t="shared" si="16"/>
        <v>44.871640000000006</v>
      </c>
      <c r="W21" s="3">
        <f t="shared" si="17"/>
        <v>57.109360000000002</v>
      </c>
      <c r="X21" s="13">
        <f t="shared" si="18"/>
        <v>1.2130869992223065E-2</v>
      </c>
      <c r="Z21">
        <f t="shared" si="19"/>
        <v>8.0872466614820435E-2</v>
      </c>
    </row>
    <row r="22" spans="1:26" x14ac:dyDescent="0.25">
      <c r="A22" s="18">
        <v>8854</v>
      </c>
      <c r="B22" t="s">
        <v>7</v>
      </c>
      <c r="C22" t="s">
        <v>10</v>
      </c>
      <c r="E22">
        <v>3.1</v>
      </c>
      <c r="F22">
        <v>3.4</v>
      </c>
      <c r="G22">
        <v>3.7</v>
      </c>
      <c r="H22">
        <v>1.4</v>
      </c>
      <c r="I22">
        <v>1.1000000000000001</v>
      </c>
      <c r="J22">
        <v>1.1000000000000001</v>
      </c>
      <c r="K22">
        <v>1.2</v>
      </c>
      <c r="L22">
        <v>1.2</v>
      </c>
      <c r="M22">
        <v>1.8</v>
      </c>
      <c r="N22">
        <v>129</v>
      </c>
      <c r="O22" s="41">
        <f t="shared" si="10"/>
        <v>2.1231073074391049</v>
      </c>
      <c r="P22">
        <f t="shared" si="11"/>
        <v>1.4160982825726016E-3</v>
      </c>
      <c r="Q22" s="10">
        <v>0.15</v>
      </c>
      <c r="R22" s="3">
        <f t="shared" si="12"/>
        <v>126.45644000000001</v>
      </c>
      <c r="S22" s="3">
        <f t="shared" si="13"/>
        <v>138.69416000000001</v>
      </c>
      <c r="T22" s="3">
        <f t="shared" si="14"/>
        <v>150.93188000000004</v>
      </c>
      <c r="U22" s="3">
        <f t="shared" si="15"/>
        <v>57.109360000000002</v>
      </c>
      <c r="V22" s="3">
        <f t="shared" si="16"/>
        <v>44.871640000000006</v>
      </c>
      <c r="W22" s="3">
        <f t="shared" si="17"/>
        <v>44.871640000000006</v>
      </c>
      <c r="X22" s="13">
        <f t="shared" si="18"/>
        <v>9.5313978510324082E-3</v>
      </c>
      <c r="Z22">
        <f t="shared" si="19"/>
        <v>6.3542652340216055E-2</v>
      </c>
    </row>
    <row r="23" spans="1:26" x14ac:dyDescent="0.25">
      <c r="A23" s="18">
        <v>8855</v>
      </c>
      <c r="B23" t="s">
        <v>7</v>
      </c>
      <c r="C23" t="s">
        <v>10</v>
      </c>
      <c r="E23">
        <v>22.7</v>
      </c>
      <c r="F23">
        <v>22.3</v>
      </c>
      <c r="G23">
        <v>22.3</v>
      </c>
      <c r="H23">
        <v>2</v>
      </c>
      <c r="I23">
        <v>2</v>
      </c>
      <c r="J23">
        <v>4</v>
      </c>
      <c r="K23">
        <v>3.5</v>
      </c>
      <c r="L23">
        <v>3.1</v>
      </c>
      <c r="M23">
        <v>4.8</v>
      </c>
      <c r="N23">
        <v>147</v>
      </c>
      <c r="O23" s="41">
        <f t="shared" si="10"/>
        <v>2.4193548387096775</v>
      </c>
      <c r="P23">
        <f t="shared" si="11"/>
        <v>1.8388599115504683E-3</v>
      </c>
      <c r="Q23" s="10">
        <v>0.15</v>
      </c>
      <c r="R23" s="3">
        <f t="shared" si="12"/>
        <v>925.98748000000001</v>
      </c>
      <c r="S23" s="3">
        <f t="shared" si="13"/>
        <v>909.67052000000012</v>
      </c>
      <c r="T23" s="3">
        <f t="shared" si="14"/>
        <v>909.67052000000012</v>
      </c>
      <c r="U23" s="3">
        <f t="shared" si="15"/>
        <v>81.584800000000001</v>
      </c>
      <c r="V23" s="3">
        <f t="shared" si="16"/>
        <v>81.584800000000001</v>
      </c>
      <c r="W23" s="3">
        <f t="shared" si="17"/>
        <v>163.1696</v>
      </c>
      <c r="X23" s="13">
        <f t="shared" si="18"/>
        <v>4.5006905433558793E-2</v>
      </c>
      <c r="Z23">
        <f t="shared" si="19"/>
        <v>0.30004603622372528</v>
      </c>
    </row>
    <row r="24" spans="1:26" x14ac:dyDescent="0.25">
      <c r="A24" s="18">
        <v>8856</v>
      </c>
      <c r="B24" t="s">
        <v>7</v>
      </c>
      <c r="C24" t="s">
        <v>10</v>
      </c>
      <c r="E24">
        <v>23.6</v>
      </c>
      <c r="F24">
        <v>23</v>
      </c>
      <c r="G24">
        <v>23.7</v>
      </c>
      <c r="H24">
        <v>2.2000000000000002</v>
      </c>
      <c r="I24">
        <v>2.1</v>
      </c>
      <c r="J24">
        <v>4.2</v>
      </c>
      <c r="K24">
        <v>3.6</v>
      </c>
      <c r="L24">
        <v>3.2</v>
      </c>
      <c r="M24">
        <v>5.2</v>
      </c>
      <c r="N24">
        <v>147</v>
      </c>
      <c r="O24" s="41">
        <f t="shared" si="10"/>
        <v>2.4193548387096775</v>
      </c>
      <c r="P24">
        <f t="shared" si="11"/>
        <v>1.8388599115504683E-3</v>
      </c>
      <c r="Q24" s="10">
        <v>0.15</v>
      </c>
      <c r="R24" s="3">
        <f t="shared" si="12"/>
        <v>962.70064000000025</v>
      </c>
      <c r="S24" s="3">
        <f t="shared" si="13"/>
        <v>938.22520000000009</v>
      </c>
      <c r="T24" s="3">
        <f t="shared" si="14"/>
        <v>966.77988000000005</v>
      </c>
      <c r="U24" s="3">
        <f t="shared" si="15"/>
        <v>89.743280000000013</v>
      </c>
      <c r="V24" s="3">
        <f t="shared" si="16"/>
        <v>85.664040000000028</v>
      </c>
      <c r="W24" s="3">
        <f t="shared" si="17"/>
        <v>171.32808000000006</v>
      </c>
      <c r="X24" s="13">
        <f t="shared" si="18"/>
        <v>4.7257250705236745E-2</v>
      </c>
      <c r="Z24">
        <f t="shared" si="19"/>
        <v>0.31504833803491167</v>
      </c>
    </row>
    <row r="25" spans="1:26" x14ac:dyDescent="0.25">
      <c r="A25" s="18">
        <v>8857</v>
      </c>
      <c r="B25" t="s">
        <v>7</v>
      </c>
      <c r="C25" t="s">
        <v>10</v>
      </c>
      <c r="E25">
        <v>24.4</v>
      </c>
      <c r="F25">
        <v>23.7</v>
      </c>
      <c r="G25">
        <v>24.2</v>
      </c>
      <c r="H25">
        <v>2.2999999999999998</v>
      </c>
      <c r="I25">
        <v>2.4</v>
      </c>
      <c r="J25">
        <v>4.4000000000000004</v>
      </c>
      <c r="K25">
        <v>3.6</v>
      </c>
      <c r="L25">
        <v>3.2</v>
      </c>
      <c r="M25">
        <v>5.4</v>
      </c>
      <c r="N25">
        <v>147</v>
      </c>
      <c r="O25" s="41">
        <f t="shared" si="10"/>
        <v>2.4193548387096775</v>
      </c>
      <c r="P25">
        <f t="shared" si="11"/>
        <v>1.8388599115504683E-3</v>
      </c>
      <c r="Q25" s="10">
        <v>0.15</v>
      </c>
      <c r="R25" s="3">
        <f t="shared" si="12"/>
        <v>995.33456000000001</v>
      </c>
      <c r="S25" s="3">
        <f t="shared" si="13"/>
        <v>966.77988000000005</v>
      </c>
      <c r="T25" s="3">
        <f t="shared" si="14"/>
        <v>987.17608000000018</v>
      </c>
      <c r="U25" s="3">
        <f t="shared" si="15"/>
        <v>93.822520000000011</v>
      </c>
      <c r="V25" s="3">
        <f t="shared" si="16"/>
        <v>97.90176000000001</v>
      </c>
      <c r="W25" s="3">
        <f t="shared" si="17"/>
        <v>179.48656000000003</v>
      </c>
      <c r="X25" s="13">
        <f t="shared" si="18"/>
        <v>4.9507595976914683E-2</v>
      </c>
      <c r="Z25">
        <f t="shared" si="19"/>
        <v>0.33005063984609789</v>
      </c>
    </row>
    <row r="26" spans="1:26" x14ac:dyDescent="0.25">
      <c r="A26" s="18">
        <v>8858</v>
      </c>
      <c r="B26" t="s">
        <v>7</v>
      </c>
      <c r="C26" t="s">
        <v>10</v>
      </c>
      <c r="E26">
        <v>23.8</v>
      </c>
      <c r="F26">
        <v>23.4</v>
      </c>
      <c r="G26">
        <v>23.7</v>
      </c>
      <c r="H26">
        <v>2.2999999999999998</v>
      </c>
      <c r="I26">
        <v>2.2999999999999998</v>
      </c>
      <c r="J26">
        <v>4.2</v>
      </c>
      <c r="K26">
        <v>3.5</v>
      </c>
      <c r="L26">
        <v>2.8</v>
      </c>
      <c r="M26">
        <v>5.4</v>
      </c>
      <c r="N26">
        <v>147</v>
      </c>
      <c r="O26" s="41">
        <f t="shared" si="10"/>
        <v>2.4193548387096775</v>
      </c>
      <c r="P26">
        <f t="shared" si="11"/>
        <v>1.8388599115504683E-3</v>
      </c>
      <c r="Q26" s="10">
        <v>0.15</v>
      </c>
      <c r="R26" s="3">
        <f t="shared" si="12"/>
        <v>970.85912000000008</v>
      </c>
      <c r="S26" s="3">
        <f t="shared" si="13"/>
        <v>954.54215999999997</v>
      </c>
      <c r="T26" s="3">
        <f t="shared" si="14"/>
        <v>966.77988000000005</v>
      </c>
      <c r="U26" s="3">
        <f t="shared" si="15"/>
        <v>93.822520000000011</v>
      </c>
      <c r="V26" s="3">
        <f t="shared" si="16"/>
        <v>93.822520000000011</v>
      </c>
      <c r="W26" s="3">
        <f t="shared" si="17"/>
        <v>171.32808000000006</v>
      </c>
      <c r="X26" s="13">
        <f t="shared" si="18"/>
        <v>4.7257250705236745E-2</v>
      </c>
      <c r="Z26">
        <f t="shared" si="19"/>
        <v>0.31504833803491167</v>
      </c>
    </row>
    <row r="27" spans="1:26" x14ac:dyDescent="0.25">
      <c r="A27" s="18">
        <v>8859</v>
      </c>
      <c r="B27" t="s">
        <v>7</v>
      </c>
      <c r="C27" t="s">
        <v>10</v>
      </c>
      <c r="E27">
        <v>23.9</v>
      </c>
      <c r="F27">
        <v>23.3</v>
      </c>
      <c r="G27">
        <v>23.9</v>
      </c>
      <c r="H27">
        <v>2.2000000000000002</v>
      </c>
      <c r="I27">
        <v>2.1</v>
      </c>
      <c r="J27">
        <v>4.0999999999999996</v>
      </c>
      <c r="K27">
        <v>3.4</v>
      </c>
      <c r="L27">
        <v>2.5</v>
      </c>
      <c r="M27">
        <v>5.5</v>
      </c>
      <c r="N27">
        <v>147</v>
      </c>
      <c r="O27" s="41">
        <f t="shared" si="10"/>
        <v>2.4193548387096775</v>
      </c>
      <c r="P27">
        <f t="shared" si="11"/>
        <v>1.8388599115504683E-3</v>
      </c>
      <c r="Q27" s="10">
        <v>0.15</v>
      </c>
      <c r="R27" s="3">
        <f t="shared" si="12"/>
        <v>974.93835999999999</v>
      </c>
      <c r="S27" s="3">
        <f t="shared" si="13"/>
        <v>950.46292000000017</v>
      </c>
      <c r="T27" s="3">
        <f t="shared" si="14"/>
        <v>974.93835999999999</v>
      </c>
      <c r="U27" s="3">
        <f t="shared" si="15"/>
        <v>89.743280000000013</v>
      </c>
      <c r="V27" s="3">
        <f t="shared" si="16"/>
        <v>85.664040000000028</v>
      </c>
      <c r="W27" s="3">
        <f t="shared" si="17"/>
        <v>167.24884000000003</v>
      </c>
      <c r="X27" s="13">
        <f t="shared" si="18"/>
        <v>4.6132078069397772E-2</v>
      </c>
      <c r="Z27">
        <f t="shared" si="19"/>
        <v>0.3075471871293185</v>
      </c>
    </row>
    <row r="28" spans="1:26" x14ac:dyDescent="0.25">
      <c r="A28" s="18">
        <v>8860</v>
      </c>
      <c r="B28" t="s">
        <v>7</v>
      </c>
      <c r="C28" t="s">
        <v>10</v>
      </c>
      <c r="E28">
        <v>24.6</v>
      </c>
      <c r="F28">
        <v>23.9</v>
      </c>
      <c r="G28">
        <v>24.6</v>
      </c>
      <c r="H28">
        <v>2.2999999999999998</v>
      </c>
      <c r="I28">
        <v>2.2999999999999998</v>
      </c>
      <c r="J28">
        <v>4.3</v>
      </c>
      <c r="K28">
        <v>3.3</v>
      </c>
      <c r="L28">
        <v>2.5</v>
      </c>
      <c r="M28">
        <v>5.3</v>
      </c>
      <c r="N28">
        <v>147</v>
      </c>
      <c r="O28" s="41">
        <f t="shared" si="10"/>
        <v>2.4193548387096775</v>
      </c>
      <c r="P28">
        <f t="shared" si="11"/>
        <v>1.8388599115504683E-3</v>
      </c>
      <c r="Q28" s="10">
        <v>0.15</v>
      </c>
      <c r="R28" s="3">
        <f t="shared" si="12"/>
        <v>1003.4930400000002</v>
      </c>
      <c r="S28" s="3">
        <f t="shared" si="13"/>
        <v>974.93835999999999</v>
      </c>
      <c r="T28" s="3">
        <f t="shared" si="14"/>
        <v>1003.4930400000002</v>
      </c>
      <c r="U28" s="3">
        <f t="shared" si="15"/>
        <v>93.822520000000011</v>
      </c>
      <c r="V28" s="3">
        <f t="shared" si="16"/>
        <v>93.822520000000011</v>
      </c>
      <c r="W28" s="3">
        <f t="shared" si="17"/>
        <v>175.40732000000003</v>
      </c>
      <c r="X28" s="13">
        <f t="shared" si="18"/>
        <v>4.838242334107571E-2</v>
      </c>
      <c r="Z28">
        <f t="shared" si="19"/>
        <v>0.32254948894050472</v>
      </c>
    </row>
    <row r="29" spans="1:26" x14ac:dyDescent="0.25">
      <c r="A29" s="18">
        <v>8861</v>
      </c>
      <c r="B29" t="s">
        <v>7</v>
      </c>
      <c r="C29" t="s">
        <v>10</v>
      </c>
      <c r="E29">
        <v>24.3</v>
      </c>
      <c r="F29">
        <v>23.4</v>
      </c>
      <c r="G29">
        <v>24</v>
      </c>
      <c r="H29">
        <v>2.5</v>
      </c>
      <c r="I29">
        <v>2.4</v>
      </c>
      <c r="J29">
        <v>4.4000000000000004</v>
      </c>
      <c r="K29">
        <v>3.7</v>
      </c>
      <c r="L29">
        <v>2.7</v>
      </c>
      <c r="M29">
        <v>5.7</v>
      </c>
      <c r="N29">
        <v>147</v>
      </c>
      <c r="O29" s="41">
        <f t="shared" si="10"/>
        <v>2.4193548387096775</v>
      </c>
      <c r="P29">
        <f t="shared" si="11"/>
        <v>1.8388599115504683E-3</v>
      </c>
      <c r="Q29" s="10">
        <v>0.15</v>
      </c>
      <c r="R29" s="3">
        <f t="shared" si="12"/>
        <v>991.25532000000021</v>
      </c>
      <c r="S29" s="3">
        <f t="shared" si="13"/>
        <v>954.54215999999997</v>
      </c>
      <c r="T29" s="3">
        <f t="shared" si="14"/>
        <v>979.01760000000013</v>
      </c>
      <c r="U29" s="3">
        <f t="shared" si="15"/>
        <v>101.98100000000002</v>
      </c>
      <c r="V29" s="3">
        <f t="shared" si="16"/>
        <v>97.90176000000001</v>
      </c>
      <c r="W29" s="3">
        <f t="shared" si="17"/>
        <v>179.48656000000003</v>
      </c>
      <c r="X29" s="13">
        <f t="shared" si="18"/>
        <v>4.9507595976914683E-2</v>
      </c>
      <c r="Z29">
        <f t="shared" si="19"/>
        <v>0.33005063984609789</v>
      </c>
    </row>
    <row r="30" spans="1:26" x14ac:dyDescent="0.25">
      <c r="A30" s="18">
        <v>8862</v>
      </c>
      <c r="B30" t="s">
        <v>7</v>
      </c>
      <c r="C30" t="s">
        <v>10</v>
      </c>
      <c r="E30">
        <v>24.5</v>
      </c>
      <c r="F30">
        <v>24</v>
      </c>
      <c r="G30">
        <v>24.6</v>
      </c>
      <c r="H30">
        <v>2.6</v>
      </c>
      <c r="I30">
        <v>2.8</v>
      </c>
      <c r="J30">
        <v>5.0999999999999996</v>
      </c>
      <c r="K30">
        <v>4.5</v>
      </c>
      <c r="L30">
        <v>3.9</v>
      </c>
      <c r="M30">
        <v>6.8</v>
      </c>
      <c r="N30">
        <v>147</v>
      </c>
      <c r="O30" s="41">
        <f t="shared" si="10"/>
        <v>2.4193548387096775</v>
      </c>
      <c r="P30">
        <f t="shared" si="11"/>
        <v>1.8388599115504683E-3</v>
      </c>
      <c r="Q30" s="10">
        <v>0.15</v>
      </c>
      <c r="R30" s="3">
        <f t="shared" si="12"/>
        <v>999.41380000000004</v>
      </c>
      <c r="S30" s="3">
        <f t="shared" si="13"/>
        <v>979.01760000000013</v>
      </c>
      <c r="T30" s="3">
        <f t="shared" si="14"/>
        <v>1003.4930400000002</v>
      </c>
      <c r="U30" s="3">
        <f t="shared" si="15"/>
        <v>106.06024000000002</v>
      </c>
      <c r="V30" s="3">
        <f t="shared" si="16"/>
        <v>114.21872</v>
      </c>
      <c r="W30" s="3">
        <f t="shared" si="17"/>
        <v>208.04123999999999</v>
      </c>
      <c r="X30" s="13">
        <f t="shared" si="18"/>
        <v>5.7383804427787455E-2</v>
      </c>
      <c r="Z30">
        <f t="shared" si="19"/>
        <v>0.38255869618524974</v>
      </c>
    </row>
    <row r="31" spans="1:26" x14ac:dyDescent="0.25">
      <c r="A31" s="18">
        <v>8863</v>
      </c>
      <c r="B31" t="s">
        <v>7</v>
      </c>
      <c r="C31" t="s">
        <v>10</v>
      </c>
      <c r="E31">
        <v>24.7</v>
      </c>
      <c r="F31">
        <v>24.2</v>
      </c>
      <c r="G31">
        <v>24.6</v>
      </c>
      <c r="H31">
        <v>2.8</v>
      </c>
      <c r="I31">
        <v>2.9</v>
      </c>
      <c r="J31">
        <v>5.4</v>
      </c>
      <c r="K31">
        <v>5.2</v>
      </c>
      <c r="L31">
        <v>5.6</v>
      </c>
      <c r="M31">
        <v>7.9</v>
      </c>
      <c r="N31">
        <v>147</v>
      </c>
      <c r="O31" s="41">
        <f t="shared" si="10"/>
        <v>2.4193548387096775</v>
      </c>
      <c r="P31">
        <f t="shared" si="11"/>
        <v>1.8388599115504683E-3</v>
      </c>
      <c r="Q31" s="10">
        <v>0.15</v>
      </c>
      <c r="R31" s="3">
        <f t="shared" si="12"/>
        <v>1007.57228</v>
      </c>
      <c r="S31" s="3">
        <f t="shared" si="13"/>
        <v>987.17608000000018</v>
      </c>
      <c r="T31" s="3">
        <f t="shared" si="14"/>
        <v>1003.4930400000002</v>
      </c>
      <c r="U31" s="3">
        <f t="shared" si="15"/>
        <v>114.21872</v>
      </c>
      <c r="V31" s="3">
        <f t="shared" si="16"/>
        <v>118.29796000000002</v>
      </c>
      <c r="W31" s="3">
        <f t="shared" si="17"/>
        <v>220.27896000000004</v>
      </c>
      <c r="X31" s="13">
        <f t="shared" si="18"/>
        <v>6.0759322335304379E-2</v>
      </c>
      <c r="Z31">
        <f t="shared" si="19"/>
        <v>0.40506214890202924</v>
      </c>
    </row>
    <row r="32" spans="1:26" x14ac:dyDescent="0.25">
      <c r="A32" s="18">
        <v>8864</v>
      </c>
      <c r="B32" t="s">
        <v>7</v>
      </c>
      <c r="C32" t="s">
        <v>10</v>
      </c>
      <c r="E32">
        <v>24.5</v>
      </c>
      <c r="F32">
        <v>24.1</v>
      </c>
      <c r="G32">
        <v>24.7</v>
      </c>
      <c r="H32">
        <v>3</v>
      </c>
      <c r="I32">
        <v>2.7</v>
      </c>
      <c r="J32">
        <v>5.3</v>
      </c>
      <c r="K32">
        <v>5.0999999999999996</v>
      </c>
      <c r="L32">
        <v>5.5</v>
      </c>
      <c r="M32">
        <v>7.9</v>
      </c>
      <c r="N32">
        <v>147</v>
      </c>
      <c r="O32" s="41">
        <f t="shared" si="10"/>
        <v>2.4193548387096775</v>
      </c>
      <c r="P32">
        <f t="shared" si="11"/>
        <v>1.8388599115504683E-3</v>
      </c>
      <c r="Q32" s="10">
        <v>0.15</v>
      </c>
      <c r="R32" s="3">
        <f t="shared" si="12"/>
        <v>999.41380000000004</v>
      </c>
      <c r="S32" s="3">
        <f t="shared" si="13"/>
        <v>983.09684000000016</v>
      </c>
      <c r="T32" s="3">
        <f t="shared" si="14"/>
        <v>1007.57228</v>
      </c>
      <c r="U32" s="3">
        <f t="shared" si="15"/>
        <v>122.37720000000002</v>
      </c>
      <c r="V32" s="3">
        <f t="shared" si="16"/>
        <v>110.13948000000002</v>
      </c>
      <c r="W32" s="3">
        <f t="shared" si="17"/>
        <v>216.19972000000001</v>
      </c>
      <c r="X32" s="13">
        <f t="shared" si="18"/>
        <v>5.96341496994654E-2</v>
      </c>
      <c r="Z32">
        <f t="shared" si="19"/>
        <v>0.39756099799643607</v>
      </c>
    </row>
    <row r="33" spans="1:26" x14ac:dyDescent="0.25">
      <c r="A33" s="18">
        <v>8865</v>
      </c>
      <c r="B33" t="s">
        <v>7</v>
      </c>
      <c r="C33" t="s">
        <v>10</v>
      </c>
      <c r="E33">
        <v>24.4</v>
      </c>
      <c r="F33">
        <v>23.9</v>
      </c>
      <c r="G33">
        <v>24.4</v>
      </c>
      <c r="H33">
        <v>2.8</v>
      </c>
      <c r="I33">
        <v>2.7</v>
      </c>
      <c r="J33">
        <v>5.2</v>
      </c>
      <c r="K33">
        <v>4.8</v>
      </c>
      <c r="L33">
        <v>5.3</v>
      </c>
      <c r="M33">
        <v>7.1</v>
      </c>
      <c r="N33">
        <v>147</v>
      </c>
      <c r="O33" s="41">
        <f t="shared" ref="O33:O43" si="20">N33*0.5/30.38</f>
        <v>2.4193548387096775</v>
      </c>
      <c r="P33">
        <f t="shared" ref="P33:P43" si="21">3.14159*(O33^2)/10000</f>
        <v>1.8388599115504683E-3</v>
      </c>
      <c r="Q33" s="10">
        <v>0.15</v>
      </c>
      <c r="R33" s="3">
        <f t="shared" ref="R33:R43" si="22">0.611886*E33/Q33*10</f>
        <v>995.33456000000001</v>
      </c>
      <c r="S33" s="3">
        <f t="shared" ref="S33:S43" si="23">0.611886*F33/Q33*10</f>
        <v>974.93835999999999</v>
      </c>
      <c r="T33" s="3">
        <f t="shared" ref="T33:T43" si="24">0.611886*G33/Q33*10</f>
        <v>995.33456000000001</v>
      </c>
      <c r="U33" s="3">
        <f t="shared" ref="U33:U43" si="25">0.611886*H33/Q33*10</f>
        <v>114.21872</v>
      </c>
      <c r="V33" s="3">
        <f t="shared" ref="V33:V43" si="26">0.611886*I33/Q33*10</f>
        <v>110.13948000000002</v>
      </c>
      <c r="W33" s="3">
        <f t="shared" ref="W33:W43" si="27">0.611886*J33/Q33*10</f>
        <v>212.12048000000004</v>
      </c>
      <c r="X33" s="13">
        <f t="shared" ref="X33:X43" si="28">W33*Q33*P33</f>
        <v>5.8508977063626441E-2</v>
      </c>
      <c r="Z33">
        <f t="shared" ref="Z33:Z43" si="29">W33*P33</f>
        <v>0.39005984709084296</v>
      </c>
    </row>
    <row r="34" spans="1:26" x14ac:dyDescent="0.25">
      <c r="A34" s="18">
        <v>8866</v>
      </c>
      <c r="B34" t="s">
        <v>7</v>
      </c>
      <c r="C34" t="s">
        <v>10</v>
      </c>
      <c r="E34">
        <v>23.8</v>
      </c>
      <c r="F34">
        <v>23</v>
      </c>
      <c r="G34">
        <v>23.4</v>
      </c>
      <c r="H34">
        <v>2.6</v>
      </c>
      <c r="I34">
        <v>2.2000000000000002</v>
      </c>
      <c r="J34">
        <v>4.4000000000000004</v>
      </c>
      <c r="K34">
        <v>3.3</v>
      </c>
      <c r="L34">
        <v>3.3</v>
      </c>
      <c r="M34">
        <v>4.4000000000000004</v>
      </c>
      <c r="N34">
        <v>147</v>
      </c>
      <c r="O34" s="41">
        <f t="shared" si="20"/>
        <v>2.4193548387096775</v>
      </c>
      <c r="P34">
        <f t="shared" si="21"/>
        <v>1.8388599115504683E-3</v>
      </c>
      <c r="Q34" s="10">
        <v>0.15</v>
      </c>
      <c r="R34" s="3">
        <f t="shared" si="22"/>
        <v>970.85912000000008</v>
      </c>
      <c r="S34" s="3">
        <f t="shared" si="23"/>
        <v>938.22520000000009</v>
      </c>
      <c r="T34" s="3">
        <f t="shared" si="24"/>
        <v>954.54215999999997</v>
      </c>
      <c r="U34" s="3">
        <f t="shared" si="25"/>
        <v>106.06024000000002</v>
      </c>
      <c r="V34" s="3">
        <f t="shared" si="26"/>
        <v>89.743280000000013</v>
      </c>
      <c r="W34" s="3">
        <f t="shared" si="27"/>
        <v>179.48656000000003</v>
      </c>
      <c r="X34" s="13">
        <f t="shared" si="28"/>
        <v>4.9507595976914683E-2</v>
      </c>
      <c r="Z34">
        <f t="shared" si="29"/>
        <v>0.33005063984609789</v>
      </c>
    </row>
    <row r="35" spans="1:26" x14ac:dyDescent="0.25">
      <c r="A35" s="18">
        <v>8867</v>
      </c>
      <c r="B35" t="s">
        <v>7</v>
      </c>
      <c r="C35" t="s">
        <v>10</v>
      </c>
      <c r="E35">
        <v>23.3</v>
      </c>
      <c r="F35">
        <v>23</v>
      </c>
      <c r="G35">
        <v>23.7</v>
      </c>
      <c r="H35">
        <v>2.9</v>
      </c>
      <c r="I35">
        <v>2.5</v>
      </c>
      <c r="J35">
        <v>4.5999999999999996</v>
      </c>
      <c r="K35">
        <v>3.5</v>
      </c>
      <c r="L35">
        <v>3.8</v>
      </c>
      <c r="M35">
        <v>4.8</v>
      </c>
      <c r="N35">
        <v>147</v>
      </c>
      <c r="O35" s="41">
        <f t="shared" si="20"/>
        <v>2.4193548387096775</v>
      </c>
      <c r="P35">
        <f t="shared" si="21"/>
        <v>1.8388599115504683E-3</v>
      </c>
      <c r="Q35" s="10">
        <v>0.15</v>
      </c>
      <c r="R35" s="3">
        <f t="shared" si="22"/>
        <v>950.46292000000017</v>
      </c>
      <c r="S35" s="3">
        <f t="shared" si="23"/>
        <v>938.22520000000009</v>
      </c>
      <c r="T35" s="3">
        <f t="shared" si="24"/>
        <v>966.77988000000005</v>
      </c>
      <c r="U35" s="3">
        <f t="shared" si="25"/>
        <v>118.29796000000002</v>
      </c>
      <c r="V35" s="3">
        <f t="shared" si="26"/>
        <v>101.98100000000002</v>
      </c>
      <c r="W35" s="3">
        <f t="shared" si="27"/>
        <v>187.64504000000002</v>
      </c>
      <c r="X35" s="13">
        <f t="shared" si="28"/>
        <v>5.175794124859262E-2</v>
      </c>
      <c r="Z35">
        <f t="shared" si="29"/>
        <v>0.34505294165728412</v>
      </c>
    </row>
    <row r="36" spans="1:26" x14ac:dyDescent="0.25">
      <c r="A36" s="18">
        <v>8868</v>
      </c>
      <c r="B36" t="s">
        <v>7</v>
      </c>
      <c r="C36" t="s">
        <v>10</v>
      </c>
      <c r="E36">
        <v>17.600000000000001</v>
      </c>
      <c r="F36">
        <v>17</v>
      </c>
      <c r="G36">
        <v>17.399999999999999</v>
      </c>
      <c r="H36">
        <v>2.1</v>
      </c>
      <c r="I36">
        <v>1.8</v>
      </c>
      <c r="J36">
        <v>3.5</v>
      </c>
      <c r="K36">
        <v>3</v>
      </c>
      <c r="L36">
        <v>3.1</v>
      </c>
      <c r="M36">
        <v>4.2</v>
      </c>
      <c r="N36">
        <v>147</v>
      </c>
      <c r="O36" s="41">
        <f t="shared" si="20"/>
        <v>2.4193548387096775</v>
      </c>
      <c r="P36">
        <f t="shared" si="21"/>
        <v>1.8388599115504683E-3</v>
      </c>
      <c r="Q36" s="10">
        <v>0.15</v>
      </c>
      <c r="R36" s="3">
        <f t="shared" si="22"/>
        <v>717.9462400000001</v>
      </c>
      <c r="S36" s="3">
        <f t="shared" si="23"/>
        <v>693.47080000000005</v>
      </c>
      <c r="T36" s="3">
        <f t="shared" si="24"/>
        <v>709.78776000000016</v>
      </c>
      <c r="U36" s="3">
        <f t="shared" si="25"/>
        <v>85.664040000000028</v>
      </c>
      <c r="V36" s="3">
        <f t="shared" si="26"/>
        <v>73.426320000000004</v>
      </c>
      <c r="W36" s="3">
        <f t="shared" si="27"/>
        <v>142.77340000000001</v>
      </c>
      <c r="X36" s="13">
        <f t="shared" si="28"/>
        <v>3.9381042254363945E-2</v>
      </c>
      <c r="Z36">
        <f t="shared" si="29"/>
        <v>0.26254028169575966</v>
      </c>
    </row>
    <row r="37" spans="1:26" x14ac:dyDescent="0.25">
      <c r="A37" s="18">
        <v>8869</v>
      </c>
      <c r="B37" t="s">
        <v>7</v>
      </c>
      <c r="C37" t="s">
        <v>10</v>
      </c>
      <c r="E37">
        <v>24</v>
      </c>
      <c r="F37">
        <v>23.3</v>
      </c>
      <c r="G37">
        <v>24.3</v>
      </c>
      <c r="H37">
        <v>2.5</v>
      </c>
      <c r="I37">
        <v>2.2000000000000002</v>
      </c>
      <c r="J37">
        <v>4.7</v>
      </c>
      <c r="K37">
        <v>4.3</v>
      </c>
      <c r="L37">
        <v>4.2</v>
      </c>
      <c r="M37">
        <v>6.1</v>
      </c>
      <c r="N37">
        <v>147</v>
      </c>
      <c r="O37" s="41">
        <f t="shared" si="20"/>
        <v>2.4193548387096775</v>
      </c>
      <c r="P37">
        <f t="shared" si="21"/>
        <v>1.8388599115504683E-3</v>
      </c>
      <c r="Q37" s="10">
        <v>0.15</v>
      </c>
      <c r="R37" s="3">
        <f t="shared" si="22"/>
        <v>979.01760000000013</v>
      </c>
      <c r="S37" s="3">
        <f t="shared" si="23"/>
        <v>950.46292000000017</v>
      </c>
      <c r="T37" s="3">
        <f t="shared" si="24"/>
        <v>991.25532000000021</v>
      </c>
      <c r="U37" s="3">
        <f t="shared" si="25"/>
        <v>101.98100000000002</v>
      </c>
      <c r="V37" s="3">
        <f t="shared" si="26"/>
        <v>89.743280000000013</v>
      </c>
      <c r="W37" s="3">
        <f t="shared" si="27"/>
        <v>191.72427999999999</v>
      </c>
      <c r="X37" s="13">
        <f t="shared" si="28"/>
        <v>5.2883113884431579E-2</v>
      </c>
      <c r="Z37">
        <f t="shared" si="29"/>
        <v>0.35255409256287723</v>
      </c>
    </row>
    <row r="38" spans="1:26" x14ac:dyDescent="0.25">
      <c r="A38" s="18">
        <v>8870</v>
      </c>
      <c r="B38" t="s">
        <v>7</v>
      </c>
      <c r="C38" t="s">
        <v>10</v>
      </c>
      <c r="E38">
        <v>24.3</v>
      </c>
      <c r="F38">
        <v>23.6</v>
      </c>
      <c r="G38">
        <v>24.3</v>
      </c>
      <c r="H38">
        <v>3</v>
      </c>
      <c r="I38">
        <v>2.4</v>
      </c>
      <c r="J38">
        <v>4.9000000000000004</v>
      </c>
      <c r="K38">
        <v>4.5</v>
      </c>
      <c r="L38">
        <v>4.4000000000000004</v>
      </c>
      <c r="M38">
        <v>6</v>
      </c>
      <c r="N38">
        <v>147</v>
      </c>
      <c r="O38" s="41">
        <f t="shared" si="20"/>
        <v>2.4193548387096775</v>
      </c>
      <c r="P38">
        <f t="shared" si="21"/>
        <v>1.8388599115504683E-3</v>
      </c>
      <c r="Q38" s="10">
        <v>0.15</v>
      </c>
      <c r="R38" s="3">
        <f t="shared" si="22"/>
        <v>991.25532000000021</v>
      </c>
      <c r="S38" s="3">
        <f t="shared" si="23"/>
        <v>962.70064000000025</v>
      </c>
      <c r="T38" s="3">
        <f t="shared" si="24"/>
        <v>991.25532000000021</v>
      </c>
      <c r="U38" s="3">
        <f t="shared" si="25"/>
        <v>122.37720000000002</v>
      </c>
      <c r="V38" s="3">
        <f t="shared" si="26"/>
        <v>97.90176000000001</v>
      </c>
      <c r="W38" s="3">
        <f t="shared" si="27"/>
        <v>199.88276000000002</v>
      </c>
      <c r="X38" s="13">
        <f t="shared" si="28"/>
        <v>5.5133459156109531E-2</v>
      </c>
      <c r="Z38">
        <f t="shared" si="29"/>
        <v>0.36755639437406351</v>
      </c>
    </row>
    <row r="39" spans="1:26" x14ac:dyDescent="0.25">
      <c r="A39" s="18">
        <v>8871</v>
      </c>
      <c r="B39" t="s">
        <v>7</v>
      </c>
      <c r="C39" t="s">
        <v>10</v>
      </c>
      <c r="E39">
        <v>19.899999999999999</v>
      </c>
      <c r="F39">
        <v>19.2</v>
      </c>
      <c r="G39">
        <v>19.899999999999999</v>
      </c>
      <c r="H39">
        <v>2.7</v>
      </c>
      <c r="I39">
        <v>2.2000000000000002</v>
      </c>
      <c r="J39">
        <v>4.2</v>
      </c>
      <c r="K39">
        <v>3.8</v>
      </c>
      <c r="L39">
        <v>4.2</v>
      </c>
      <c r="M39">
        <v>5.5</v>
      </c>
      <c r="N39">
        <v>147</v>
      </c>
      <c r="O39" s="41">
        <f t="shared" si="20"/>
        <v>2.4193548387096775</v>
      </c>
      <c r="P39">
        <f t="shared" si="21"/>
        <v>1.8388599115504683E-3</v>
      </c>
      <c r="Q39" s="10">
        <v>0.15</v>
      </c>
      <c r="R39" s="3">
        <f t="shared" si="22"/>
        <v>811.76876000000004</v>
      </c>
      <c r="S39" s="3">
        <f t="shared" si="23"/>
        <v>783.21408000000008</v>
      </c>
      <c r="T39" s="3">
        <f t="shared" si="24"/>
        <v>811.76876000000004</v>
      </c>
      <c r="U39" s="3">
        <f t="shared" si="25"/>
        <v>110.13948000000002</v>
      </c>
      <c r="V39" s="3">
        <f t="shared" si="26"/>
        <v>89.743280000000013</v>
      </c>
      <c r="W39" s="3">
        <f t="shared" si="27"/>
        <v>171.32808000000006</v>
      </c>
      <c r="X39" s="13">
        <f t="shared" si="28"/>
        <v>4.7257250705236745E-2</v>
      </c>
      <c r="Z39">
        <f t="shared" si="29"/>
        <v>0.31504833803491167</v>
      </c>
    </row>
    <row r="40" spans="1:26" x14ac:dyDescent="0.25">
      <c r="A40" s="18">
        <v>8872</v>
      </c>
      <c r="B40" t="s">
        <v>7</v>
      </c>
      <c r="C40" t="s">
        <v>10</v>
      </c>
      <c r="E40">
        <v>25.4</v>
      </c>
      <c r="F40">
        <v>24.3</v>
      </c>
      <c r="G40">
        <v>25.4</v>
      </c>
      <c r="H40">
        <v>3.3</v>
      </c>
      <c r="I40">
        <v>2.8</v>
      </c>
      <c r="J40">
        <v>5.5</v>
      </c>
      <c r="K40">
        <v>5.2</v>
      </c>
      <c r="L40">
        <v>5.5</v>
      </c>
      <c r="M40">
        <v>7.9</v>
      </c>
      <c r="N40">
        <v>147</v>
      </c>
      <c r="O40" s="41">
        <f t="shared" si="20"/>
        <v>2.4193548387096775</v>
      </c>
      <c r="P40">
        <f t="shared" si="21"/>
        <v>1.8388599115504683E-3</v>
      </c>
      <c r="Q40" s="10">
        <v>0.15</v>
      </c>
      <c r="R40" s="3">
        <f t="shared" si="22"/>
        <v>1036.1269600000001</v>
      </c>
      <c r="S40" s="3">
        <f t="shared" si="23"/>
        <v>991.25532000000021</v>
      </c>
      <c r="T40" s="3">
        <f t="shared" si="24"/>
        <v>1036.1269600000001</v>
      </c>
      <c r="U40" s="3">
        <f t="shared" si="25"/>
        <v>134.61492000000001</v>
      </c>
      <c r="V40" s="3">
        <f t="shared" si="26"/>
        <v>114.21872</v>
      </c>
      <c r="W40" s="3">
        <f t="shared" si="27"/>
        <v>224.35820000000004</v>
      </c>
      <c r="X40" s="13">
        <f t="shared" si="28"/>
        <v>6.1884494971143351E-2</v>
      </c>
      <c r="Z40">
        <f t="shared" si="29"/>
        <v>0.41256329980762235</v>
      </c>
    </row>
    <row r="41" spans="1:26" x14ac:dyDescent="0.25">
      <c r="A41" s="18">
        <v>8873</v>
      </c>
      <c r="B41" t="s">
        <v>7</v>
      </c>
      <c r="C41" t="s">
        <v>10</v>
      </c>
      <c r="E41">
        <v>24.7</v>
      </c>
      <c r="F41">
        <v>23.8</v>
      </c>
      <c r="G41">
        <v>24.7</v>
      </c>
      <c r="H41">
        <v>3.3</v>
      </c>
      <c r="I41">
        <v>2.9</v>
      </c>
      <c r="J41">
        <v>5.5</v>
      </c>
      <c r="K41">
        <v>5.4</v>
      </c>
      <c r="L41">
        <v>5.7</v>
      </c>
      <c r="M41">
        <v>7.9</v>
      </c>
      <c r="N41">
        <v>147</v>
      </c>
      <c r="O41" s="41">
        <f t="shared" si="20"/>
        <v>2.4193548387096775</v>
      </c>
      <c r="P41">
        <f t="shared" si="21"/>
        <v>1.8388599115504683E-3</v>
      </c>
      <c r="Q41" s="10">
        <v>0.15</v>
      </c>
      <c r="R41" s="3">
        <f t="shared" si="22"/>
        <v>1007.57228</v>
      </c>
      <c r="S41" s="3">
        <f t="shared" si="23"/>
        <v>970.85912000000008</v>
      </c>
      <c r="T41" s="3">
        <f t="shared" si="24"/>
        <v>1007.57228</v>
      </c>
      <c r="U41" s="3">
        <f t="shared" si="25"/>
        <v>134.61492000000001</v>
      </c>
      <c r="V41" s="3">
        <f t="shared" si="26"/>
        <v>118.29796000000002</v>
      </c>
      <c r="W41" s="3">
        <f t="shared" si="27"/>
        <v>224.35820000000004</v>
      </c>
      <c r="X41" s="13">
        <f t="shared" si="28"/>
        <v>6.1884494971143351E-2</v>
      </c>
      <c r="Z41">
        <f t="shared" si="29"/>
        <v>0.41256329980762235</v>
      </c>
    </row>
    <row r="42" spans="1:26" x14ac:dyDescent="0.25">
      <c r="A42" s="18">
        <v>8874</v>
      </c>
      <c r="B42" t="s">
        <v>7</v>
      </c>
      <c r="C42" t="s">
        <v>10</v>
      </c>
      <c r="E42">
        <v>24.5</v>
      </c>
      <c r="F42">
        <v>23.5</v>
      </c>
      <c r="G42">
        <v>24.6</v>
      </c>
      <c r="H42">
        <v>3.4</v>
      </c>
      <c r="I42">
        <v>3.2</v>
      </c>
      <c r="J42">
        <v>5.6</v>
      </c>
      <c r="K42">
        <v>5.3</v>
      </c>
      <c r="L42">
        <v>5.9</v>
      </c>
      <c r="M42">
        <v>7.6</v>
      </c>
      <c r="N42">
        <v>147</v>
      </c>
      <c r="O42" s="41">
        <f t="shared" si="20"/>
        <v>2.4193548387096775</v>
      </c>
      <c r="P42">
        <f t="shared" si="21"/>
        <v>1.8388599115504683E-3</v>
      </c>
      <c r="Q42" s="10">
        <v>0.15</v>
      </c>
      <c r="R42" s="3">
        <f t="shared" si="22"/>
        <v>999.41380000000004</v>
      </c>
      <c r="S42" s="3">
        <f t="shared" si="23"/>
        <v>958.62140000000011</v>
      </c>
      <c r="T42" s="3">
        <f t="shared" si="24"/>
        <v>1003.4930400000002</v>
      </c>
      <c r="U42" s="3">
        <f t="shared" si="25"/>
        <v>138.69416000000001</v>
      </c>
      <c r="V42" s="3">
        <f t="shared" si="26"/>
        <v>130.53568000000001</v>
      </c>
      <c r="W42" s="3">
        <f t="shared" si="27"/>
        <v>228.43744000000001</v>
      </c>
      <c r="X42" s="13">
        <f t="shared" si="28"/>
        <v>6.3009667606982317E-2</v>
      </c>
      <c r="Z42">
        <f t="shared" si="29"/>
        <v>0.42006445071321541</v>
      </c>
    </row>
    <row r="43" spans="1:26" x14ac:dyDescent="0.25">
      <c r="A43" s="18">
        <v>8875</v>
      </c>
      <c r="B43" t="s">
        <v>7</v>
      </c>
      <c r="C43" t="s">
        <v>10</v>
      </c>
      <c r="E43">
        <v>25</v>
      </c>
      <c r="F43">
        <v>24.2</v>
      </c>
      <c r="G43">
        <v>24.9</v>
      </c>
      <c r="H43">
        <v>3.5</v>
      </c>
      <c r="I43">
        <v>3.1</v>
      </c>
      <c r="J43">
        <v>5.8</v>
      </c>
      <c r="K43">
        <v>5.4</v>
      </c>
      <c r="L43">
        <v>6.2</v>
      </c>
      <c r="M43">
        <v>8.5</v>
      </c>
      <c r="N43">
        <v>147</v>
      </c>
      <c r="O43" s="41">
        <f t="shared" si="20"/>
        <v>2.4193548387096775</v>
      </c>
      <c r="P43">
        <f t="shared" si="21"/>
        <v>1.8388599115504683E-3</v>
      </c>
      <c r="Q43" s="10">
        <v>0.15</v>
      </c>
      <c r="R43" s="3">
        <f t="shared" si="22"/>
        <v>1019.8100000000001</v>
      </c>
      <c r="S43" s="3">
        <f t="shared" si="23"/>
        <v>987.17608000000018</v>
      </c>
      <c r="T43" s="3">
        <f t="shared" si="24"/>
        <v>1015.7307600000001</v>
      </c>
      <c r="U43" s="3">
        <f t="shared" si="25"/>
        <v>142.77340000000001</v>
      </c>
      <c r="V43" s="3">
        <f t="shared" si="26"/>
        <v>126.45644000000001</v>
      </c>
      <c r="W43" s="3">
        <f t="shared" si="27"/>
        <v>236.59592000000004</v>
      </c>
      <c r="X43" s="13">
        <f t="shared" si="28"/>
        <v>6.5260012878660262E-2</v>
      </c>
      <c r="Z43">
        <f t="shared" si="29"/>
        <v>0.43506675252440175</v>
      </c>
    </row>
    <row r="44" spans="1:26" x14ac:dyDescent="0.25">
      <c r="A44" s="18">
        <v>8876</v>
      </c>
      <c r="B44" t="s">
        <v>7</v>
      </c>
      <c r="C44" t="s">
        <v>10</v>
      </c>
      <c r="E44">
        <v>24.6</v>
      </c>
      <c r="F44">
        <v>23.8</v>
      </c>
      <c r="G44">
        <v>24.4</v>
      </c>
      <c r="H44">
        <v>3.6</v>
      </c>
      <c r="I44">
        <v>3.3</v>
      </c>
      <c r="J44">
        <v>5.7</v>
      </c>
      <c r="K44">
        <v>5.2</v>
      </c>
      <c r="L44">
        <v>6.1</v>
      </c>
      <c r="M44">
        <v>8</v>
      </c>
      <c r="N44">
        <v>147</v>
      </c>
      <c r="O44" s="41">
        <f t="shared" ref="O44:O58" si="30">N44*0.5/30.38</f>
        <v>2.4193548387096775</v>
      </c>
      <c r="P44">
        <f t="shared" ref="P44:P58" si="31">3.14159*(O44^2)/10000</f>
        <v>1.8388599115504683E-3</v>
      </c>
      <c r="Q44" s="10">
        <v>0.15</v>
      </c>
      <c r="R44" s="3">
        <f t="shared" ref="R44:R58" si="32">0.611886*E44/Q44*10</f>
        <v>1003.4930400000002</v>
      </c>
      <c r="S44" s="3">
        <f t="shared" ref="S44:S58" si="33">0.611886*F44/Q44*10</f>
        <v>970.85912000000008</v>
      </c>
      <c r="T44" s="3">
        <f t="shared" ref="T44:T58" si="34">0.611886*G44/Q44*10</f>
        <v>995.33456000000001</v>
      </c>
      <c r="U44" s="3">
        <f t="shared" ref="U44:U58" si="35">0.611886*H44/Q44*10</f>
        <v>146.85264000000001</v>
      </c>
      <c r="V44" s="3">
        <f t="shared" ref="V44:V58" si="36">0.611886*I44/Q44*10</f>
        <v>134.61492000000001</v>
      </c>
      <c r="W44" s="3">
        <f t="shared" ref="W44:W58" si="37">0.611886*J44/Q44*10</f>
        <v>232.51668000000001</v>
      </c>
      <c r="X44" s="13">
        <f t="shared" ref="X44:X58" si="38">W44*Q44*P44</f>
        <v>6.4134840242821275E-2</v>
      </c>
      <c r="Z44">
        <f t="shared" ref="Z44:Z58" si="39">W44*P44</f>
        <v>0.42756560161880858</v>
      </c>
    </row>
    <row r="45" spans="1:26" x14ac:dyDescent="0.25">
      <c r="A45" s="18">
        <v>8877</v>
      </c>
      <c r="B45" t="s">
        <v>7</v>
      </c>
      <c r="C45" t="s">
        <v>10</v>
      </c>
      <c r="E45">
        <v>24.1</v>
      </c>
      <c r="F45">
        <v>22.8</v>
      </c>
      <c r="G45">
        <v>23</v>
      </c>
      <c r="H45">
        <v>2.6</v>
      </c>
      <c r="I45">
        <v>2.2999999999999998</v>
      </c>
      <c r="J45">
        <v>4.4000000000000004</v>
      </c>
      <c r="K45">
        <v>3.2</v>
      </c>
      <c r="L45">
        <v>3.3</v>
      </c>
      <c r="M45">
        <v>3.9</v>
      </c>
      <c r="N45">
        <v>147</v>
      </c>
      <c r="O45" s="41">
        <f t="shared" si="30"/>
        <v>2.4193548387096775</v>
      </c>
      <c r="P45">
        <f t="shared" si="31"/>
        <v>1.8388599115504683E-3</v>
      </c>
      <c r="Q45" s="10">
        <v>0.15</v>
      </c>
      <c r="R45" s="3">
        <f t="shared" si="32"/>
        <v>983.09684000000016</v>
      </c>
      <c r="S45" s="3">
        <f t="shared" si="33"/>
        <v>930.06672000000003</v>
      </c>
      <c r="T45" s="3">
        <f t="shared" si="34"/>
        <v>938.22520000000009</v>
      </c>
      <c r="U45" s="3">
        <f t="shared" si="35"/>
        <v>106.06024000000002</v>
      </c>
      <c r="V45" s="3">
        <f t="shared" si="36"/>
        <v>93.822520000000011</v>
      </c>
      <c r="W45" s="3">
        <f t="shared" si="37"/>
        <v>179.48656000000003</v>
      </c>
      <c r="X45" s="13">
        <f t="shared" si="38"/>
        <v>4.9507595976914683E-2</v>
      </c>
      <c r="Z45">
        <f t="shared" si="39"/>
        <v>0.33005063984609789</v>
      </c>
    </row>
    <row r="46" spans="1:26" x14ac:dyDescent="0.25">
      <c r="A46" s="18">
        <v>8878</v>
      </c>
      <c r="B46" t="s">
        <v>7</v>
      </c>
      <c r="C46" t="s">
        <v>10</v>
      </c>
      <c r="E46">
        <v>24</v>
      </c>
      <c r="F46">
        <v>23.4</v>
      </c>
      <c r="G46">
        <v>24.3</v>
      </c>
      <c r="H46">
        <v>2.6</v>
      </c>
      <c r="I46">
        <v>2.2999999999999998</v>
      </c>
      <c r="J46">
        <v>4.2</v>
      </c>
      <c r="K46">
        <v>2.6</v>
      </c>
      <c r="L46">
        <v>3.1</v>
      </c>
      <c r="M46">
        <v>3.5</v>
      </c>
      <c r="N46">
        <v>147</v>
      </c>
      <c r="O46" s="41">
        <f t="shared" si="30"/>
        <v>2.4193548387096775</v>
      </c>
      <c r="P46">
        <f t="shared" si="31"/>
        <v>1.8388599115504683E-3</v>
      </c>
      <c r="Q46" s="10">
        <v>0.15</v>
      </c>
      <c r="R46" s="3">
        <f t="shared" si="32"/>
        <v>979.01760000000013</v>
      </c>
      <c r="S46" s="3">
        <f t="shared" si="33"/>
        <v>954.54215999999997</v>
      </c>
      <c r="T46" s="3">
        <f t="shared" si="34"/>
        <v>991.25532000000021</v>
      </c>
      <c r="U46" s="3">
        <f t="shared" si="35"/>
        <v>106.06024000000002</v>
      </c>
      <c r="V46" s="3">
        <f t="shared" si="36"/>
        <v>93.822520000000011</v>
      </c>
      <c r="W46" s="3">
        <f t="shared" si="37"/>
        <v>171.32808000000006</v>
      </c>
      <c r="X46" s="13">
        <f t="shared" si="38"/>
        <v>4.7257250705236745E-2</v>
      </c>
      <c r="Z46">
        <f t="shared" si="39"/>
        <v>0.31504833803491167</v>
      </c>
    </row>
    <row r="47" spans="1:26" x14ac:dyDescent="0.25">
      <c r="A47" s="18">
        <v>8879</v>
      </c>
      <c r="B47" t="s">
        <v>7</v>
      </c>
      <c r="C47" t="s">
        <v>10</v>
      </c>
      <c r="E47">
        <v>24</v>
      </c>
      <c r="F47">
        <v>23.3</v>
      </c>
      <c r="G47">
        <v>23.8</v>
      </c>
      <c r="H47">
        <v>2.6</v>
      </c>
      <c r="I47">
        <v>2.2000000000000002</v>
      </c>
      <c r="J47">
        <v>4.2</v>
      </c>
      <c r="K47">
        <v>2.9</v>
      </c>
      <c r="L47">
        <v>3</v>
      </c>
      <c r="M47">
        <v>3.6</v>
      </c>
      <c r="N47">
        <v>147</v>
      </c>
      <c r="O47" s="41">
        <f t="shared" si="30"/>
        <v>2.4193548387096775</v>
      </c>
      <c r="P47">
        <f t="shared" si="31"/>
        <v>1.8388599115504683E-3</v>
      </c>
      <c r="Q47" s="10">
        <v>0.15</v>
      </c>
      <c r="R47" s="3">
        <f t="shared" si="32"/>
        <v>979.01760000000013</v>
      </c>
      <c r="S47" s="3">
        <f t="shared" si="33"/>
        <v>950.46292000000017</v>
      </c>
      <c r="T47" s="3">
        <f t="shared" si="34"/>
        <v>970.85912000000008</v>
      </c>
      <c r="U47" s="3">
        <f t="shared" si="35"/>
        <v>106.06024000000002</v>
      </c>
      <c r="V47" s="3">
        <f t="shared" si="36"/>
        <v>89.743280000000013</v>
      </c>
      <c r="W47" s="3">
        <f t="shared" si="37"/>
        <v>171.32808000000006</v>
      </c>
      <c r="X47" s="13">
        <f t="shared" si="38"/>
        <v>4.7257250705236745E-2</v>
      </c>
      <c r="Z47">
        <f t="shared" si="39"/>
        <v>0.31504833803491167</v>
      </c>
    </row>
    <row r="48" spans="1:26" x14ac:dyDescent="0.25">
      <c r="A48" s="18">
        <v>8880</v>
      </c>
      <c r="B48" t="s">
        <v>7</v>
      </c>
      <c r="C48" t="s">
        <v>10</v>
      </c>
      <c r="E48">
        <v>24.1</v>
      </c>
      <c r="F48">
        <v>23.6</v>
      </c>
      <c r="G48">
        <v>24</v>
      </c>
      <c r="H48">
        <v>2.7</v>
      </c>
      <c r="I48">
        <v>2.2000000000000002</v>
      </c>
      <c r="J48">
        <v>4.2</v>
      </c>
      <c r="K48">
        <v>2.8</v>
      </c>
      <c r="L48">
        <v>3</v>
      </c>
      <c r="M48">
        <v>3.7</v>
      </c>
      <c r="N48">
        <v>147</v>
      </c>
      <c r="O48" s="41">
        <f t="shared" si="30"/>
        <v>2.4193548387096775</v>
      </c>
      <c r="P48">
        <f t="shared" si="31"/>
        <v>1.8388599115504683E-3</v>
      </c>
      <c r="Q48" s="10">
        <v>0.15</v>
      </c>
      <c r="R48" s="3">
        <f t="shared" si="32"/>
        <v>983.09684000000016</v>
      </c>
      <c r="S48" s="3">
        <f t="shared" si="33"/>
        <v>962.70064000000025</v>
      </c>
      <c r="T48" s="3">
        <f t="shared" si="34"/>
        <v>979.01760000000013</v>
      </c>
      <c r="U48" s="3">
        <f t="shared" si="35"/>
        <v>110.13948000000002</v>
      </c>
      <c r="V48" s="3">
        <f t="shared" si="36"/>
        <v>89.743280000000013</v>
      </c>
      <c r="W48" s="3">
        <f t="shared" si="37"/>
        <v>171.32808000000006</v>
      </c>
      <c r="X48" s="13">
        <f t="shared" si="38"/>
        <v>4.7257250705236745E-2</v>
      </c>
      <c r="Z48">
        <f t="shared" si="39"/>
        <v>0.31504833803491167</v>
      </c>
    </row>
    <row r="49" spans="1:26" x14ac:dyDescent="0.25">
      <c r="A49" s="18">
        <v>8881</v>
      </c>
      <c r="B49" t="s">
        <v>7</v>
      </c>
      <c r="C49" t="s">
        <v>10</v>
      </c>
      <c r="E49">
        <v>24</v>
      </c>
      <c r="F49">
        <v>22.3</v>
      </c>
      <c r="G49">
        <v>24.1</v>
      </c>
      <c r="H49">
        <v>2.4</v>
      </c>
      <c r="I49">
        <v>2.1</v>
      </c>
      <c r="J49">
        <v>4</v>
      </c>
      <c r="K49">
        <v>2.7</v>
      </c>
      <c r="L49">
        <v>3</v>
      </c>
      <c r="M49">
        <v>3.7</v>
      </c>
      <c r="N49">
        <v>147</v>
      </c>
      <c r="O49" s="41">
        <f t="shared" si="30"/>
        <v>2.4193548387096775</v>
      </c>
      <c r="P49">
        <f t="shared" si="31"/>
        <v>1.8388599115504683E-3</v>
      </c>
      <c r="Q49" s="10">
        <v>0.15</v>
      </c>
      <c r="R49" s="3">
        <f t="shared" si="32"/>
        <v>979.01760000000013</v>
      </c>
      <c r="S49" s="3">
        <f t="shared" si="33"/>
        <v>909.67052000000012</v>
      </c>
      <c r="T49" s="3">
        <f t="shared" si="34"/>
        <v>983.09684000000016</v>
      </c>
      <c r="U49" s="3">
        <f t="shared" si="35"/>
        <v>97.90176000000001</v>
      </c>
      <c r="V49" s="3">
        <f t="shared" si="36"/>
        <v>85.664040000000028</v>
      </c>
      <c r="W49" s="3">
        <f t="shared" si="37"/>
        <v>163.1696</v>
      </c>
      <c r="X49" s="13">
        <f t="shared" si="38"/>
        <v>4.5006905433558793E-2</v>
      </c>
      <c r="Z49">
        <f t="shared" si="39"/>
        <v>0.30004603622372528</v>
      </c>
    </row>
    <row r="50" spans="1:26" x14ac:dyDescent="0.25">
      <c r="A50" s="18">
        <v>8882</v>
      </c>
      <c r="B50" t="s">
        <v>7</v>
      </c>
      <c r="C50" t="s">
        <v>10</v>
      </c>
      <c r="E50">
        <v>4.5999999999999996</v>
      </c>
      <c r="F50">
        <v>4.5</v>
      </c>
      <c r="G50">
        <v>4.7</v>
      </c>
      <c r="H50">
        <v>3.3</v>
      </c>
      <c r="I50">
        <v>2.1</v>
      </c>
      <c r="J50">
        <v>3.5</v>
      </c>
      <c r="K50">
        <v>5.5</v>
      </c>
      <c r="L50">
        <v>6.2</v>
      </c>
      <c r="M50">
        <v>7</v>
      </c>
      <c r="N50">
        <v>120</v>
      </c>
      <c r="O50" s="41">
        <f t="shared" si="30"/>
        <v>1.9749835418038184</v>
      </c>
      <c r="P50">
        <f t="shared" si="31"/>
        <v>1.2253960260228027E-3</v>
      </c>
      <c r="Q50" s="10">
        <v>0.15</v>
      </c>
      <c r="R50" s="3">
        <f t="shared" si="32"/>
        <v>187.64504000000002</v>
      </c>
      <c r="S50" s="3">
        <f t="shared" si="33"/>
        <v>183.56580000000002</v>
      </c>
      <c r="T50" s="3">
        <f t="shared" si="34"/>
        <v>191.72427999999999</v>
      </c>
      <c r="U50" s="3">
        <f t="shared" si="35"/>
        <v>134.61492000000001</v>
      </c>
      <c r="V50" s="3">
        <f t="shared" si="36"/>
        <v>85.664040000000028</v>
      </c>
      <c r="W50" s="3">
        <f t="shared" si="37"/>
        <v>142.77340000000001</v>
      </c>
      <c r="X50" s="13">
        <f t="shared" si="38"/>
        <v>2.6243093547264604E-2</v>
      </c>
      <c r="Z50">
        <f t="shared" si="39"/>
        <v>0.17495395698176402</v>
      </c>
    </row>
    <row r="51" spans="1:26" x14ac:dyDescent="0.25">
      <c r="A51" s="18">
        <v>8883</v>
      </c>
      <c r="B51" t="s">
        <v>7</v>
      </c>
      <c r="C51" t="s">
        <v>10</v>
      </c>
      <c r="E51">
        <v>1.3</v>
      </c>
      <c r="F51">
        <v>1.6</v>
      </c>
      <c r="G51">
        <v>1.4</v>
      </c>
      <c r="H51">
        <v>1.1000000000000001</v>
      </c>
      <c r="I51">
        <v>0.8</v>
      </c>
      <c r="J51">
        <v>1.2</v>
      </c>
      <c r="K51">
        <v>2</v>
      </c>
      <c r="L51">
        <v>2.2999999999999998</v>
      </c>
      <c r="M51">
        <v>2.6</v>
      </c>
      <c r="N51">
        <v>120</v>
      </c>
      <c r="O51" s="41">
        <f t="shared" si="30"/>
        <v>1.9749835418038184</v>
      </c>
      <c r="P51">
        <f t="shared" si="31"/>
        <v>1.2253960260228027E-3</v>
      </c>
      <c r="Q51" s="10">
        <v>0.15</v>
      </c>
      <c r="R51" s="3">
        <f t="shared" si="32"/>
        <v>53.030120000000011</v>
      </c>
      <c r="S51" s="3">
        <f t="shared" si="33"/>
        <v>65.267840000000007</v>
      </c>
      <c r="T51" s="3">
        <f t="shared" si="34"/>
        <v>57.109360000000002</v>
      </c>
      <c r="U51" s="3">
        <f t="shared" si="35"/>
        <v>44.871640000000006</v>
      </c>
      <c r="V51" s="3">
        <f t="shared" si="36"/>
        <v>32.633920000000003</v>
      </c>
      <c r="W51" s="3">
        <f t="shared" si="37"/>
        <v>48.950880000000005</v>
      </c>
      <c r="X51" s="13">
        <f t="shared" si="38"/>
        <v>8.9976320733478644E-3</v>
      </c>
      <c r="Z51">
        <f t="shared" si="39"/>
        <v>5.9984213822319103E-2</v>
      </c>
    </row>
    <row r="52" spans="1:26" x14ac:dyDescent="0.25">
      <c r="A52" s="18">
        <v>8884</v>
      </c>
      <c r="B52" t="s">
        <v>7</v>
      </c>
      <c r="C52" t="s">
        <v>10</v>
      </c>
      <c r="E52">
        <v>1.2</v>
      </c>
      <c r="F52">
        <v>1.3</v>
      </c>
      <c r="G52">
        <v>1.1000000000000001</v>
      </c>
      <c r="H52">
        <v>0.9</v>
      </c>
      <c r="I52">
        <v>0.9</v>
      </c>
      <c r="J52">
        <v>1.1000000000000001</v>
      </c>
      <c r="K52">
        <v>1.7</v>
      </c>
      <c r="L52">
        <v>2.1</v>
      </c>
      <c r="M52">
        <v>2.2000000000000002</v>
      </c>
      <c r="N52">
        <v>120</v>
      </c>
      <c r="O52" s="41">
        <f t="shared" si="30"/>
        <v>1.9749835418038184</v>
      </c>
      <c r="P52">
        <f t="shared" si="31"/>
        <v>1.2253960260228027E-3</v>
      </c>
      <c r="Q52" s="10">
        <v>0.15</v>
      </c>
      <c r="R52" s="3">
        <f t="shared" si="32"/>
        <v>48.950880000000005</v>
      </c>
      <c r="S52" s="3">
        <f t="shared" si="33"/>
        <v>53.030120000000011</v>
      </c>
      <c r="T52" s="3">
        <f t="shared" si="34"/>
        <v>44.871640000000006</v>
      </c>
      <c r="U52" s="3">
        <f t="shared" si="35"/>
        <v>36.713160000000002</v>
      </c>
      <c r="V52" s="3">
        <f t="shared" si="36"/>
        <v>36.713160000000002</v>
      </c>
      <c r="W52" s="3">
        <f t="shared" si="37"/>
        <v>44.871640000000006</v>
      </c>
      <c r="X52" s="13">
        <f t="shared" si="38"/>
        <v>8.2478294005688766E-3</v>
      </c>
      <c r="Z52">
        <f t="shared" si="39"/>
        <v>5.4985529337125846E-2</v>
      </c>
    </row>
    <row r="53" spans="1:26" x14ac:dyDescent="0.25">
      <c r="A53" s="18">
        <v>8885</v>
      </c>
      <c r="B53" t="s">
        <v>7</v>
      </c>
      <c r="C53" t="s">
        <v>10</v>
      </c>
      <c r="E53">
        <v>1</v>
      </c>
      <c r="F53">
        <v>1.2</v>
      </c>
      <c r="G53">
        <v>1.1000000000000001</v>
      </c>
      <c r="H53">
        <v>0.6</v>
      </c>
      <c r="I53">
        <v>0.6</v>
      </c>
      <c r="J53">
        <v>1</v>
      </c>
      <c r="K53">
        <v>1.5</v>
      </c>
      <c r="L53">
        <v>1.8</v>
      </c>
      <c r="M53">
        <v>1.6</v>
      </c>
      <c r="N53">
        <v>120</v>
      </c>
      <c r="O53" s="41">
        <f t="shared" si="30"/>
        <v>1.9749835418038184</v>
      </c>
      <c r="P53">
        <f t="shared" si="31"/>
        <v>1.2253960260228027E-3</v>
      </c>
      <c r="Q53" s="10">
        <v>0.15</v>
      </c>
      <c r="R53" s="3">
        <f t="shared" si="32"/>
        <v>40.792400000000001</v>
      </c>
      <c r="S53" s="3">
        <f t="shared" si="33"/>
        <v>48.950880000000005</v>
      </c>
      <c r="T53" s="3">
        <f t="shared" si="34"/>
        <v>44.871640000000006</v>
      </c>
      <c r="U53" s="3">
        <f t="shared" si="35"/>
        <v>24.475440000000003</v>
      </c>
      <c r="V53" s="3">
        <f t="shared" si="36"/>
        <v>24.475440000000003</v>
      </c>
      <c r="W53" s="3">
        <f t="shared" si="37"/>
        <v>40.792400000000001</v>
      </c>
      <c r="X53" s="13">
        <f t="shared" si="38"/>
        <v>7.4980267277898862E-3</v>
      </c>
      <c r="Z53">
        <f t="shared" si="39"/>
        <v>4.9986844851932583E-2</v>
      </c>
    </row>
    <row r="54" spans="1:26" x14ac:dyDescent="0.25">
      <c r="A54" s="18">
        <v>8886</v>
      </c>
      <c r="B54" t="s">
        <v>7</v>
      </c>
      <c r="C54" t="s">
        <v>167</v>
      </c>
      <c r="E54" t="s">
        <v>162</v>
      </c>
      <c r="N54">
        <v>120</v>
      </c>
      <c r="O54" s="41">
        <f t="shared" si="30"/>
        <v>1.9749835418038184</v>
      </c>
      <c r="P54">
        <f t="shared" si="31"/>
        <v>1.2253960260228027E-3</v>
      </c>
      <c r="Q54" s="10">
        <v>0.15</v>
      </c>
      <c r="R54" s="3" t="e">
        <f t="shared" si="32"/>
        <v>#VALUE!</v>
      </c>
      <c r="S54" s="3">
        <f t="shared" si="33"/>
        <v>0</v>
      </c>
      <c r="T54" s="3">
        <f t="shared" si="34"/>
        <v>0</v>
      </c>
      <c r="U54" s="3">
        <f t="shared" si="35"/>
        <v>0</v>
      </c>
      <c r="V54" s="3">
        <f t="shared" si="36"/>
        <v>0</v>
      </c>
      <c r="W54" s="3">
        <f t="shared" si="37"/>
        <v>0</v>
      </c>
      <c r="X54" s="13">
        <f t="shared" si="38"/>
        <v>0</v>
      </c>
      <c r="Z54">
        <f t="shared" si="39"/>
        <v>0</v>
      </c>
    </row>
    <row r="55" spans="1:26" x14ac:dyDescent="0.25">
      <c r="A55" s="18">
        <v>8887</v>
      </c>
      <c r="B55" t="s">
        <v>7</v>
      </c>
      <c r="C55" t="s">
        <v>10</v>
      </c>
      <c r="E55">
        <v>0.8</v>
      </c>
      <c r="F55">
        <v>2.7</v>
      </c>
      <c r="G55">
        <v>0.9</v>
      </c>
      <c r="H55">
        <v>0.8</v>
      </c>
      <c r="I55">
        <v>0.8</v>
      </c>
      <c r="J55">
        <v>1.3</v>
      </c>
      <c r="K55">
        <v>2</v>
      </c>
      <c r="L55">
        <v>2.7</v>
      </c>
      <c r="M55">
        <v>2.6</v>
      </c>
      <c r="N55">
        <v>120</v>
      </c>
      <c r="O55" s="41">
        <f t="shared" si="30"/>
        <v>1.9749835418038184</v>
      </c>
      <c r="P55">
        <f t="shared" si="31"/>
        <v>1.2253960260228027E-3</v>
      </c>
      <c r="Q55" s="10">
        <v>0.15</v>
      </c>
      <c r="R55" s="3">
        <f t="shared" si="32"/>
        <v>32.633920000000003</v>
      </c>
      <c r="S55" s="3">
        <f t="shared" si="33"/>
        <v>110.13948000000002</v>
      </c>
      <c r="T55" s="3">
        <f t="shared" si="34"/>
        <v>36.713160000000002</v>
      </c>
      <c r="U55" s="3">
        <f t="shared" si="35"/>
        <v>32.633920000000003</v>
      </c>
      <c r="V55" s="3">
        <f t="shared" si="36"/>
        <v>32.633920000000003</v>
      </c>
      <c r="W55" s="3">
        <f t="shared" si="37"/>
        <v>53.030120000000011</v>
      </c>
      <c r="X55" s="13">
        <f t="shared" si="38"/>
        <v>9.747434746126854E-3</v>
      </c>
      <c r="Z55">
        <f t="shared" si="39"/>
        <v>6.498289830751236E-2</v>
      </c>
    </row>
    <row r="56" spans="1:26" x14ac:dyDescent="0.25">
      <c r="A56" s="18">
        <v>8888</v>
      </c>
      <c r="B56" t="s">
        <v>7</v>
      </c>
      <c r="C56" t="s">
        <v>10</v>
      </c>
      <c r="D56" t="s">
        <v>203</v>
      </c>
      <c r="E56" t="s">
        <v>163</v>
      </c>
      <c r="L56">
        <v>2</v>
      </c>
      <c r="N56">
        <v>120</v>
      </c>
      <c r="O56" s="41">
        <f t="shared" si="30"/>
        <v>1.9749835418038184</v>
      </c>
      <c r="P56">
        <f t="shared" si="31"/>
        <v>1.2253960260228027E-3</v>
      </c>
      <c r="Q56" s="10">
        <v>0.15</v>
      </c>
      <c r="R56" s="3" t="e">
        <f t="shared" si="32"/>
        <v>#VALUE!</v>
      </c>
      <c r="S56" s="3">
        <f t="shared" si="33"/>
        <v>0</v>
      </c>
      <c r="T56" s="3">
        <f t="shared" si="34"/>
        <v>0</v>
      </c>
      <c r="U56" s="3">
        <f t="shared" si="35"/>
        <v>0</v>
      </c>
      <c r="V56" s="3">
        <f t="shared" si="36"/>
        <v>0</v>
      </c>
      <c r="W56" s="3">
        <f t="shared" si="37"/>
        <v>0</v>
      </c>
      <c r="X56" s="13">
        <f t="shared" si="38"/>
        <v>0</v>
      </c>
      <c r="Z56">
        <f t="shared" si="39"/>
        <v>0</v>
      </c>
    </row>
    <row r="57" spans="1:26" x14ac:dyDescent="0.25">
      <c r="A57" s="18">
        <v>8889</v>
      </c>
      <c r="B57" t="s">
        <v>7</v>
      </c>
      <c r="C57" t="s">
        <v>167</v>
      </c>
      <c r="E57">
        <v>1.25</v>
      </c>
      <c r="H57">
        <v>1.2</v>
      </c>
      <c r="N57">
        <v>120</v>
      </c>
      <c r="O57" s="41">
        <f t="shared" si="30"/>
        <v>1.9749835418038184</v>
      </c>
      <c r="P57">
        <f t="shared" si="31"/>
        <v>1.2253960260228027E-3</v>
      </c>
      <c r="Q57" s="10">
        <v>0.15</v>
      </c>
      <c r="R57" s="3">
        <f t="shared" si="32"/>
        <v>50.990500000000011</v>
      </c>
      <c r="S57" s="3">
        <f t="shared" si="33"/>
        <v>0</v>
      </c>
      <c r="T57" s="3">
        <f t="shared" si="34"/>
        <v>0</v>
      </c>
      <c r="U57" s="3">
        <f t="shared" si="35"/>
        <v>48.950880000000005</v>
      </c>
      <c r="V57" s="3">
        <f t="shared" si="36"/>
        <v>0</v>
      </c>
      <c r="W57" s="3">
        <f t="shared" si="37"/>
        <v>0</v>
      </c>
      <c r="X57" s="13">
        <f t="shared" si="38"/>
        <v>0</v>
      </c>
      <c r="Z57">
        <f t="shared" si="39"/>
        <v>0</v>
      </c>
    </row>
    <row r="58" spans="1:26" x14ac:dyDescent="0.25">
      <c r="A58" s="18">
        <v>8890</v>
      </c>
      <c r="B58" t="s">
        <v>7</v>
      </c>
      <c r="C58" t="s">
        <v>10</v>
      </c>
      <c r="E58">
        <v>6.8</v>
      </c>
      <c r="F58">
        <v>7.2</v>
      </c>
      <c r="G58">
        <v>8.4</v>
      </c>
      <c r="H58">
        <v>4.4000000000000004</v>
      </c>
      <c r="I58">
        <v>3.3</v>
      </c>
      <c r="J58">
        <v>3.3</v>
      </c>
      <c r="K58">
        <v>3.5</v>
      </c>
      <c r="L58">
        <v>3.6</v>
      </c>
      <c r="M58">
        <v>5.0999999999999996</v>
      </c>
      <c r="N58">
        <v>137</v>
      </c>
      <c r="O58" s="41">
        <f t="shared" si="30"/>
        <v>2.2547728768926927</v>
      </c>
      <c r="P58">
        <f t="shared" si="31"/>
        <v>1.5971845841959711E-3</v>
      </c>
      <c r="Q58" s="10">
        <v>0.15</v>
      </c>
      <c r="R58" s="3">
        <f t="shared" si="32"/>
        <v>277.38832000000002</v>
      </c>
      <c r="S58" s="3">
        <f t="shared" si="33"/>
        <v>293.70528000000002</v>
      </c>
      <c r="T58" s="3">
        <f t="shared" si="34"/>
        <v>342.65616000000011</v>
      </c>
      <c r="U58" s="3">
        <f t="shared" si="35"/>
        <v>179.48656000000003</v>
      </c>
      <c r="V58" s="3">
        <f t="shared" si="36"/>
        <v>134.61492000000001</v>
      </c>
      <c r="W58" s="3">
        <f t="shared" si="37"/>
        <v>134.61492000000001</v>
      </c>
      <c r="X58" s="13">
        <f t="shared" si="38"/>
        <v>3.2250731254016084E-2</v>
      </c>
      <c r="Z58">
        <f t="shared" si="39"/>
        <v>0.21500487502677393</v>
      </c>
    </row>
    <row r="59" spans="1:26" x14ac:dyDescent="0.25">
      <c r="A59" s="18">
        <v>8891</v>
      </c>
      <c r="B59" t="s">
        <v>7</v>
      </c>
      <c r="C59" t="s">
        <v>10</v>
      </c>
      <c r="E59">
        <v>3.3</v>
      </c>
      <c r="F59">
        <v>3.2</v>
      </c>
      <c r="G59">
        <v>3.3</v>
      </c>
      <c r="H59">
        <v>2.1</v>
      </c>
      <c r="I59">
        <v>1.6</v>
      </c>
      <c r="J59">
        <v>1.4</v>
      </c>
      <c r="K59">
        <v>1.1000000000000001</v>
      </c>
      <c r="L59">
        <v>1.4</v>
      </c>
      <c r="M59">
        <v>1.8</v>
      </c>
      <c r="N59">
        <v>137</v>
      </c>
      <c r="O59" s="41">
        <f t="shared" ref="O59:O64" si="40">N59*0.5/30.38</f>
        <v>2.2547728768926927</v>
      </c>
      <c r="P59">
        <f t="shared" ref="P59:P64" si="41">3.14159*(O59^2)/10000</f>
        <v>1.5971845841959711E-3</v>
      </c>
      <c r="Q59" s="10">
        <v>0.15</v>
      </c>
      <c r="R59" s="3">
        <f t="shared" ref="R59:R64" si="42">0.611886*E59/Q59*10</f>
        <v>134.61492000000001</v>
      </c>
      <c r="S59" s="3">
        <f t="shared" ref="S59:S64" si="43">0.611886*F59/Q59*10</f>
        <v>130.53568000000001</v>
      </c>
      <c r="T59" s="3">
        <f t="shared" ref="T59:T64" si="44">0.611886*G59/Q59*10</f>
        <v>134.61492000000001</v>
      </c>
      <c r="U59" s="3">
        <f t="shared" ref="U59:U64" si="45">0.611886*H59/Q59*10</f>
        <v>85.664040000000028</v>
      </c>
      <c r="V59" s="3">
        <f t="shared" ref="V59:V64" si="46">0.611886*I59/Q59*10</f>
        <v>65.267840000000007</v>
      </c>
      <c r="W59" s="3">
        <f t="shared" ref="W59:W64" si="47">0.611886*J59/Q59*10</f>
        <v>57.109360000000002</v>
      </c>
      <c r="X59" s="13">
        <f t="shared" ref="X59:X64" si="48">W59*Q59*P59</f>
        <v>1.3682128410794704E-2</v>
      </c>
      <c r="Z59">
        <f t="shared" ref="Z59:Z64" si="49">W59*P59</f>
        <v>9.1214189405298032E-2</v>
      </c>
    </row>
    <row r="60" spans="1:26" x14ac:dyDescent="0.25">
      <c r="A60" s="18">
        <v>8892</v>
      </c>
      <c r="B60" t="s">
        <v>7</v>
      </c>
      <c r="C60" t="s">
        <v>10</v>
      </c>
      <c r="E60">
        <v>3.6</v>
      </c>
      <c r="F60">
        <v>3.1</v>
      </c>
      <c r="G60">
        <v>3.4</v>
      </c>
      <c r="H60">
        <v>2.4</v>
      </c>
      <c r="I60">
        <v>1.7</v>
      </c>
      <c r="J60">
        <v>1.6</v>
      </c>
      <c r="K60">
        <v>1.7</v>
      </c>
      <c r="L60">
        <v>1.7</v>
      </c>
      <c r="M60">
        <v>2.4</v>
      </c>
      <c r="N60">
        <v>137</v>
      </c>
      <c r="O60" s="41">
        <f t="shared" si="40"/>
        <v>2.2547728768926927</v>
      </c>
      <c r="P60">
        <f t="shared" si="41"/>
        <v>1.5971845841959711E-3</v>
      </c>
      <c r="Q60" s="10">
        <v>0.15</v>
      </c>
      <c r="R60" s="3">
        <f t="shared" si="42"/>
        <v>146.85264000000001</v>
      </c>
      <c r="S60" s="3">
        <f t="shared" si="43"/>
        <v>126.45644000000001</v>
      </c>
      <c r="T60" s="3">
        <f t="shared" si="44"/>
        <v>138.69416000000001</v>
      </c>
      <c r="U60" s="3">
        <f t="shared" si="45"/>
        <v>97.90176000000001</v>
      </c>
      <c r="V60" s="3">
        <f t="shared" si="46"/>
        <v>69.347080000000005</v>
      </c>
      <c r="W60" s="3">
        <f t="shared" si="47"/>
        <v>65.267840000000007</v>
      </c>
      <c r="X60" s="13">
        <f t="shared" si="48"/>
        <v>1.5636718183765375E-2</v>
      </c>
      <c r="Z60">
        <f t="shared" si="49"/>
        <v>0.10424478789176918</v>
      </c>
    </row>
    <row r="61" spans="1:26" x14ac:dyDescent="0.25">
      <c r="A61" s="18">
        <v>8893</v>
      </c>
      <c r="B61" t="s">
        <v>7</v>
      </c>
      <c r="C61" t="s">
        <v>10</v>
      </c>
      <c r="E61">
        <v>3.7</v>
      </c>
      <c r="F61">
        <v>3.2</v>
      </c>
      <c r="G61">
        <v>4</v>
      </c>
      <c r="H61">
        <v>2.9</v>
      </c>
      <c r="I61">
        <v>1.6</v>
      </c>
      <c r="J61">
        <v>2</v>
      </c>
      <c r="K61">
        <v>2.5</v>
      </c>
      <c r="L61">
        <v>2.8</v>
      </c>
      <c r="M61">
        <v>3.3</v>
      </c>
      <c r="N61">
        <v>137</v>
      </c>
      <c r="O61" s="41">
        <f t="shared" si="40"/>
        <v>2.2547728768926927</v>
      </c>
      <c r="P61">
        <f t="shared" si="41"/>
        <v>1.5971845841959711E-3</v>
      </c>
      <c r="Q61" s="10">
        <v>0.15</v>
      </c>
      <c r="R61" s="3">
        <f t="shared" si="42"/>
        <v>150.93188000000004</v>
      </c>
      <c r="S61" s="3">
        <f t="shared" si="43"/>
        <v>130.53568000000001</v>
      </c>
      <c r="T61" s="3">
        <f t="shared" si="44"/>
        <v>163.1696</v>
      </c>
      <c r="U61" s="3">
        <f t="shared" si="45"/>
        <v>118.29796000000002</v>
      </c>
      <c r="V61" s="3">
        <f t="shared" si="46"/>
        <v>65.267840000000007</v>
      </c>
      <c r="W61" s="3">
        <f t="shared" si="47"/>
        <v>81.584800000000001</v>
      </c>
      <c r="X61" s="13">
        <f t="shared" si="48"/>
        <v>1.9545897729706718E-2</v>
      </c>
      <c r="Z61">
        <f t="shared" si="49"/>
        <v>0.13030598486471145</v>
      </c>
    </row>
    <row r="62" spans="1:26" x14ac:dyDescent="0.25">
      <c r="A62" s="18">
        <v>8894</v>
      </c>
      <c r="B62" t="s">
        <v>7</v>
      </c>
      <c r="C62" t="s">
        <v>10</v>
      </c>
      <c r="E62">
        <v>4</v>
      </c>
      <c r="F62">
        <v>3.6</v>
      </c>
      <c r="G62">
        <v>3.9</v>
      </c>
      <c r="H62">
        <v>2.4</v>
      </c>
      <c r="I62">
        <v>1.6</v>
      </c>
      <c r="J62">
        <v>2.1</v>
      </c>
      <c r="K62">
        <v>2.8</v>
      </c>
      <c r="L62">
        <v>2.9</v>
      </c>
      <c r="M62">
        <v>3.6</v>
      </c>
      <c r="N62">
        <v>137</v>
      </c>
      <c r="O62" s="41">
        <f t="shared" si="40"/>
        <v>2.2547728768926927</v>
      </c>
      <c r="P62">
        <f t="shared" si="41"/>
        <v>1.5971845841959711E-3</v>
      </c>
      <c r="Q62" s="10">
        <v>0.15</v>
      </c>
      <c r="R62" s="3">
        <f t="shared" si="42"/>
        <v>163.1696</v>
      </c>
      <c r="S62" s="3">
        <f t="shared" si="43"/>
        <v>146.85264000000001</v>
      </c>
      <c r="T62" s="3">
        <f t="shared" si="44"/>
        <v>159.09036000000003</v>
      </c>
      <c r="U62" s="3">
        <f t="shared" si="45"/>
        <v>97.90176000000001</v>
      </c>
      <c r="V62" s="3">
        <f t="shared" si="46"/>
        <v>65.267840000000007</v>
      </c>
      <c r="W62" s="3">
        <f t="shared" si="47"/>
        <v>85.664040000000028</v>
      </c>
      <c r="X62" s="13">
        <f t="shared" si="48"/>
        <v>2.0523192616192062E-2</v>
      </c>
      <c r="Z62">
        <f t="shared" si="49"/>
        <v>0.13682128410794708</v>
      </c>
    </row>
    <row r="63" spans="1:26" x14ac:dyDescent="0.25">
      <c r="A63" s="18">
        <v>8895</v>
      </c>
      <c r="B63" t="s">
        <v>7</v>
      </c>
      <c r="C63" t="s">
        <v>167</v>
      </c>
      <c r="E63" t="s">
        <v>194</v>
      </c>
      <c r="N63">
        <v>137</v>
      </c>
      <c r="O63" s="41">
        <f t="shared" si="40"/>
        <v>2.2547728768926927</v>
      </c>
      <c r="P63">
        <f t="shared" si="41"/>
        <v>1.5971845841959711E-3</v>
      </c>
      <c r="Q63" s="10">
        <v>0.15</v>
      </c>
      <c r="R63" s="3" t="e">
        <f t="shared" si="42"/>
        <v>#VALUE!</v>
      </c>
      <c r="S63" s="3">
        <f t="shared" si="43"/>
        <v>0</v>
      </c>
      <c r="T63" s="3">
        <f t="shared" si="44"/>
        <v>0</v>
      </c>
      <c r="U63" s="3">
        <f t="shared" si="45"/>
        <v>0</v>
      </c>
      <c r="V63" s="3">
        <f t="shared" si="46"/>
        <v>0</v>
      </c>
      <c r="W63" s="3">
        <f t="shared" si="47"/>
        <v>0</v>
      </c>
      <c r="X63" s="13">
        <f t="shared" si="48"/>
        <v>0</v>
      </c>
      <c r="Z63">
        <f t="shared" si="49"/>
        <v>0</v>
      </c>
    </row>
    <row r="64" spans="1:26" x14ac:dyDescent="0.25">
      <c r="A64" s="18">
        <v>8896</v>
      </c>
      <c r="B64" t="s">
        <v>7</v>
      </c>
      <c r="C64" t="s">
        <v>10</v>
      </c>
      <c r="E64">
        <v>3.3</v>
      </c>
      <c r="F64">
        <v>3.6</v>
      </c>
      <c r="G64">
        <v>3.7</v>
      </c>
      <c r="H64">
        <v>2.5</v>
      </c>
      <c r="I64">
        <v>2.2000000000000002</v>
      </c>
      <c r="J64">
        <v>1.2</v>
      </c>
      <c r="K64">
        <v>1</v>
      </c>
      <c r="L64">
        <v>1.1000000000000001</v>
      </c>
      <c r="M64">
        <v>1</v>
      </c>
      <c r="N64">
        <v>137</v>
      </c>
      <c r="O64" s="41">
        <f t="shared" si="40"/>
        <v>2.2547728768926927</v>
      </c>
      <c r="P64">
        <f t="shared" si="41"/>
        <v>1.5971845841959711E-3</v>
      </c>
      <c r="Q64" s="10">
        <v>0.15</v>
      </c>
      <c r="R64" s="3">
        <f t="shared" si="42"/>
        <v>134.61492000000001</v>
      </c>
      <c r="S64" s="3">
        <f t="shared" si="43"/>
        <v>146.85264000000001</v>
      </c>
      <c r="T64" s="3">
        <f t="shared" si="44"/>
        <v>150.93188000000004</v>
      </c>
      <c r="U64" s="3">
        <f t="shared" si="45"/>
        <v>101.98100000000002</v>
      </c>
      <c r="V64" s="3">
        <f t="shared" si="46"/>
        <v>89.743280000000013</v>
      </c>
      <c r="W64" s="3">
        <f t="shared" si="47"/>
        <v>48.950880000000005</v>
      </c>
      <c r="X64" s="13">
        <f t="shared" si="48"/>
        <v>1.1727538637824032E-2</v>
      </c>
      <c r="Z64">
        <f t="shared" si="49"/>
        <v>7.8183590918826887E-2</v>
      </c>
    </row>
    <row r="65" spans="1:24" x14ac:dyDescent="0.25">
      <c r="A65" s="18"/>
      <c r="O65" s="41"/>
      <c r="Q65" s="10"/>
      <c r="R65" s="3"/>
      <c r="S65" s="3"/>
      <c r="T65" s="3"/>
      <c r="U65" s="3"/>
      <c r="V65" s="3"/>
      <c r="W65" s="3"/>
      <c r="X65" s="13"/>
    </row>
    <row r="66" spans="1:24" x14ac:dyDescent="0.25">
      <c r="A66" s="18"/>
      <c r="O66" s="41"/>
      <c r="Q66" s="10"/>
      <c r="R66" s="3"/>
      <c r="S66" s="3"/>
      <c r="T66" s="3"/>
      <c r="U66" s="3"/>
      <c r="V66" s="3"/>
      <c r="W66" s="3"/>
      <c r="X66" s="13"/>
    </row>
    <row r="67" spans="1:24" x14ac:dyDescent="0.25">
      <c r="A67" s="18"/>
      <c r="O67" s="41"/>
      <c r="Q67" s="10"/>
      <c r="R67" s="3"/>
      <c r="S67" s="3"/>
      <c r="T67" s="3"/>
      <c r="U67" s="3"/>
      <c r="V67" s="3"/>
      <c r="W67" s="3"/>
      <c r="X67" s="13"/>
    </row>
    <row r="68" spans="1:24" x14ac:dyDescent="0.25">
      <c r="A68" s="18"/>
      <c r="O68" s="41"/>
      <c r="Q68" s="10"/>
      <c r="R68" s="3"/>
      <c r="S68" s="3"/>
      <c r="T68" s="3"/>
      <c r="U68" s="3"/>
      <c r="V68" s="3"/>
      <c r="W68" s="3"/>
      <c r="X68" s="13"/>
    </row>
    <row r="69" spans="1:24" x14ac:dyDescent="0.25">
      <c r="A69" s="18"/>
      <c r="O69" s="41"/>
      <c r="Q69" s="10"/>
      <c r="R69" s="3"/>
      <c r="S69" s="3"/>
      <c r="T69" s="3"/>
      <c r="U69" s="3"/>
      <c r="V69" s="3"/>
      <c r="W69" s="3"/>
      <c r="X69" s="13"/>
    </row>
    <row r="70" spans="1:24" x14ac:dyDescent="0.25">
      <c r="A70" s="18"/>
      <c r="O70" s="41"/>
      <c r="Q70" s="10"/>
      <c r="R70" s="3"/>
      <c r="S70" s="3"/>
      <c r="T70" s="3"/>
      <c r="U70" s="3"/>
      <c r="V70" s="3"/>
      <c r="W70" s="3"/>
      <c r="X70" s="13"/>
    </row>
    <row r="71" spans="1:24" x14ac:dyDescent="0.25">
      <c r="A71" s="18"/>
      <c r="O71" s="41"/>
      <c r="Q71" s="10"/>
      <c r="R71" s="3"/>
      <c r="S71" s="3"/>
      <c r="T71" s="3"/>
      <c r="U71" s="3"/>
      <c r="V71" s="3"/>
      <c r="W71" s="3"/>
      <c r="X71" s="13"/>
    </row>
    <row r="72" spans="1:24" x14ac:dyDescent="0.25">
      <c r="A72" s="18"/>
      <c r="O72" s="41"/>
      <c r="Q72" s="10"/>
      <c r="R72" s="3"/>
      <c r="S72" s="3"/>
      <c r="T72" s="3"/>
      <c r="U72" s="3"/>
      <c r="V72" s="3"/>
      <c r="W72" s="3"/>
      <c r="X72" s="13"/>
    </row>
    <row r="73" spans="1:24" x14ac:dyDescent="0.25">
      <c r="A73" s="18"/>
      <c r="O73" s="41"/>
      <c r="Q73" s="10"/>
      <c r="R73" s="3"/>
      <c r="S73" s="3"/>
      <c r="T73" s="3"/>
      <c r="U73" s="3"/>
      <c r="V73" s="3"/>
      <c r="W73" s="3"/>
      <c r="X73" s="13"/>
    </row>
    <row r="74" spans="1:24" x14ac:dyDescent="0.25">
      <c r="A74" s="18"/>
      <c r="O74" s="41"/>
      <c r="Q74" s="10"/>
      <c r="R74" s="3"/>
      <c r="S74" s="3"/>
      <c r="T74" s="3"/>
      <c r="U74" s="3"/>
      <c r="V74" s="3"/>
      <c r="W74" s="3"/>
      <c r="X74" s="13"/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2"/>
  <sheetViews>
    <sheetView topLeftCell="A47" workbookViewId="0">
      <selection activeCell="M49" sqref="M49"/>
    </sheetView>
  </sheetViews>
  <sheetFormatPr defaultRowHeight="15" x14ac:dyDescent="0.25"/>
  <sheetData>
    <row r="1" spans="1:26" x14ac:dyDescent="0.25">
      <c r="A1" t="s">
        <v>143</v>
      </c>
      <c r="B1" t="s">
        <v>1</v>
      </c>
      <c r="C1" t="s">
        <v>8</v>
      </c>
      <c r="D1" s="8" t="s">
        <v>136</v>
      </c>
      <c r="E1" t="s">
        <v>2</v>
      </c>
      <c r="F1" t="s">
        <v>3</v>
      </c>
      <c r="G1" t="s">
        <v>93</v>
      </c>
      <c r="H1" t="s">
        <v>4</v>
      </c>
      <c r="I1" t="s">
        <v>5</v>
      </c>
      <c r="J1" t="s">
        <v>6</v>
      </c>
      <c r="K1" t="s">
        <v>123</v>
      </c>
      <c r="L1" t="s">
        <v>190</v>
      </c>
      <c r="M1" t="s">
        <v>189</v>
      </c>
      <c r="O1" s="41"/>
      <c r="Q1" s="8" t="s">
        <v>86</v>
      </c>
      <c r="R1" s="8" t="s">
        <v>87</v>
      </c>
      <c r="X1" s="8" t="s">
        <v>100</v>
      </c>
      <c r="Z1" s="8" t="s">
        <v>103</v>
      </c>
    </row>
    <row r="2" spans="1:26" x14ac:dyDescent="0.25">
      <c r="A2" s="63"/>
      <c r="B2" s="63"/>
      <c r="C2" s="63"/>
      <c r="D2" s="61" t="s">
        <v>67</v>
      </c>
      <c r="E2" t="s">
        <v>64</v>
      </c>
      <c r="F2" t="s">
        <v>63</v>
      </c>
      <c r="G2" t="s">
        <v>94</v>
      </c>
      <c r="H2" t="s">
        <v>65</v>
      </c>
      <c r="I2" t="s">
        <v>66</v>
      </c>
      <c r="J2" t="s">
        <v>67</v>
      </c>
      <c r="K2" t="s">
        <v>122</v>
      </c>
      <c r="L2" t="s">
        <v>187</v>
      </c>
      <c r="M2" t="s">
        <v>188</v>
      </c>
      <c r="N2" s="8" t="s">
        <v>97</v>
      </c>
      <c r="O2" s="42" t="s">
        <v>111</v>
      </c>
      <c r="P2" t="s">
        <v>99</v>
      </c>
      <c r="Q2" s="8"/>
      <c r="R2" s="8" t="s">
        <v>88</v>
      </c>
      <c r="S2" t="s">
        <v>90</v>
      </c>
      <c r="T2" t="s">
        <v>95</v>
      </c>
      <c r="U2" t="s">
        <v>89</v>
      </c>
      <c r="V2" t="s">
        <v>91</v>
      </c>
      <c r="W2" t="s">
        <v>92</v>
      </c>
      <c r="X2" s="13" t="s">
        <v>92</v>
      </c>
      <c r="Z2" t="s">
        <v>92</v>
      </c>
    </row>
    <row r="3" spans="1:26" x14ac:dyDescent="0.25">
      <c r="A3" s="18">
        <v>8966</v>
      </c>
      <c r="B3" t="s">
        <v>7</v>
      </c>
      <c r="C3" t="s">
        <v>74</v>
      </c>
      <c r="O3" s="41">
        <f>N3*0.5/30.38</f>
        <v>0</v>
      </c>
      <c r="P3">
        <f>3.14159*(O3^2)/10000</f>
        <v>0</v>
      </c>
      <c r="Q3" s="10">
        <v>0.15</v>
      </c>
      <c r="R3" s="3">
        <f t="shared" ref="R3:R6" si="0">0.611886*E3/Q3*10</f>
        <v>0</v>
      </c>
      <c r="S3" s="3">
        <f t="shared" ref="S3:S6" si="1">0.611886*F3/Q3*10</f>
        <v>0</v>
      </c>
      <c r="T3" s="3">
        <f t="shared" ref="T3:T6" si="2">0.611886*G3/Q3*10</f>
        <v>0</v>
      </c>
      <c r="U3" s="3">
        <f t="shared" ref="U3:U6" si="3">0.611886*H3/Q3*10</f>
        <v>0</v>
      </c>
      <c r="V3" s="3">
        <f t="shared" ref="V3:V6" si="4">0.611886*I3/Q3*10</f>
        <v>0</v>
      </c>
      <c r="W3" s="3">
        <f t="shared" ref="W3:W6" si="5">0.611886*J3/Q3*10</f>
        <v>0</v>
      </c>
      <c r="X3" s="13">
        <f>W3*Q3*P3</f>
        <v>0</v>
      </c>
      <c r="Z3">
        <f>W3*P3</f>
        <v>0</v>
      </c>
    </row>
    <row r="4" spans="1:26" x14ac:dyDescent="0.25">
      <c r="A4" s="18">
        <v>8967</v>
      </c>
      <c r="B4" t="s">
        <v>7</v>
      </c>
      <c r="C4" t="s">
        <v>74</v>
      </c>
      <c r="E4" s="49"/>
      <c r="F4" s="49"/>
      <c r="G4" s="49"/>
      <c r="H4" s="32"/>
      <c r="I4" s="32"/>
      <c r="J4" s="32"/>
      <c r="K4" s="32"/>
      <c r="L4" s="32"/>
      <c r="M4" s="32"/>
      <c r="O4" s="41">
        <f t="shared" ref="O4:O7" si="6">N4*0.5/30.38</f>
        <v>0</v>
      </c>
      <c r="P4">
        <f t="shared" ref="P4:P7" si="7">3.14159*(O4^2)/10000</f>
        <v>0</v>
      </c>
      <c r="Q4" s="10">
        <v>0.15</v>
      </c>
      <c r="R4" s="3">
        <f t="shared" si="0"/>
        <v>0</v>
      </c>
      <c r="S4" s="3">
        <f t="shared" si="1"/>
        <v>0</v>
      </c>
      <c r="T4" s="3">
        <f t="shared" si="2"/>
        <v>0</v>
      </c>
      <c r="U4" s="3">
        <f t="shared" si="3"/>
        <v>0</v>
      </c>
      <c r="V4" s="3">
        <f t="shared" si="4"/>
        <v>0</v>
      </c>
      <c r="W4" s="3">
        <f t="shared" si="5"/>
        <v>0</v>
      </c>
      <c r="X4" s="13">
        <f t="shared" ref="X4:X7" si="8">W4*Q4*P4</f>
        <v>0</v>
      </c>
      <c r="Z4">
        <f t="shared" ref="Z4:Z7" si="9">W4*P4</f>
        <v>0</v>
      </c>
    </row>
    <row r="5" spans="1:26" x14ac:dyDescent="0.25">
      <c r="A5" s="18">
        <v>8968</v>
      </c>
      <c r="B5" t="s">
        <v>7</v>
      </c>
      <c r="C5" t="s">
        <v>74</v>
      </c>
      <c r="O5" s="41">
        <f t="shared" si="6"/>
        <v>0</v>
      </c>
      <c r="P5">
        <f t="shared" si="7"/>
        <v>0</v>
      </c>
      <c r="Q5" s="10">
        <v>0.15</v>
      </c>
      <c r="R5" s="3">
        <f t="shared" si="0"/>
        <v>0</v>
      </c>
      <c r="S5" s="3">
        <f t="shared" si="1"/>
        <v>0</v>
      </c>
      <c r="T5" s="3">
        <f t="shared" si="2"/>
        <v>0</v>
      </c>
      <c r="U5" s="3">
        <f t="shared" si="3"/>
        <v>0</v>
      </c>
      <c r="V5" s="3">
        <f t="shared" si="4"/>
        <v>0</v>
      </c>
      <c r="W5" s="3">
        <f t="shared" si="5"/>
        <v>0</v>
      </c>
      <c r="X5" s="13">
        <f t="shared" si="8"/>
        <v>0</v>
      </c>
      <c r="Z5">
        <f t="shared" si="9"/>
        <v>0</v>
      </c>
    </row>
    <row r="6" spans="1:26" x14ac:dyDescent="0.25">
      <c r="A6" s="18">
        <v>8969</v>
      </c>
      <c r="B6" t="s">
        <v>7</v>
      </c>
      <c r="C6" t="s">
        <v>74</v>
      </c>
      <c r="O6" s="41">
        <f t="shared" si="6"/>
        <v>0</v>
      </c>
      <c r="P6">
        <f t="shared" si="7"/>
        <v>0</v>
      </c>
      <c r="Q6" s="10">
        <v>0.15</v>
      </c>
      <c r="R6" s="3">
        <f t="shared" si="0"/>
        <v>0</v>
      </c>
      <c r="S6" s="3">
        <f t="shared" si="1"/>
        <v>0</v>
      </c>
      <c r="T6" s="3">
        <f t="shared" si="2"/>
        <v>0</v>
      </c>
      <c r="U6" s="3">
        <f t="shared" si="3"/>
        <v>0</v>
      </c>
      <c r="V6" s="3">
        <f t="shared" si="4"/>
        <v>0</v>
      </c>
      <c r="W6" s="3">
        <f t="shared" si="5"/>
        <v>0</v>
      </c>
      <c r="X6" s="13">
        <f t="shared" si="8"/>
        <v>0</v>
      </c>
      <c r="Z6">
        <f t="shared" si="9"/>
        <v>0</v>
      </c>
    </row>
    <row r="7" spans="1:26" x14ac:dyDescent="0.25">
      <c r="A7" s="18">
        <v>8970</v>
      </c>
      <c r="B7" t="s">
        <v>7</v>
      </c>
      <c r="C7" t="s">
        <v>74</v>
      </c>
      <c r="O7" s="41">
        <f t="shared" si="6"/>
        <v>0</v>
      </c>
      <c r="P7">
        <f t="shared" si="7"/>
        <v>0</v>
      </c>
      <c r="Q7" s="10">
        <v>0.15</v>
      </c>
      <c r="R7" s="3">
        <f t="shared" ref="R7:R64" si="10">0.611886*E7/Q7*10</f>
        <v>0</v>
      </c>
      <c r="S7" s="3">
        <f t="shared" ref="S7:S64" si="11">0.611886*F7/Q7*10</f>
        <v>0</v>
      </c>
      <c r="T7" s="3">
        <f t="shared" ref="T7:T64" si="12">0.611886*G7/Q7*10</f>
        <v>0</v>
      </c>
      <c r="U7" s="3">
        <f t="shared" ref="U7:U64" si="13">0.611886*H7/Q7*10</f>
        <v>0</v>
      </c>
      <c r="V7" s="3">
        <f t="shared" ref="V7:V64" si="14">0.611886*I7/Q7*10</f>
        <v>0</v>
      </c>
      <c r="W7" s="3">
        <f t="shared" ref="W7:W64" si="15">0.611886*J7/Q7*10</f>
        <v>0</v>
      </c>
      <c r="X7" s="13">
        <f t="shared" si="8"/>
        <v>0</v>
      </c>
      <c r="Z7">
        <f t="shared" si="9"/>
        <v>0</v>
      </c>
    </row>
    <row r="8" spans="1:26" x14ac:dyDescent="0.25">
      <c r="A8" s="18">
        <v>8971</v>
      </c>
      <c r="B8" t="s">
        <v>7</v>
      </c>
      <c r="C8" t="s">
        <v>10</v>
      </c>
      <c r="D8">
        <v>23</v>
      </c>
      <c r="E8">
        <v>3</v>
      </c>
      <c r="F8">
        <v>2.8</v>
      </c>
      <c r="G8">
        <v>3.1</v>
      </c>
      <c r="H8">
        <v>1</v>
      </c>
      <c r="I8">
        <v>0.8</v>
      </c>
      <c r="J8">
        <v>1.2</v>
      </c>
      <c r="K8">
        <v>1.8</v>
      </c>
      <c r="L8">
        <v>1.8</v>
      </c>
      <c r="M8">
        <v>2.6</v>
      </c>
      <c r="N8">
        <v>136</v>
      </c>
      <c r="O8" s="41">
        <f t="shared" ref="O8:O64" si="16">N8*0.5/30.38</f>
        <v>2.2383146807109942</v>
      </c>
      <c r="P8">
        <f t="shared" ref="P8:P64" si="17">3.14159*(O8^2)/10000</f>
        <v>1.5739531178692889E-3</v>
      </c>
      <c r="Q8" s="10">
        <v>0.15</v>
      </c>
      <c r="R8" s="3">
        <f t="shared" si="10"/>
        <v>122.37720000000002</v>
      </c>
      <c r="S8" s="3">
        <f t="shared" si="11"/>
        <v>114.21872</v>
      </c>
      <c r="T8" s="3">
        <f t="shared" si="12"/>
        <v>126.45644000000001</v>
      </c>
      <c r="U8" s="3">
        <f t="shared" si="13"/>
        <v>40.792400000000001</v>
      </c>
      <c r="V8" s="3">
        <f t="shared" si="14"/>
        <v>32.633920000000003</v>
      </c>
      <c r="W8" s="3">
        <f t="shared" si="15"/>
        <v>48.950880000000005</v>
      </c>
      <c r="X8" s="13">
        <f t="shared" ref="X8:X64" si="18">W8*Q8*P8</f>
        <v>1.1556958529766813E-2</v>
      </c>
      <c r="Z8">
        <f t="shared" ref="Z8:Z64" si="19">W8*P8</f>
        <v>7.7046390198445419E-2</v>
      </c>
    </row>
    <row r="9" spans="1:26" x14ac:dyDescent="0.25">
      <c r="A9" s="18">
        <v>8972</v>
      </c>
      <c r="B9" t="s">
        <v>7</v>
      </c>
      <c r="C9" t="s">
        <v>10</v>
      </c>
      <c r="D9">
        <v>23.2</v>
      </c>
      <c r="E9">
        <v>2.8</v>
      </c>
      <c r="F9">
        <v>2.5</v>
      </c>
      <c r="G9">
        <v>2.9</v>
      </c>
      <c r="H9">
        <v>1.1000000000000001</v>
      </c>
      <c r="I9">
        <v>0.8</v>
      </c>
      <c r="J9">
        <v>1.3</v>
      </c>
      <c r="K9">
        <v>2</v>
      </c>
      <c r="L9">
        <v>2</v>
      </c>
      <c r="M9">
        <v>2.8</v>
      </c>
      <c r="N9">
        <v>136</v>
      </c>
      <c r="O9" s="41">
        <f t="shared" si="16"/>
        <v>2.2383146807109942</v>
      </c>
      <c r="P9">
        <f t="shared" si="17"/>
        <v>1.5739531178692889E-3</v>
      </c>
      <c r="Q9" s="10">
        <v>0.15</v>
      </c>
      <c r="R9" s="3">
        <f t="shared" si="10"/>
        <v>114.21872</v>
      </c>
      <c r="S9" s="3">
        <f t="shared" si="11"/>
        <v>101.98100000000002</v>
      </c>
      <c r="T9" s="3">
        <f t="shared" si="12"/>
        <v>118.29796000000002</v>
      </c>
      <c r="U9" s="3">
        <f t="shared" si="13"/>
        <v>44.871640000000006</v>
      </c>
      <c r="V9" s="3">
        <f t="shared" si="14"/>
        <v>32.633920000000003</v>
      </c>
      <c r="W9" s="3">
        <f t="shared" si="15"/>
        <v>53.030120000000011</v>
      </c>
      <c r="X9" s="13">
        <f t="shared" si="18"/>
        <v>1.2520038407247382E-2</v>
      </c>
      <c r="Z9">
        <f t="shared" si="19"/>
        <v>8.3466922714982544E-2</v>
      </c>
    </row>
    <row r="10" spans="1:26" x14ac:dyDescent="0.25">
      <c r="A10" s="18">
        <v>8973</v>
      </c>
      <c r="B10" t="s">
        <v>7</v>
      </c>
      <c r="C10" t="s">
        <v>74</v>
      </c>
      <c r="N10">
        <v>136</v>
      </c>
      <c r="O10" s="41">
        <f t="shared" si="16"/>
        <v>2.2383146807109942</v>
      </c>
      <c r="P10">
        <f t="shared" si="17"/>
        <v>1.5739531178692889E-3</v>
      </c>
      <c r="Q10" s="10">
        <v>0.15</v>
      </c>
      <c r="R10" s="3">
        <f t="shared" si="10"/>
        <v>0</v>
      </c>
      <c r="S10" s="3">
        <f t="shared" si="11"/>
        <v>0</v>
      </c>
      <c r="T10" s="3">
        <f t="shared" si="12"/>
        <v>0</v>
      </c>
      <c r="U10" s="3">
        <f t="shared" si="13"/>
        <v>0</v>
      </c>
      <c r="V10" s="3">
        <f t="shared" si="14"/>
        <v>0</v>
      </c>
      <c r="W10" s="3">
        <f t="shared" si="15"/>
        <v>0</v>
      </c>
      <c r="X10" s="13">
        <f t="shared" si="18"/>
        <v>0</v>
      </c>
      <c r="Z10">
        <f t="shared" si="19"/>
        <v>0</v>
      </c>
    </row>
    <row r="11" spans="1:26" x14ac:dyDescent="0.25">
      <c r="A11" s="18">
        <v>8974</v>
      </c>
      <c r="B11" t="s">
        <v>7</v>
      </c>
      <c r="C11" t="s">
        <v>17</v>
      </c>
      <c r="N11">
        <v>136</v>
      </c>
      <c r="O11" s="41">
        <f t="shared" si="16"/>
        <v>2.2383146807109942</v>
      </c>
      <c r="P11">
        <f t="shared" si="17"/>
        <v>1.5739531178692889E-3</v>
      </c>
      <c r="Q11" s="10">
        <v>0.15</v>
      </c>
      <c r="R11" s="3">
        <f t="shared" si="10"/>
        <v>0</v>
      </c>
      <c r="S11" s="3">
        <f t="shared" si="11"/>
        <v>0</v>
      </c>
      <c r="T11" s="3">
        <f t="shared" si="12"/>
        <v>0</v>
      </c>
      <c r="U11" s="3">
        <f t="shared" si="13"/>
        <v>0</v>
      </c>
      <c r="V11" s="3">
        <f t="shared" si="14"/>
        <v>0</v>
      </c>
      <c r="W11" s="3">
        <f t="shared" si="15"/>
        <v>0</v>
      </c>
      <c r="X11" s="13">
        <f t="shared" si="18"/>
        <v>0</v>
      </c>
      <c r="Z11">
        <f t="shared" si="19"/>
        <v>0</v>
      </c>
    </row>
    <row r="12" spans="1:26" x14ac:dyDescent="0.25">
      <c r="A12" s="18">
        <v>8975</v>
      </c>
      <c r="B12" t="s">
        <v>7</v>
      </c>
      <c r="C12" t="s">
        <v>10</v>
      </c>
      <c r="E12">
        <v>3</v>
      </c>
      <c r="F12">
        <v>2.5</v>
      </c>
      <c r="G12">
        <v>3</v>
      </c>
      <c r="H12">
        <v>1.1000000000000001</v>
      </c>
      <c r="I12">
        <v>0.9</v>
      </c>
      <c r="J12">
        <v>1.5</v>
      </c>
      <c r="K12">
        <v>2.5</v>
      </c>
      <c r="L12">
        <v>2.4</v>
      </c>
      <c r="M12">
        <v>3.4</v>
      </c>
      <c r="N12">
        <v>136</v>
      </c>
      <c r="O12" s="41">
        <f t="shared" si="16"/>
        <v>2.2383146807109942</v>
      </c>
      <c r="P12">
        <f t="shared" si="17"/>
        <v>1.5739531178692889E-3</v>
      </c>
      <c r="Q12" s="10">
        <v>0.15</v>
      </c>
      <c r="R12" s="3">
        <f t="shared" si="10"/>
        <v>122.37720000000002</v>
      </c>
      <c r="S12" s="3">
        <f t="shared" si="11"/>
        <v>101.98100000000002</v>
      </c>
      <c r="T12" s="3">
        <f t="shared" si="12"/>
        <v>122.37720000000002</v>
      </c>
      <c r="U12" s="3">
        <f t="shared" si="13"/>
        <v>44.871640000000006</v>
      </c>
      <c r="V12" s="3">
        <f t="shared" si="14"/>
        <v>36.713160000000002</v>
      </c>
      <c r="W12" s="3">
        <f t="shared" si="15"/>
        <v>61.188600000000008</v>
      </c>
      <c r="X12" s="13">
        <f t="shared" si="18"/>
        <v>1.4446198162208516E-2</v>
      </c>
      <c r="Z12">
        <f t="shared" si="19"/>
        <v>9.6307987748056781E-2</v>
      </c>
    </row>
    <row r="13" spans="1:26" x14ac:dyDescent="0.25">
      <c r="A13" s="18">
        <v>8976</v>
      </c>
      <c r="B13" t="s">
        <v>7</v>
      </c>
      <c r="C13" t="s">
        <v>10</v>
      </c>
      <c r="E13">
        <v>8</v>
      </c>
      <c r="F13">
        <v>7.2</v>
      </c>
      <c r="G13">
        <v>8</v>
      </c>
      <c r="H13">
        <v>2.9</v>
      </c>
      <c r="I13">
        <v>2.2999999999999998</v>
      </c>
      <c r="J13">
        <v>4</v>
      </c>
      <c r="K13">
        <v>5.9</v>
      </c>
      <c r="L13">
        <v>6.9</v>
      </c>
      <c r="M13">
        <v>9</v>
      </c>
      <c r="N13">
        <v>135</v>
      </c>
      <c r="O13" s="41">
        <f t="shared" si="16"/>
        <v>2.2218564845292956</v>
      </c>
      <c r="P13">
        <f t="shared" si="17"/>
        <v>1.5508918454351097E-3</v>
      </c>
      <c r="Q13" s="10">
        <v>0.15</v>
      </c>
      <c r="R13" s="3">
        <f t="shared" si="10"/>
        <v>326.33920000000001</v>
      </c>
      <c r="S13" s="3">
        <f t="shared" si="11"/>
        <v>293.70528000000002</v>
      </c>
      <c r="T13" s="3">
        <f t="shared" si="12"/>
        <v>326.33920000000001</v>
      </c>
      <c r="U13" s="3">
        <f t="shared" si="13"/>
        <v>118.29796000000002</v>
      </c>
      <c r="V13" s="3">
        <f t="shared" si="14"/>
        <v>93.822520000000011</v>
      </c>
      <c r="W13" s="3">
        <f t="shared" si="15"/>
        <v>163.1696</v>
      </c>
      <c r="X13" s="13">
        <f t="shared" si="18"/>
        <v>3.7958760309436297E-2</v>
      </c>
      <c r="Z13">
        <f t="shared" si="19"/>
        <v>0.25305840206290869</v>
      </c>
    </row>
    <row r="14" spans="1:26" x14ac:dyDescent="0.25">
      <c r="A14" s="18">
        <v>8977</v>
      </c>
      <c r="B14" t="s">
        <v>7</v>
      </c>
      <c r="C14" t="s">
        <v>10</v>
      </c>
      <c r="E14">
        <v>2.9</v>
      </c>
      <c r="F14">
        <v>2.8</v>
      </c>
      <c r="G14">
        <v>3.6</v>
      </c>
      <c r="H14">
        <v>1.3</v>
      </c>
      <c r="I14">
        <v>1</v>
      </c>
      <c r="J14">
        <v>1.4</v>
      </c>
      <c r="K14">
        <v>2</v>
      </c>
      <c r="L14">
        <v>1.7</v>
      </c>
      <c r="M14">
        <v>2.7</v>
      </c>
      <c r="N14">
        <v>136</v>
      </c>
      <c r="O14" s="41">
        <f t="shared" si="16"/>
        <v>2.2383146807109942</v>
      </c>
      <c r="P14">
        <f t="shared" si="17"/>
        <v>1.5739531178692889E-3</v>
      </c>
      <c r="Q14" s="10">
        <v>0.15</v>
      </c>
      <c r="R14" s="3">
        <f t="shared" si="10"/>
        <v>118.29796000000002</v>
      </c>
      <c r="S14" s="3">
        <f t="shared" si="11"/>
        <v>114.21872</v>
      </c>
      <c r="T14" s="3">
        <f t="shared" si="12"/>
        <v>146.85264000000001</v>
      </c>
      <c r="U14" s="3">
        <f t="shared" si="13"/>
        <v>53.030120000000011</v>
      </c>
      <c r="V14" s="3">
        <f t="shared" si="14"/>
        <v>40.792400000000001</v>
      </c>
      <c r="W14" s="3">
        <f t="shared" si="15"/>
        <v>57.109360000000002</v>
      </c>
      <c r="X14" s="13">
        <f t="shared" si="18"/>
        <v>1.3483118284727948E-2</v>
      </c>
      <c r="Z14">
        <f t="shared" si="19"/>
        <v>8.9887455231519656E-2</v>
      </c>
    </row>
    <row r="15" spans="1:26" x14ac:dyDescent="0.25">
      <c r="A15" s="18">
        <v>8978</v>
      </c>
      <c r="B15" t="s">
        <v>7</v>
      </c>
      <c r="C15" t="s">
        <v>10</v>
      </c>
      <c r="E15">
        <v>2.6</v>
      </c>
      <c r="F15">
        <v>3</v>
      </c>
      <c r="G15">
        <v>3.1</v>
      </c>
      <c r="H15">
        <v>1.4</v>
      </c>
      <c r="I15">
        <v>1</v>
      </c>
      <c r="J15">
        <v>0.9</v>
      </c>
      <c r="K15">
        <v>0.7</v>
      </c>
      <c r="L15">
        <v>0.6</v>
      </c>
      <c r="M15">
        <v>1.1000000000000001</v>
      </c>
      <c r="N15">
        <v>136</v>
      </c>
      <c r="O15" s="41">
        <f t="shared" si="16"/>
        <v>2.2383146807109942</v>
      </c>
      <c r="P15">
        <f t="shared" si="17"/>
        <v>1.5739531178692889E-3</v>
      </c>
      <c r="Q15" s="10">
        <v>0.15</v>
      </c>
      <c r="R15" s="3">
        <f t="shared" si="10"/>
        <v>106.06024000000002</v>
      </c>
      <c r="S15" s="3">
        <f t="shared" si="11"/>
        <v>122.37720000000002</v>
      </c>
      <c r="T15" s="3">
        <f t="shared" si="12"/>
        <v>126.45644000000001</v>
      </c>
      <c r="U15" s="3">
        <f t="shared" si="13"/>
        <v>57.109360000000002</v>
      </c>
      <c r="V15" s="3">
        <f t="shared" si="14"/>
        <v>40.792400000000001</v>
      </c>
      <c r="W15" s="3">
        <f t="shared" si="15"/>
        <v>36.713160000000002</v>
      </c>
      <c r="X15" s="13">
        <f t="shared" si="18"/>
        <v>8.6677188973251097E-3</v>
      </c>
      <c r="Z15">
        <f t="shared" si="19"/>
        <v>5.7784792648834064E-2</v>
      </c>
    </row>
    <row r="16" spans="1:26" x14ac:dyDescent="0.25">
      <c r="A16" s="18">
        <v>8979</v>
      </c>
      <c r="B16" t="s">
        <v>7</v>
      </c>
      <c r="C16" t="s">
        <v>10</v>
      </c>
      <c r="E16">
        <v>2.9</v>
      </c>
      <c r="F16">
        <v>2.9</v>
      </c>
      <c r="G16">
        <v>3</v>
      </c>
      <c r="H16">
        <v>1.2</v>
      </c>
      <c r="I16">
        <v>1</v>
      </c>
      <c r="J16">
        <v>0.9</v>
      </c>
      <c r="K16">
        <v>0.7</v>
      </c>
      <c r="L16">
        <v>0.7</v>
      </c>
      <c r="M16">
        <v>1</v>
      </c>
      <c r="N16">
        <v>136</v>
      </c>
      <c r="O16" s="41">
        <f t="shared" si="16"/>
        <v>2.2383146807109942</v>
      </c>
      <c r="P16">
        <f t="shared" si="17"/>
        <v>1.5739531178692889E-3</v>
      </c>
      <c r="Q16" s="10">
        <v>0.15</v>
      </c>
      <c r="R16" s="3">
        <f t="shared" si="10"/>
        <v>118.29796000000002</v>
      </c>
      <c r="S16" s="3">
        <f t="shared" si="11"/>
        <v>118.29796000000002</v>
      </c>
      <c r="T16" s="3">
        <f t="shared" si="12"/>
        <v>122.37720000000002</v>
      </c>
      <c r="U16" s="3">
        <f t="shared" si="13"/>
        <v>48.950880000000005</v>
      </c>
      <c r="V16" s="3">
        <f t="shared" si="14"/>
        <v>40.792400000000001</v>
      </c>
      <c r="W16" s="3">
        <f t="shared" si="15"/>
        <v>36.713160000000002</v>
      </c>
      <c r="X16" s="13">
        <f t="shared" si="18"/>
        <v>8.6677188973251097E-3</v>
      </c>
      <c r="Z16">
        <f t="shared" si="19"/>
        <v>5.7784792648834064E-2</v>
      </c>
    </row>
    <row r="17" spans="1:26" x14ac:dyDescent="0.25">
      <c r="A17" s="18">
        <v>8980</v>
      </c>
      <c r="B17" t="s">
        <v>7</v>
      </c>
      <c r="C17" t="s">
        <v>10</v>
      </c>
      <c r="D17">
        <v>24.7</v>
      </c>
      <c r="E17">
        <v>3.2</v>
      </c>
      <c r="F17">
        <v>3</v>
      </c>
      <c r="G17">
        <v>3.3</v>
      </c>
      <c r="H17">
        <v>1.3</v>
      </c>
      <c r="I17">
        <v>1</v>
      </c>
      <c r="J17">
        <v>1</v>
      </c>
      <c r="K17">
        <v>0.8</v>
      </c>
      <c r="L17">
        <v>0.8</v>
      </c>
      <c r="M17">
        <v>1.1000000000000001</v>
      </c>
      <c r="N17">
        <v>136</v>
      </c>
      <c r="O17" s="41">
        <f t="shared" si="16"/>
        <v>2.2383146807109942</v>
      </c>
      <c r="P17">
        <f t="shared" si="17"/>
        <v>1.5739531178692889E-3</v>
      </c>
      <c r="Q17" s="10">
        <v>0.15</v>
      </c>
      <c r="R17" s="3">
        <f t="shared" si="10"/>
        <v>130.53568000000001</v>
      </c>
      <c r="S17" s="3">
        <f t="shared" si="11"/>
        <v>122.37720000000002</v>
      </c>
      <c r="T17" s="3">
        <f t="shared" si="12"/>
        <v>134.61492000000001</v>
      </c>
      <c r="U17" s="3">
        <f t="shared" si="13"/>
        <v>53.030120000000011</v>
      </c>
      <c r="V17" s="3">
        <f t="shared" si="14"/>
        <v>40.792400000000001</v>
      </c>
      <c r="W17" s="3">
        <f t="shared" si="15"/>
        <v>40.792400000000001</v>
      </c>
      <c r="X17" s="13">
        <f t="shared" si="18"/>
        <v>9.6307987748056774E-3</v>
      </c>
      <c r="Z17">
        <f t="shared" si="19"/>
        <v>6.4205325165371183E-2</v>
      </c>
    </row>
    <row r="18" spans="1:26" x14ac:dyDescent="0.25">
      <c r="A18" s="18">
        <v>8981</v>
      </c>
      <c r="B18" t="s">
        <v>7</v>
      </c>
      <c r="C18" t="s">
        <v>10</v>
      </c>
      <c r="E18">
        <v>8.4</v>
      </c>
      <c r="F18">
        <v>8</v>
      </c>
      <c r="G18">
        <v>8.1999999999999993</v>
      </c>
      <c r="H18">
        <v>2.7</v>
      </c>
      <c r="I18">
        <v>2.4</v>
      </c>
      <c r="J18">
        <v>2.4</v>
      </c>
      <c r="K18">
        <v>1.9</v>
      </c>
      <c r="L18">
        <v>2</v>
      </c>
      <c r="M18">
        <v>2.8</v>
      </c>
      <c r="N18">
        <v>136</v>
      </c>
      <c r="O18" s="41">
        <f t="shared" si="16"/>
        <v>2.2383146807109942</v>
      </c>
      <c r="P18">
        <f t="shared" si="17"/>
        <v>1.5739531178692889E-3</v>
      </c>
      <c r="Q18" s="10">
        <v>0.15</v>
      </c>
      <c r="R18" s="3">
        <f t="shared" si="10"/>
        <v>342.65616000000011</v>
      </c>
      <c r="S18" s="3">
        <f t="shared" si="11"/>
        <v>326.33920000000001</v>
      </c>
      <c r="T18" s="3">
        <f t="shared" si="12"/>
        <v>334.49768000000006</v>
      </c>
      <c r="U18" s="3">
        <f t="shared" si="13"/>
        <v>110.13948000000002</v>
      </c>
      <c r="V18" s="3">
        <f t="shared" si="14"/>
        <v>97.90176000000001</v>
      </c>
      <c r="W18" s="3">
        <f t="shared" si="15"/>
        <v>97.90176000000001</v>
      </c>
      <c r="X18" s="13">
        <f t="shared" si="18"/>
        <v>2.3113917059533626E-2</v>
      </c>
      <c r="Z18">
        <f t="shared" si="19"/>
        <v>0.15409278039689084</v>
      </c>
    </row>
    <row r="19" spans="1:26" x14ac:dyDescent="0.25">
      <c r="A19" s="18">
        <v>8982</v>
      </c>
      <c r="B19" t="s">
        <v>7</v>
      </c>
      <c r="C19" t="s">
        <v>10</v>
      </c>
      <c r="E19">
        <v>8.5</v>
      </c>
      <c r="F19">
        <v>7.7</v>
      </c>
      <c r="G19">
        <v>8.3000000000000007</v>
      </c>
      <c r="H19">
        <v>3.3</v>
      </c>
      <c r="I19">
        <v>2.7</v>
      </c>
      <c r="J19">
        <v>3.6</v>
      </c>
      <c r="K19">
        <v>4.5</v>
      </c>
      <c r="L19">
        <v>4.7</v>
      </c>
      <c r="M19">
        <v>7</v>
      </c>
      <c r="N19">
        <v>136</v>
      </c>
      <c r="O19" s="41">
        <f t="shared" si="16"/>
        <v>2.2383146807109942</v>
      </c>
      <c r="P19">
        <f t="shared" si="17"/>
        <v>1.5739531178692889E-3</v>
      </c>
      <c r="Q19" s="10">
        <v>0.15</v>
      </c>
      <c r="R19" s="3">
        <f t="shared" si="10"/>
        <v>346.73540000000003</v>
      </c>
      <c r="S19" s="3">
        <f t="shared" si="11"/>
        <v>314.10148000000004</v>
      </c>
      <c r="T19" s="3">
        <f t="shared" si="12"/>
        <v>338.57692000000009</v>
      </c>
      <c r="U19" s="3">
        <f t="shared" si="13"/>
        <v>134.61492000000001</v>
      </c>
      <c r="V19" s="3">
        <f t="shared" si="14"/>
        <v>110.13948000000002</v>
      </c>
      <c r="W19" s="3">
        <f t="shared" si="15"/>
        <v>146.85264000000001</v>
      </c>
      <c r="X19" s="13">
        <f t="shared" si="18"/>
        <v>3.4670875589300439E-2</v>
      </c>
      <c r="Z19">
        <f t="shared" si="19"/>
        <v>0.23113917059533626</v>
      </c>
    </row>
    <row r="20" spans="1:26" x14ac:dyDescent="0.25">
      <c r="A20" s="18">
        <v>8983</v>
      </c>
      <c r="B20" t="s">
        <v>7</v>
      </c>
      <c r="C20" t="s">
        <v>10</v>
      </c>
      <c r="E20">
        <v>3.3</v>
      </c>
      <c r="F20">
        <v>3.2</v>
      </c>
      <c r="G20">
        <v>3.6</v>
      </c>
      <c r="H20">
        <v>1.2</v>
      </c>
      <c r="I20">
        <v>1</v>
      </c>
      <c r="J20">
        <v>1.1000000000000001</v>
      </c>
      <c r="K20">
        <v>1</v>
      </c>
      <c r="L20">
        <v>1</v>
      </c>
      <c r="M20">
        <v>1.3</v>
      </c>
      <c r="N20">
        <v>136</v>
      </c>
      <c r="O20" s="41">
        <f t="shared" si="16"/>
        <v>2.2383146807109942</v>
      </c>
      <c r="P20">
        <f t="shared" si="17"/>
        <v>1.5739531178692889E-3</v>
      </c>
      <c r="Q20" s="10">
        <v>0.15</v>
      </c>
      <c r="R20" s="3">
        <f t="shared" si="10"/>
        <v>134.61492000000001</v>
      </c>
      <c r="S20" s="3">
        <f t="shared" si="11"/>
        <v>130.53568000000001</v>
      </c>
      <c r="T20" s="3">
        <f t="shared" si="12"/>
        <v>146.85264000000001</v>
      </c>
      <c r="U20" s="3">
        <f t="shared" si="13"/>
        <v>48.950880000000005</v>
      </c>
      <c r="V20" s="3">
        <f t="shared" si="14"/>
        <v>40.792400000000001</v>
      </c>
      <c r="W20" s="3">
        <f t="shared" si="15"/>
        <v>44.871640000000006</v>
      </c>
      <c r="X20" s="13">
        <f t="shared" si="18"/>
        <v>1.0593878652286245E-2</v>
      </c>
      <c r="Z20">
        <f t="shared" si="19"/>
        <v>7.0625857681908308E-2</v>
      </c>
    </row>
    <row r="21" spans="1:26" x14ac:dyDescent="0.25">
      <c r="A21" s="18">
        <v>8984</v>
      </c>
      <c r="B21" t="s">
        <v>7</v>
      </c>
      <c r="C21" t="s">
        <v>10</v>
      </c>
      <c r="E21">
        <v>3</v>
      </c>
      <c r="F21">
        <v>3.1</v>
      </c>
      <c r="G21">
        <v>3.1</v>
      </c>
      <c r="H21">
        <v>1.4</v>
      </c>
      <c r="I21">
        <v>1</v>
      </c>
      <c r="J21">
        <v>1.1000000000000001</v>
      </c>
      <c r="K21">
        <v>1.2</v>
      </c>
      <c r="L21">
        <v>1.1000000000000001</v>
      </c>
      <c r="M21">
        <v>1.5</v>
      </c>
      <c r="N21">
        <v>136</v>
      </c>
      <c r="O21" s="41">
        <f t="shared" si="16"/>
        <v>2.2383146807109942</v>
      </c>
      <c r="P21">
        <f t="shared" si="17"/>
        <v>1.5739531178692889E-3</v>
      </c>
      <c r="Q21" s="10">
        <v>0.15</v>
      </c>
      <c r="R21" s="3">
        <f t="shared" si="10"/>
        <v>122.37720000000002</v>
      </c>
      <c r="S21" s="3">
        <f t="shared" si="11"/>
        <v>126.45644000000001</v>
      </c>
      <c r="T21" s="3">
        <f t="shared" si="12"/>
        <v>126.45644000000001</v>
      </c>
      <c r="U21" s="3">
        <f t="shared" si="13"/>
        <v>57.109360000000002</v>
      </c>
      <c r="V21" s="3">
        <f t="shared" si="14"/>
        <v>40.792400000000001</v>
      </c>
      <c r="W21" s="3">
        <f t="shared" si="15"/>
        <v>44.871640000000006</v>
      </c>
      <c r="X21" s="13">
        <f t="shared" si="18"/>
        <v>1.0593878652286245E-2</v>
      </c>
      <c r="Z21">
        <f t="shared" si="19"/>
        <v>7.0625857681908308E-2</v>
      </c>
    </row>
    <row r="22" spans="1:26" x14ac:dyDescent="0.25">
      <c r="A22" s="18">
        <v>8985</v>
      </c>
      <c r="B22" t="s">
        <v>7</v>
      </c>
      <c r="C22" t="s">
        <v>10</v>
      </c>
      <c r="E22">
        <v>3.4</v>
      </c>
      <c r="F22">
        <v>3.4</v>
      </c>
      <c r="G22">
        <v>3.4</v>
      </c>
      <c r="H22">
        <v>1.5</v>
      </c>
      <c r="I22">
        <v>1.1000000000000001</v>
      </c>
      <c r="J22">
        <v>1.2</v>
      </c>
      <c r="K22">
        <v>1.1000000000000001</v>
      </c>
      <c r="L22">
        <v>1.2</v>
      </c>
      <c r="M22">
        <v>1.4</v>
      </c>
      <c r="N22">
        <v>136</v>
      </c>
      <c r="O22" s="41">
        <f t="shared" si="16"/>
        <v>2.2383146807109942</v>
      </c>
      <c r="P22">
        <f t="shared" si="17"/>
        <v>1.5739531178692889E-3</v>
      </c>
      <c r="Q22" s="10">
        <v>0.15</v>
      </c>
      <c r="R22" s="3">
        <f t="shared" si="10"/>
        <v>138.69416000000001</v>
      </c>
      <c r="S22" s="3">
        <f t="shared" si="11"/>
        <v>138.69416000000001</v>
      </c>
      <c r="T22" s="3">
        <f t="shared" si="12"/>
        <v>138.69416000000001</v>
      </c>
      <c r="U22" s="3">
        <f t="shared" si="13"/>
        <v>61.188600000000008</v>
      </c>
      <c r="V22" s="3">
        <f t="shared" si="14"/>
        <v>44.871640000000006</v>
      </c>
      <c r="W22" s="3">
        <f t="shared" si="15"/>
        <v>48.950880000000005</v>
      </c>
      <c r="X22" s="13">
        <f t="shared" si="18"/>
        <v>1.1556958529766813E-2</v>
      </c>
      <c r="Z22">
        <f t="shared" si="19"/>
        <v>7.7046390198445419E-2</v>
      </c>
    </row>
    <row r="23" spans="1:26" x14ac:dyDescent="0.25">
      <c r="A23" s="18">
        <v>8986</v>
      </c>
      <c r="B23" t="s">
        <v>7</v>
      </c>
      <c r="C23" t="s">
        <v>10</v>
      </c>
      <c r="E23">
        <v>8.8000000000000007</v>
      </c>
      <c r="F23">
        <v>8.9</v>
      </c>
      <c r="G23">
        <v>9.1</v>
      </c>
      <c r="H23">
        <v>3.5</v>
      </c>
      <c r="I23">
        <v>3</v>
      </c>
      <c r="J23">
        <v>3.1</v>
      </c>
      <c r="K23">
        <v>2.5</v>
      </c>
      <c r="L23">
        <v>2.9</v>
      </c>
      <c r="M23">
        <v>4.5</v>
      </c>
      <c r="N23">
        <v>136</v>
      </c>
      <c r="O23" s="41">
        <f t="shared" si="16"/>
        <v>2.2383146807109942</v>
      </c>
      <c r="P23">
        <f t="shared" si="17"/>
        <v>1.5739531178692889E-3</v>
      </c>
      <c r="Q23" s="10">
        <v>0.15</v>
      </c>
      <c r="R23" s="3">
        <f t="shared" si="10"/>
        <v>358.97312000000005</v>
      </c>
      <c r="S23" s="3">
        <f t="shared" si="11"/>
        <v>363.05236000000008</v>
      </c>
      <c r="T23" s="3">
        <f t="shared" si="12"/>
        <v>371.21084000000002</v>
      </c>
      <c r="U23" s="3">
        <f t="shared" si="13"/>
        <v>142.77340000000001</v>
      </c>
      <c r="V23" s="3">
        <f t="shared" si="14"/>
        <v>122.37720000000002</v>
      </c>
      <c r="W23" s="3">
        <f t="shared" si="15"/>
        <v>126.45644000000001</v>
      </c>
      <c r="X23" s="13">
        <f t="shared" si="18"/>
        <v>2.9855476201897602E-2</v>
      </c>
      <c r="Z23">
        <f t="shared" si="19"/>
        <v>0.19903650801265069</v>
      </c>
    </row>
    <row r="24" spans="1:26" x14ac:dyDescent="0.25">
      <c r="A24" s="18">
        <v>8987</v>
      </c>
      <c r="B24" t="s">
        <v>7</v>
      </c>
      <c r="C24" t="s">
        <v>10</v>
      </c>
      <c r="E24">
        <v>3.3</v>
      </c>
      <c r="F24">
        <v>3.2</v>
      </c>
      <c r="G24">
        <v>3.6</v>
      </c>
      <c r="H24">
        <v>1.7</v>
      </c>
      <c r="I24">
        <v>1.2</v>
      </c>
      <c r="J24">
        <v>1.3</v>
      </c>
      <c r="K24">
        <v>1.1000000000000001</v>
      </c>
      <c r="L24">
        <v>1.3</v>
      </c>
      <c r="M24">
        <v>1.6</v>
      </c>
      <c r="N24">
        <v>136</v>
      </c>
      <c r="O24" s="41">
        <f t="shared" si="16"/>
        <v>2.2383146807109942</v>
      </c>
      <c r="P24">
        <f t="shared" si="17"/>
        <v>1.5739531178692889E-3</v>
      </c>
      <c r="Q24" s="10">
        <v>0.15</v>
      </c>
      <c r="R24" s="3">
        <f t="shared" si="10"/>
        <v>134.61492000000001</v>
      </c>
      <c r="S24" s="3">
        <f t="shared" si="11"/>
        <v>130.53568000000001</v>
      </c>
      <c r="T24" s="3">
        <f t="shared" si="12"/>
        <v>146.85264000000001</v>
      </c>
      <c r="U24" s="3">
        <f t="shared" si="13"/>
        <v>69.347080000000005</v>
      </c>
      <c r="V24" s="3">
        <f t="shared" si="14"/>
        <v>48.950880000000005</v>
      </c>
      <c r="W24" s="3">
        <f t="shared" si="15"/>
        <v>53.030120000000011</v>
      </c>
      <c r="X24" s="13">
        <f t="shared" si="18"/>
        <v>1.2520038407247382E-2</v>
      </c>
      <c r="Z24">
        <f t="shared" si="19"/>
        <v>8.3466922714982544E-2</v>
      </c>
    </row>
    <row r="25" spans="1:26" x14ac:dyDescent="0.25">
      <c r="A25" s="18">
        <v>8988</v>
      </c>
      <c r="B25" t="s">
        <v>7</v>
      </c>
      <c r="C25" t="s">
        <v>10</v>
      </c>
      <c r="E25">
        <v>3.3</v>
      </c>
      <c r="F25">
        <v>3.4</v>
      </c>
      <c r="G25">
        <v>3.7</v>
      </c>
      <c r="H25">
        <v>1.9</v>
      </c>
      <c r="I25">
        <v>1.4</v>
      </c>
      <c r="J25">
        <v>1.3</v>
      </c>
      <c r="K25">
        <v>1</v>
      </c>
      <c r="L25">
        <v>1.3</v>
      </c>
      <c r="M25">
        <v>1.7</v>
      </c>
      <c r="N25">
        <v>136</v>
      </c>
      <c r="O25" s="41">
        <f t="shared" si="16"/>
        <v>2.2383146807109942</v>
      </c>
      <c r="P25">
        <f t="shared" si="17"/>
        <v>1.5739531178692889E-3</v>
      </c>
      <c r="Q25" s="10">
        <v>0.15</v>
      </c>
      <c r="R25" s="3">
        <f t="shared" si="10"/>
        <v>134.61492000000001</v>
      </c>
      <c r="S25" s="3">
        <f t="shared" si="11"/>
        <v>138.69416000000001</v>
      </c>
      <c r="T25" s="3">
        <f t="shared" si="12"/>
        <v>150.93188000000004</v>
      </c>
      <c r="U25" s="3">
        <f t="shared" si="13"/>
        <v>77.505560000000003</v>
      </c>
      <c r="V25" s="3">
        <f t="shared" si="14"/>
        <v>57.109360000000002</v>
      </c>
      <c r="W25" s="3">
        <f t="shared" si="15"/>
        <v>53.030120000000011</v>
      </c>
      <c r="X25" s="13">
        <f t="shared" si="18"/>
        <v>1.2520038407247382E-2</v>
      </c>
      <c r="Z25">
        <f t="shared" si="19"/>
        <v>8.3466922714982544E-2</v>
      </c>
    </row>
    <row r="26" spans="1:26" x14ac:dyDescent="0.25">
      <c r="A26" s="18">
        <v>8989</v>
      </c>
      <c r="B26" t="s">
        <v>7</v>
      </c>
      <c r="C26" t="s">
        <v>10</v>
      </c>
      <c r="D26">
        <v>26</v>
      </c>
      <c r="E26">
        <v>3.4</v>
      </c>
      <c r="F26">
        <v>3.6</v>
      </c>
      <c r="G26">
        <v>3.7</v>
      </c>
      <c r="H26">
        <v>1.7</v>
      </c>
      <c r="I26">
        <v>1.4</v>
      </c>
      <c r="J26">
        <v>1.3</v>
      </c>
      <c r="K26">
        <v>1</v>
      </c>
      <c r="L26">
        <v>1.3</v>
      </c>
      <c r="M26">
        <v>1.7</v>
      </c>
      <c r="N26">
        <v>136</v>
      </c>
      <c r="O26" s="41">
        <f t="shared" si="16"/>
        <v>2.2383146807109942</v>
      </c>
      <c r="P26">
        <f t="shared" si="17"/>
        <v>1.5739531178692889E-3</v>
      </c>
      <c r="Q26" s="10">
        <v>0.15</v>
      </c>
      <c r="R26" s="3">
        <f t="shared" si="10"/>
        <v>138.69416000000001</v>
      </c>
      <c r="S26" s="3">
        <f t="shared" si="11"/>
        <v>146.85264000000001</v>
      </c>
      <c r="T26" s="3">
        <f t="shared" si="12"/>
        <v>150.93188000000004</v>
      </c>
      <c r="U26" s="3">
        <f t="shared" si="13"/>
        <v>69.347080000000005</v>
      </c>
      <c r="V26" s="3">
        <f t="shared" si="14"/>
        <v>57.109360000000002</v>
      </c>
      <c r="W26" s="3">
        <f t="shared" si="15"/>
        <v>53.030120000000011</v>
      </c>
      <c r="X26" s="13">
        <f t="shared" si="18"/>
        <v>1.2520038407247382E-2</v>
      </c>
      <c r="Z26">
        <f t="shared" si="19"/>
        <v>8.3466922714982544E-2</v>
      </c>
    </row>
    <row r="27" spans="1:26" x14ac:dyDescent="0.25">
      <c r="A27" s="18">
        <v>8990</v>
      </c>
      <c r="B27" t="s">
        <v>7</v>
      </c>
      <c r="C27" t="s">
        <v>10</v>
      </c>
      <c r="E27">
        <v>3.4</v>
      </c>
      <c r="F27">
        <v>3.5</v>
      </c>
      <c r="G27">
        <v>3.6</v>
      </c>
      <c r="H27">
        <v>1.8</v>
      </c>
      <c r="I27">
        <v>1.4</v>
      </c>
      <c r="J27">
        <v>1.3</v>
      </c>
      <c r="K27">
        <v>1.1000000000000001</v>
      </c>
      <c r="L27">
        <v>1.2</v>
      </c>
      <c r="M27">
        <v>1.5</v>
      </c>
      <c r="N27">
        <v>136</v>
      </c>
      <c r="O27" s="41">
        <f t="shared" si="16"/>
        <v>2.2383146807109942</v>
      </c>
      <c r="P27">
        <f t="shared" si="17"/>
        <v>1.5739531178692889E-3</v>
      </c>
      <c r="Q27" s="10">
        <v>0.15</v>
      </c>
      <c r="R27" s="3">
        <f t="shared" si="10"/>
        <v>138.69416000000001</v>
      </c>
      <c r="S27" s="3">
        <f t="shared" si="11"/>
        <v>142.77340000000001</v>
      </c>
      <c r="T27" s="3">
        <f t="shared" si="12"/>
        <v>146.85264000000001</v>
      </c>
      <c r="U27" s="3">
        <f t="shared" si="13"/>
        <v>73.426320000000004</v>
      </c>
      <c r="V27" s="3">
        <f t="shared" si="14"/>
        <v>57.109360000000002</v>
      </c>
      <c r="W27" s="3">
        <f t="shared" si="15"/>
        <v>53.030120000000011</v>
      </c>
      <c r="X27" s="13">
        <f t="shared" si="18"/>
        <v>1.2520038407247382E-2</v>
      </c>
      <c r="Z27">
        <f t="shared" si="19"/>
        <v>8.3466922714982544E-2</v>
      </c>
    </row>
    <row r="28" spans="1:26" x14ac:dyDescent="0.25">
      <c r="A28" s="18">
        <v>8991</v>
      </c>
      <c r="B28" t="s">
        <v>7</v>
      </c>
      <c r="C28" t="s">
        <v>10</v>
      </c>
      <c r="E28">
        <v>9</v>
      </c>
      <c r="F28">
        <v>9</v>
      </c>
      <c r="G28">
        <v>9.5</v>
      </c>
      <c r="H28">
        <v>4.3</v>
      </c>
      <c r="I28">
        <v>3.5</v>
      </c>
      <c r="J28">
        <v>3</v>
      </c>
      <c r="K28">
        <v>2.4</v>
      </c>
      <c r="L28">
        <v>3</v>
      </c>
      <c r="M28">
        <v>3.6</v>
      </c>
      <c r="N28">
        <v>136</v>
      </c>
      <c r="O28" s="41">
        <f t="shared" si="16"/>
        <v>2.2383146807109942</v>
      </c>
      <c r="P28">
        <f t="shared" si="17"/>
        <v>1.5739531178692889E-3</v>
      </c>
      <c r="Q28" s="10">
        <v>0.15</v>
      </c>
      <c r="R28" s="3">
        <f t="shared" si="10"/>
        <v>367.13160000000005</v>
      </c>
      <c r="S28" s="3">
        <f t="shared" si="11"/>
        <v>367.13160000000005</v>
      </c>
      <c r="T28" s="3">
        <f t="shared" si="12"/>
        <v>387.52780000000007</v>
      </c>
      <c r="U28" s="3">
        <f t="shared" si="13"/>
        <v>175.40732000000003</v>
      </c>
      <c r="V28" s="3">
        <f t="shared" si="14"/>
        <v>142.77340000000001</v>
      </c>
      <c r="W28" s="3">
        <f t="shared" si="15"/>
        <v>122.37720000000002</v>
      </c>
      <c r="X28" s="13">
        <f t="shared" si="18"/>
        <v>2.8892396324417032E-2</v>
      </c>
      <c r="Z28">
        <f t="shared" si="19"/>
        <v>0.19261597549611356</v>
      </c>
    </row>
    <row r="29" spans="1:26" x14ac:dyDescent="0.25">
      <c r="A29" s="18">
        <v>8992</v>
      </c>
      <c r="B29" t="s">
        <v>7</v>
      </c>
      <c r="C29" t="s">
        <v>10</v>
      </c>
      <c r="E29">
        <v>3.7</v>
      </c>
      <c r="F29">
        <v>3.5</v>
      </c>
      <c r="G29">
        <v>3.8</v>
      </c>
      <c r="H29">
        <v>1.7</v>
      </c>
      <c r="I29">
        <v>1.6</v>
      </c>
      <c r="J29">
        <v>1.7</v>
      </c>
      <c r="K29">
        <v>1.5</v>
      </c>
      <c r="L29">
        <v>1.7</v>
      </c>
      <c r="M29">
        <v>2.2000000000000002</v>
      </c>
      <c r="N29">
        <v>136</v>
      </c>
      <c r="O29" s="41">
        <f t="shared" si="16"/>
        <v>2.2383146807109942</v>
      </c>
      <c r="P29">
        <f t="shared" si="17"/>
        <v>1.5739531178692889E-3</v>
      </c>
      <c r="Q29" s="10">
        <v>0.15</v>
      </c>
      <c r="R29" s="3">
        <f t="shared" si="10"/>
        <v>150.93188000000004</v>
      </c>
      <c r="S29" s="3">
        <f t="shared" si="11"/>
        <v>142.77340000000001</v>
      </c>
      <c r="T29" s="3">
        <f t="shared" si="12"/>
        <v>155.01112000000001</v>
      </c>
      <c r="U29" s="3">
        <f t="shared" si="13"/>
        <v>69.347080000000005</v>
      </c>
      <c r="V29" s="3">
        <f t="shared" si="14"/>
        <v>65.267840000000007</v>
      </c>
      <c r="W29" s="3">
        <f t="shared" si="15"/>
        <v>69.347080000000005</v>
      </c>
      <c r="X29" s="13">
        <f t="shared" si="18"/>
        <v>1.6372357917169653E-2</v>
      </c>
      <c r="Z29">
        <f t="shared" si="19"/>
        <v>0.10914905278113102</v>
      </c>
    </row>
    <row r="30" spans="1:26" x14ac:dyDescent="0.25">
      <c r="A30" s="18">
        <v>8993</v>
      </c>
      <c r="B30" t="s">
        <v>7</v>
      </c>
      <c r="C30" t="s">
        <v>10</v>
      </c>
      <c r="E30">
        <v>8.8000000000000007</v>
      </c>
      <c r="F30">
        <v>8.4</v>
      </c>
      <c r="G30">
        <v>8.9</v>
      </c>
      <c r="H30">
        <v>3.1</v>
      </c>
      <c r="I30">
        <v>2.8</v>
      </c>
      <c r="J30">
        <v>2.6</v>
      </c>
      <c r="K30">
        <v>2</v>
      </c>
      <c r="L30">
        <v>2.1</v>
      </c>
      <c r="M30">
        <v>3.1</v>
      </c>
      <c r="N30">
        <v>136</v>
      </c>
      <c r="O30" s="41">
        <f t="shared" si="16"/>
        <v>2.2383146807109942</v>
      </c>
      <c r="P30">
        <f t="shared" si="17"/>
        <v>1.5739531178692889E-3</v>
      </c>
      <c r="Q30" s="10">
        <v>0.15</v>
      </c>
      <c r="R30" s="3">
        <f t="shared" si="10"/>
        <v>358.97312000000005</v>
      </c>
      <c r="S30" s="3">
        <f t="shared" si="11"/>
        <v>342.65616000000011</v>
      </c>
      <c r="T30" s="3">
        <f t="shared" si="12"/>
        <v>363.05236000000008</v>
      </c>
      <c r="U30" s="3">
        <f t="shared" si="13"/>
        <v>126.45644000000001</v>
      </c>
      <c r="V30" s="3">
        <f t="shared" si="14"/>
        <v>114.21872</v>
      </c>
      <c r="W30" s="3">
        <f t="shared" si="15"/>
        <v>106.06024000000002</v>
      </c>
      <c r="X30" s="13">
        <f t="shared" si="18"/>
        <v>2.5040076814494765E-2</v>
      </c>
      <c r="Z30">
        <f t="shared" si="19"/>
        <v>0.16693384542996509</v>
      </c>
    </row>
    <row r="31" spans="1:26" x14ac:dyDescent="0.25">
      <c r="A31" s="18">
        <v>8994</v>
      </c>
      <c r="B31" t="s">
        <v>7</v>
      </c>
      <c r="C31" t="s">
        <v>10</v>
      </c>
      <c r="E31">
        <v>3.6</v>
      </c>
      <c r="F31">
        <v>3.3</v>
      </c>
      <c r="G31">
        <v>3.7</v>
      </c>
      <c r="H31">
        <v>1.7</v>
      </c>
      <c r="I31">
        <v>1.3</v>
      </c>
      <c r="J31">
        <v>1.6</v>
      </c>
      <c r="K31">
        <v>1.3</v>
      </c>
      <c r="L31">
        <v>1.6</v>
      </c>
      <c r="M31">
        <v>2.1</v>
      </c>
      <c r="N31">
        <v>136</v>
      </c>
      <c r="O31" s="41">
        <f t="shared" si="16"/>
        <v>2.2383146807109942</v>
      </c>
      <c r="P31">
        <f t="shared" si="17"/>
        <v>1.5739531178692889E-3</v>
      </c>
      <c r="Q31" s="10">
        <v>0.15</v>
      </c>
      <c r="R31" s="3">
        <f t="shared" si="10"/>
        <v>146.85264000000001</v>
      </c>
      <c r="S31" s="3">
        <f t="shared" si="11"/>
        <v>134.61492000000001</v>
      </c>
      <c r="T31" s="3">
        <f t="shared" si="12"/>
        <v>150.93188000000004</v>
      </c>
      <c r="U31" s="3">
        <f t="shared" si="13"/>
        <v>69.347080000000005</v>
      </c>
      <c r="V31" s="3">
        <f t="shared" si="14"/>
        <v>53.030120000000011</v>
      </c>
      <c r="W31" s="3">
        <f t="shared" si="15"/>
        <v>65.267840000000007</v>
      </c>
      <c r="X31" s="13">
        <f t="shared" si="18"/>
        <v>1.5409278039689084E-2</v>
      </c>
      <c r="Z31">
        <f t="shared" si="19"/>
        <v>0.10272852026459389</v>
      </c>
    </row>
    <row r="32" spans="1:26" x14ac:dyDescent="0.25">
      <c r="A32" s="18">
        <v>8995</v>
      </c>
      <c r="B32" t="s">
        <v>7</v>
      </c>
      <c r="C32" t="s">
        <v>10</v>
      </c>
      <c r="E32">
        <v>3.5</v>
      </c>
      <c r="F32">
        <v>3.4</v>
      </c>
      <c r="G32">
        <v>3.7</v>
      </c>
      <c r="H32">
        <v>1.9</v>
      </c>
      <c r="I32">
        <v>1.5</v>
      </c>
      <c r="J32">
        <v>1.5</v>
      </c>
      <c r="K32">
        <v>1.3</v>
      </c>
      <c r="L32">
        <v>1.5</v>
      </c>
      <c r="M32">
        <v>2</v>
      </c>
      <c r="N32">
        <v>136</v>
      </c>
      <c r="O32" s="41">
        <f t="shared" si="16"/>
        <v>2.2383146807109942</v>
      </c>
      <c r="P32">
        <f t="shared" si="17"/>
        <v>1.5739531178692889E-3</v>
      </c>
      <c r="Q32" s="10">
        <v>0.15</v>
      </c>
      <c r="R32" s="3">
        <f t="shared" si="10"/>
        <v>142.77340000000001</v>
      </c>
      <c r="S32" s="3">
        <f t="shared" si="11"/>
        <v>138.69416000000001</v>
      </c>
      <c r="T32" s="3">
        <f t="shared" si="12"/>
        <v>150.93188000000004</v>
      </c>
      <c r="U32" s="3">
        <f t="shared" si="13"/>
        <v>77.505560000000003</v>
      </c>
      <c r="V32" s="3">
        <f t="shared" si="14"/>
        <v>61.188600000000008</v>
      </c>
      <c r="W32" s="3">
        <f t="shared" si="15"/>
        <v>61.188600000000008</v>
      </c>
      <c r="X32" s="13">
        <f t="shared" si="18"/>
        <v>1.4446198162208516E-2</v>
      </c>
      <c r="Z32">
        <f t="shared" si="19"/>
        <v>9.6307987748056781E-2</v>
      </c>
    </row>
    <row r="33" spans="1:26" x14ac:dyDescent="0.25">
      <c r="A33" s="18">
        <v>8996</v>
      </c>
      <c r="B33" t="s">
        <v>7</v>
      </c>
      <c r="C33" t="s">
        <v>10</v>
      </c>
      <c r="D33">
        <v>27</v>
      </c>
      <c r="E33">
        <v>9.5</v>
      </c>
      <c r="F33">
        <v>9</v>
      </c>
      <c r="G33">
        <v>9.6999999999999993</v>
      </c>
      <c r="H33">
        <v>4.5</v>
      </c>
      <c r="I33">
        <v>3.6</v>
      </c>
      <c r="J33">
        <v>3.7</v>
      </c>
      <c r="K33">
        <v>2.9</v>
      </c>
      <c r="L33">
        <v>3.8</v>
      </c>
      <c r="M33">
        <v>4.5999999999999996</v>
      </c>
      <c r="N33">
        <v>136</v>
      </c>
      <c r="O33" s="41">
        <f t="shared" si="16"/>
        <v>2.2383146807109942</v>
      </c>
      <c r="P33">
        <f t="shared" si="17"/>
        <v>1.5739531178692889E-3</v>
      </c>
      <c r="Q33" s="10">
        <v>0.15</v>
      </c>
      <c r="R33" s="3">
        <f t="shared" si="10"/>
        <v>387.52780000000007</v>
      </c>
      <c r="S33" s="3">
        <f t="shared" si="11"/>
        <v>367.13160000000005</v>
      </c>
      <c r="T33" s="3">
        <f t="shared" si="12"/>
        <v>395.68627999999995</v>
      </c>
      <c r="U33" s="3">
        <f t="shared" si="13"/>
        <v>183.56580000000002</v>
      </c>
      <c r="V33" s="3">
        <f t="shared" si="14"/>
        <v>146.85264000000001</v>
      </c>
      <c r="W33" s="3">
        <f t="shared" si="15"/>
        <v>150.93188000000004</v>
      </c>
      <c r="X33" s="13">
        <f t="shared" si="18"/>
        <v>3.5633955466781012E-2</v>
      </c>
      <c r="Z33">
        <f t="shared" si="19"/>
        <v>0.23755970311187341</v>
      </c>
    </row>
    <row r="34" spans="1:26" x14ac:dyDescent="0.25">
      <c r="A34" s="18">
        <v>8997</v>
      </c>
      <c r="B34" t="s">
        <v>7</v>
      </c>
      <c r="C34" t="s">
        <v>74</v>
      </c>
      <c r="O34" s="41">
        <f t="shared" si="16"/>
        <v>0</v>
      </c>
      <c r="P34">
        <f t="shared" si="17"/>
        <v>0</v>
      </c>
      <c r="Q34" s="10">
        <v>0.15</v>
      </c>
      <c r="R34" s="3">
        <f t="shared" si="10"/>
        <v>0</v>
      </c>
      <c r="S34" s="3">
        <f t="shared" si="11"/>
        <v>0</v>
      </c>
      <c r="T34" s="3">
        <f t="shared" si="12"/>
        <v>0</v>
      </c>
      <c r="U34" s="3">
        <f t="shared" si="13"/>
        <v>0</v>
      </c>
      <c r="V34" s="3">
        <f t="shared" si="14"/>
        <v>0</v>
      </c>
      <c r="W34" s="3">
        <f t="shared" si="15"/>
        <v>0</v>
      </c>
      <c r="X34" s="13">
        <f t="shared" si="18"/>
        <v>0</v>
      </c>
      <c r="Z34">
        <f t="shared" si="19"/>
        <v>0</v>
      </c>
    </row>
    <row r="35" spans="1:26" x14ac:dyDescent="0.25">
      <c r="A35" s="18">
        <v>8998</v>
      </c>
      <c r="B35" t="s">
        <v>7</v>
      </c>
      <c r="C35" t="s">
        <v>74</v>
      </c>
      <c r="O35" s="41">
        <f t="shared" si="16"/>
        <v>0</v>
      </c>
      <c r="P35">
        <f t="shared" si="17"/>
        <v>0</v>
      </c>
      <c r="Q35" s="10">
        <v>0.15</v>
      </c>
      <c r="R35" s="3">
        <f t="shared" si="10"/>
        <v>0</v>
      </c>
      <c r="S35" s="3">
        <f t="shared" si="11"/>
        <v>0</v>
      </c>
      <c r="T35" s="3">
        <f t="shared" si="12"/>
        <v>0</v>
      </c>
      <c r="U35" s="3">
        <f t="shared" si="13"/>
        <v>0</v>
      </c>
      <c r="V35" s="3">
        <f t="shared" si="14"/>
        <v>0</v>
      </c>
      <c r="W35" s="3">
        <f t="shared" si="15"/>
        <v>0</v>
      </c>
      <c r="X35" s="13">
        <f t="shared" si="18"/>
        <v>0</v>
      </c>
      <c r="Z35">
        <f t="shared" si="19"/>
        <v>0</v>
      </c>
    </row>
    <row r="36" spans="1:26" x14ac:dyDescent="0.25">
      <c r="A36" s="18">
        <v>8999</v>
      </c>
      <c r="B36" t="s">
        <v>7</v>
      </c>
      <c r="C36" t="s">
        <v>74</v>
      </c>
      <c r="O36" s="41">
        <f t="shared" si="16"/>
        <v>0</v>
      </c>
      <c r="P36">
        <f t="shared" si="17"/>
        <v>0</v>
      </c>
      <c r="Q36" s="10">
        <v>0.15</v>
      </c>
      <c r="R36" s="3">
        <f t="shared" si="10"/>
        <v>0</v>
      </c>
      <c r="S36" s="3">
        <f t="shared" si="11"/>
        <v>0</v>
      </c>
      <c r="T36" s="3">
        <f t="shared" si="12"/>
        <v>0</v>
      </c>
      <c r="U36" s="3">
        <f t="shared" si="13"/>
        <v>0</v>
      </c>
      <c r="V36" s="3">
        <f t="shared" si="14"/>
        <v>0</v>
      </c>
      <c r="W36" s="3">
        <f t="shared" si="15"/>
        <v>0</v>
      </c>
      <c r="X36" s="13">
        <f t="shared" si="18"/>
        <v>0</v>
      </c>
      <c r="Z36">
        <f t="shared" si="19"/>
        <v>0</v>
      </c>
    </row>
    <row r="37" spans="1:26" x14ac:dyDescent="0.25">
      <c r="A37" s="18">
        <v>9000</v>
      </c>
      <c r="B37" t="s">
        <v>7</v>
      </c>
      <c r="C37" t="s">
        <v>74</v>
      </c>
      <c r="O37" s="41">
        <f t="shared" si="16"/>
        <v>0</v>
      </c>
      <c r="P37">
        <f t="shared" si="17"/>
        <v>0</v>
      </c>
      <c r="Q37" s="10">
        <v>0.15</v>
      </c>
      <c r="R37" s="3">
        <f t="shared" si="10"/>
        <v>0</v>
      </c>
      <c r="S37" s="3">
        <f t="shared" si="11"/>
        <v>0</v>
      </c>
      <c r="T37" s="3">
        <f t="shared" si="12"/>
        <v>0</v>
      </c>
      <c r="U37" s="3">
        <f t="shared" si="13"/>
        <v>0</v>
      </c>
      <c r="V37" s="3">
        <f t="shared" si="14"/>
        <v>0</v>
      </c>
      <c r="W37" s="3">
        <f t="shared" si="15"/>
        <v>0</v>
      </c>
      <c r="X37" s="13">
        <f t="shared" si="18"/>
        <v>0</v>
      </c>
      <c r="Z37">
        <f t="shared" si="19"/>
        <v>0</v>
      </c>
    </row>
    <row r="38" spans="1:26" x14ac:dyDescent="0.25">
      <c r="A38" s="18">
        <v>9001</v>
      </c>
      <c r="B38" t="s">
        <v>7</v>
      </c>
      <c r="C38" t="s">
        <v>74</v>
      </c>
      <c r="O38" s="41">
        <f t="shared" si="16"/>
        <v>0</v>
      </c>
      <c r="P38">
        <f t="shared" si="17"/>
        <v>0</v>
      </c>
      <c r="Q38" s="10">
        <v>0.15</v>
      </c>
      <c r="R38" s="3">
        <f t="shared" si="10"/>
        <v>0</v>
      </c>
      <c r="S38" s="3">
        <f t="shared" si="11"/>
        <v>0</v>
      </c>
      <c r="T38" s="3">
        <f t="shared" si="12"/>
        <v>0</v>
      </c>
      <c r="U38" s="3">
        <f t="shared" si="13"/>
        <v>0</v>
      </c>
      <c r="V38" s="3">
        <f t="shared" si="14"/>
        <v>0</v>
      </c>
      <c r="W38" s="3">
        <f t="shared" si="15"/>
        <v>0</v>
      </c>
      <c r="X38" s="13">
        <f t="shared" si="18"/>
        <v>0</v>
      </c>
      <c r="Z38">
        <f t="shared" si="19"/>
        <v>0</v>
      </c>
    </row>
    <row r="39" spans="1:26" x14ac:dyDescent="0.25">
      <c r="A39" s="18">
        <v>9002</v>
      </c>
      <c r="B39" t="s">
        <v>7</v>
      </c>
      <c r="C39" t="s">
        <v>10</v>
      </c>
      <c r="D39">
        <v>27.5</v>
      </c>
      <c r="E39">
        <v>3.8</v>
      </c>
      <c r="F39">
        <v>3.6</v>
      </c>
      <c r="G39">
        <v>4</v>
      </c>
      <c r="H39">
        <v>1.9</v>
      </c>
      <c r="I39">
        <v>1.3</v>
      </c>
      <c r="J39">
        <v>1.4</v>
      </c>
      <c r="K39">
        <v>1.1000000000000001</v>
      </c>
      <c r="L39">
        <v>1.4</v>
      </c>
      <c r="M39">
        <v>1.6</v>
      </c>
      <c r="N39">
        <v>136</v>
      </c>
      <c r="O39" s="41">
        <f t="shared" si="16"/>
        <v>2.2383146807109942</v>
      </c>
      <c r="P39">
        <f t="shared" si="17"/>
        <v>1.5739531178692889E-3</v>
      </c>
      <c r="Q39" s="10">
        <v>0.15</v>
      </c>
      <c r="R39" s="3">
        <f t="shared" si="10"/>
        <v>155.01112000000001</v>
      </c>
      <c r="S39" s="3">
        <f t="shared" si="11"/>
        <v>146.85264000000001</v>
      </c>
      <c r="T39" s="3">
        <f t="shared" si="12"/>
        <v>163.1696</v>
      </c>
      <c r="U39" s="3">
        <f t="shared" si="13"/>
        <v>77.505560000000003</v>
      </c>
      <c r="V39" s="3">
        <f t="shared" si="14"/>
        <v>53.030120000000011</v>
      </c>
      <c r="W39" s="3">
        <f t="shared" si="15"/>
        <v>57.109360000000002</v>
      </c>
      <c r="X39" s="13">
        <f t="shared" si="18"/>
        <v>1.3483118284727948E-2</v>
      </c>
      <c r="Z39">
        <f t="shared" si="19"/>
        <v>8.9887455231519656E-2</v>
      </c>
    </row>
    <row r="40" spans="1:26" x14ac:dyDescent="0.25">
      <c r="A40" s="18">
        <v>9003</v>
      </c>
      <c r="B40" t="s">
        <v>7</v>
      </c>
      <c r="C40" t="s">
        <v>74</v>
      </c>
      <c r="O40" s="41">
        <f t="shared" si="16"/>
        <v>0</v>
      </c>
      <c r="P40">
        <f t="shared" si="17"/>
        <v>0</v>
      </c>
      <c r="Q40" s="10">
        <v>0.15</v>
      </c>
      <c r="R40" s="3">
        <f t="shared" si="10"/>
        <v>0</v>
      </c>
      <c r="S40" s="3">
        <f t="shared" si="11"/>
        <v>0</v>
      </c>
      <c r="T40" s="3">
        <f t="shared" si="12"/>
        <v>0</v>
      </c>
      <c r="U40" s="3">
        <f t="shared" si="13"/>
        <v>0</v>
      </c>
      <c r="V40" s="3">
        <f t="shared" si="14"/>
        <v>0</v>
      </c>
      <c r="W40" s="3">
        <f t="shared" si="15"/>
        <v>0</v>
      </c>
      <c r="X40" s="13">
        <f t="shared" si="18"/>
        <v>0</v>
      </c>
      <c r="Z40">
        <f t="shared" si="19"/>
        <v>0</v>
      </c>
    </row>
    <row r="41" spans="1:26" x14ac:dyDescent="0.25">
      <c r="A41" s="18">
        <v>9004</v>
      </c>
      <c r="B41" t="s">
        <v>7</v>
      </c>
      <c r="C41" t="s">
        <v>74</v>
      </c>
      <c r="O41" s="41">
        <f t="shared" si="16"/>
        <v>0</v>
      </c>
      <c r="P41">
        <f t="shared" si="17"/>
        <v>0</v>
      </c>
      <c r="Q41" s="10">
        <v>0.15</v>
      </c>
      <c r="R41" s="3">
        <f t="shared" si="10"/>
        <v>0</v>
      </c>
      <c r="S41" s="3">
        <f t="shared" si="11"/>
        <v>0</v>
      </c>
      <c r="T41" s="3">
        <f t="shared" si="12"/>
        <v>0</v>
      </c>
      <c r="U41" s="3">
        <f t="shared" si="13"/>
        <v>0</v>
      </c>
      <c r="V41" s="3">
        <f t="shared" si="14"/>
        <v>0</v>
      </c>
      <c r="W41" s="3">
        <f t="shared" si="15"/>
        <v>0</v>
      </c>
      <c r="X41" s="13">
        <f t="shared" si="18"/>
        <v>0</v>
      </c>
      <c r="Z41">
        <f t="shared" si="19"/>
        <v>0</v>
      </c>
    </row>
    <row r="42" spans="1:26" x14ac:dyDescent="0.25">
      <c r="A42" s="18">
        <v>9005</v>
      </c>
      <c r="B42" t="s">
        <v>7</v>
      </c>
      <c r="C42" t="s">
        <v>17</v>
      </c>
      <c r="O42" s="41">
        <f t="shared" si="16"/>
        <v>0</v>
      </c>
      <c r="P42">
        <f t="shared" si="17"/>
        <v>0</v>
      </c>
      <c r="Q42" s="10">
        <v>0.15</v>
      </c>
      <c r="R42" s="3">
        <f t="shared" si="10"/>
        <v>0</v>
      </c>
      <c r="S42" s="3">
        <f t="shared" si="11"/>
        <v>0</v>
      </c>
      <c r="T42" s="3">
        <f t="shared" si="12"/>
        <v>0</v>
      </c>
      <c r="U42" s="3">
        <f t="shared" si="13"/>
        <v>0</v>
      </c>
      <c r="V42" s="3">
        <f t="shared" si="14"/>
        <v>0</v>
      </c>
      <c r="W42" s="3">
        <f t="shared" si="15"/>
        <v>0</v>
      </c>
      <c r="X42" s="13">
        <f t="shared" si="18"/>
        <v>0</v>
      </c>
      <c r="Z42">
        <f t="shared" si="19"/>
        <v>0</v>
      </c>
    </row>
    <row r="43" spans="1:26" x14ac:dyDescent="0.25">
      <c r="A43" s="18">
        <v>9006</v>
      </c>
      <c r="B43" t="s">
        <v>7</v>
      </c>
      <c r="C43" t="s">
        <v>17</v>
      </c>
      <c r="O43" s="41">
        <f t="shared" si="16"/>
        <v>0</v>
      </c>
      <c r="P43">
        <f t="shared" si="17"/>
        <v>0</v>
      </c>
      <c r="Q43" s="10">
        <v>0.15</v>
      </c>
      <c r="R43" s="3">
        <f t="shared" si="10"/>
        <v>0</v>
      </c>
      <c r="S43" s="3">
        <f t="shared" si="11"/>
        <v>0</v>
      </c>
      <c r="T43" s="3">
        <f t="shared" si="12"/>
        <v>0</v>
      </c>
      <c r="U43" s="3">
        <f t="shared" si="13"/>
        <v>0</v>
      </c>
      <c r="V43" s="3">
        <f t="shared" si="14"/>
        <v>0</v>
      </c>
      <c r="W43" s="3">
        <f t="shared" si="15"/>
        <v>0</v>
      </c>
      <c r="X43" s="13">
        <f t="shared" si="18"/>
        <v>0</v>
      </c>
      <c r="Z43">
        <f t="shared" si="19"/>
        <v>0</v>
      </c>
    </row>
    <row r="44" spans="1:26" x14ac:dyDescent="0.25">
      <c r="A44" s="18">
        <v>9007</v>
      </c>
      <c r="B44" t="s">
        <v>7</v>
      </c>
      <c r="C44" t="s">
        <v>17</v>
      </c>
      <c r="O44" s="41">
        <f t="shared" si="16"/>
        <v>0</v>
      </c>
      <c r="P44">
        <f t="shared" si="17"/>
        <v>0</v>
      </c>
      <c r="Q44" s="10">
        <v>0.15</v>
      </c>
      <c r="R44" s="3">
        <f t="shared" si="10"/>
        <v>0</v>
      </c>
      <c r="S44" s="3">
        <f t="shared" si="11"/>
        <v>0</v>
      </c>
      <c r="T44" s="3">
        <f t="shared" si="12"/>
        <v>0</v>
      </c>
      <c r="U44" s="3">
        <f t="shared" si="13"/>
        <v>0</v>
      </c>
      <c r="V44" s="3">
        <f t="shared" si="14"/>
        <v>0</v>
      </c>
      <c r="W44" s="3">
        <f t="shared" si="15"/>
        <v>0</v>
      </c>
      <c r="X44" s="13">
        <f t="shared" si="18"/>
        <v>0</v>
      </c>
      <c r="Z44">
        <f t="shared" si="19"/>
        <v>0</v>
      </c>
    </row>
    <row r="45" spans="1:26" x14ac:dyDescent="0.25">
      <c r="A45" s="18">
        <v>9008</v>
      </c>
      <c r="B45" t="s">
        <v>7</v>
      </c>
      <c r="C45" t="s">
        <v>17</v>
      </c>
      <c r="O45" s="41">
        <f t="shared" si="16"/>
        <v>0</v>
      </c>
      <c r="P45">
        <f t="shared" si="17"/>
        <v>0</v>
      </c>
      <c r="Q45" s="10">
        <v>0.15</v>
      </c>
      <c r="R45" s="3">
        <f t="shared" si="10"/>
        <v>0</v>
      </c>
      <c r="S45" s="3">
        <f t="shared" si="11"/>
        <v>0</v>
      </c>
      <c r="T45" s="3">
        <f t="shared" si="12"/>
        <v>0</v>
      </c>
      <c r="U45" s="3">
        <f t="shared" si="13"/>
        <v>0</v>
      </c>
      <c r="V45" s="3">
        <f t="shared" si="14"/>
        <v>0</v>
      </c>
      <c r="W45" s="3">
        <f t="shared" si="15"/>
        <v>0</v>
      </c>
      <c r="X45" s="13">
        <f t="shared" si="18"/>
        <v>0</v>
      </c>
      <c r="Z45">
        <f t="shared" si="19"/>
        <v>0</v>
      </c>
    </row>
    <row r="46" spans="1:26" x14ac:dyDescent="0.25">
      <c r="A46" s="18">
        <v>9009</v>
      </c>
      <c r="B46" t="s">
        <v>7</v>
      </c>
      <c r="C46" t="s">
        <v>17</v>
      </c>
      <c r="O46" s="41">
        <f t="shared" si="16"/>
        <v>0</v>
      </c>
      <c r="P46">
        <f t="shared" si="17"/>
        <v>0</v>
      </c>
      <c r="Q46" s="10">
        <v>0.15</v>
      </c>
      <c r="R46" s="3">
        <f t="shared" si="10"/>
        <v>0</v>
      </c>
      <c r="S46" s="3">
        <f t="shared" si="11"/>
        <v>0</v>
      </c>
      <c r="T46" s="3">
        <f t="shared" si="12"/>
        <v>0</v>
      </c>
      <c r="U46" s="3">
        <f t="shared" si="13"/>
        <v>0</v>
      </c>
      <c r="V46" s="3">
        <f t="shared" si="14"/>
        <v>0</v>
      </c>
      <c r="W46" s="3">
        <f t="shared" si="15"/>
        <v>0</v>
      </c>
      <c r="X46" s="13">
        <f t="shared" si="18"/>
        <v>0</v>
      </c>
      <c r="Z46">
        <f t="shared" si="19"/>
        <v>0</v>
      </c>
    </row>
    <row r="47" spans="1:26" x14ac:dyDescent="0.25">
      <c r="A47" s="18">
        <v>9010</v>
      </c>
      <c r="B47" t="s">
        <v>7</v>
      </c>
      <c r="C47" t="s">
        <v>17</v>
      </c>
      <c r="O47" s="41">
        <f t="shared" si="16"/>
        <v>0</v>
      </c>
      <c r="P47">
        <f t="shared" si="17"/>
        <v>0</v>
      </c>
      <c r="Q47" s="10">
        <v>0.15</v>
      </c>
      <c r="R47" s="3">
        <f t="shared" si="10"/>
        <v>0</v>
      </c>
      <c r="S47" s="3">
        <f t="shared" si="11"/>
        <v>0</v>
      </c>
      <c r="T47" s="3">
        <f t="shared" si="12"/>
        <v>0</v>
      </c>
      <c r="U47" s="3">
        <f t="shared" si="13"/>
        <v>0</v>
      </c>
      <c r="V47" s="3">
        <f t="shared" si="14"/>
        <v>0</v>
      </c>
      <c r="W47" s="3">
        <f t="shared" si="15"/>
        <v>0</v>
      </c>
      <c r="X47" s="13">
        <f t="shared" si="18"/>
        <v>0</v>
      </c>
      <c r="Z47">
        <f t="shared" si="19"/>
        <v>0</v>
      </c>
    </row>
    <row r="48" spans="1:26" x14ac:dyDescent="0.25">
      <c r="A48" s="18">
        <v>9011</v>
      </c>
      <c r="B48" t="s">
        <v>7</v>
      </c>
      <c r="C48" t="s">
        <v>10</v>
      </c>
      <c r="E48">
        <v>3</v>
      </c>
      <c r="F48">
        <v>2.8</v>
      </c>
      <c r="G48">
        <v>3.2</v>
      </c>
      <c r="H48">
        <v>1.4</v>
      </c>
      <c r="I48">
        <v>0.9</v>
      </c>
      <c r="J48">
        <v>1.2</v>
      </c>
      <c r="K48">
        <v>1.1000000000000001</v>
      </c>
      <c r="L48">
        <v>1.2</v>
      </c>
      <c r="M48">
        <v>1.3</v>
      </c>
      <c r="N48">
        <v>136</v>
      </c>
      <c r="O48" s="41">
        <f t="shared" si="16"/>
        <v>2.2383146807109942</v>
      </c>
      <c r="P48">
        <f t="shared" si="17"/>
        <v>1.5739531178692889E-3</v>
      </c>
      <c r="Q48" s="10">
        <v>0.15</v>
      </c>
      <c r="R48" s="3">
        <f t="shared" si="10"/>
        <v>122.37720000000002</v>
      </c>
      <c r="S48" s="3">
        <f t="shared" si="11"/>
        <v>114.21872</v>
      </c>
      <c r="T48" s="3">
        <f t="shared" si="12"/>
        <v>130.53568000000001</v>
      </c>
      <c r="U48" s="3">
        <f t="shared" si="13"/>
        <v>57.109360000000002</v>
      </c>
      <c r="V48" s="3">
        <f t="shared" si="14"/>
        <v>36.713160000000002</v>
      </c>
      <c r="W48" s="3">
        <f t="shared" si="15"/>
        <v>48.950880000000005</v>
      </c>
      <c r="X48" s="13">
        <f t="shared" si="18"/>
        <v>1.1556958529766813E-2</v>
      </c>
      <c r="Z48">
        <f t="shared" si="19"/>
        <v>7.7046390198445419E-2</v>
      </c>
    </row>
    <row r="49" spans="1:26" x14ac:dyDescent="0.25">
      <c r="A49" s="18">
        <v>9012</v>
      </c>
      <c r="B49" t="s">
        <v>7</v>
      </c>
      <c r="C49" t="s">
        <v>10</v>
      </c>
      <c r="E49">
        <v>8.4</v>
      </c>
      <c r="F49">
        <v>8.1</v>
      </c>
      <c r="G49">
        <v>8.1</v>
      </c>
      <c r="H49">
        <v>4.3</v>
      </c>
      <c r="I49">
        <v>3.1</v>
      </c>
      <c r="J49">
        <v>3.3</v>
      </c>
      <c r="K49">
        <v>2.6</v>
      </c>
      <c r="L49">
        <v>3</v>
      </c>
      <c r="M49">
        <v>3.9</v>
      </c>
      <c r="N49">
        <v>136</v>
      </c>
      <c r="O49" s="41">
        <f t="shared" si="16"/>
        <v>2.2383146807109942</v>
      </c>
      <c r="P49">
        <f t="shared" si="17"/>
        <v>1.5739531178692889E-3</v>
      </c>
      <c r="Q49" s="10">
        <v>0.15</v>
      </c>
      <c r="R49" s="3">
        <f t="shared" si="10"/>
        <v>342.65616000000011</v>
      </c>
      <c r="S49" s="3">
        <f t="shared" si="11"/>
        <v>330.41843999999998</v>
      </c>
      <c r="T49" s="3">
        <f t="shared" si="12"/>
        <v>330.41843999999998</v>
      </c>
      <c r="U49" s="3">
        <f t="shared" si="13"/>
        <v>175.40732000000003</v>
      </c>
      <c r="V49" s="3">
        <f t="shared" si="14"/>
        <v>126.45644000000001</v>
      </c>
      <c r="W49" s="3">
        <f t="shared" si="15"/>
        <v>134.61492000000001</v>
      </c>
      <c r="X49" s="13">
        <f t="shared" si="18"/>
        <v>3.1781635956858734E-2</v>
      </c>
      <c r="Z49">
        <f t="shared" si="19"/>
        <v>0.21187757304572491</v>
      </c>
    </row>
    <row r="50" spans="1:26" x14ac:dyDescent="0.25">
      <c r="A50" s="18">
        <v>9013</v>
      </c>
      <c r="B50" t="s">
        <v>7</v>
      </c>
      <c r="C50" t="s">
        <v>10</v>
      </c>
      <c r="E50">
        <v>3.1</v>
      </c>
      <c r="F50">
        <v>3</v>
      </c>
      <c r="G50">
        <v>3.3</v>
      </c>
      <c r="H50">
        <v>2.1</v>
      </c>
      <c r="I50">
        <v>1.5</v>
      </c>
      <c r="J50">
        <v>1.6</v>
      </c>
      <c r="K50">
        <v>1.3</v>
      </c>
      <c r="L50">
        <v>1.5</v>
      </c>
      <c r="M50">
        <v>1.9</v>
      </c>
      <c r="N50">
        <v>136</v>
      </c>
      <c r="O50" s="41">
        <f t="shared" si="16"/>
        <v>2.2383146807109942</v>
      </c>
      <c r="P50">
        <f t="shared" si="17"/>
        <v>1.5739531178692889E-3</v>
      </c>
      <c r="Q50" s="10">
        <v>0.15</v>
      </c>
      <c r="R50" s="3">
        <f t="shared" si="10"/>
        <v>126.45644000000001</v>
      </c>
      <c r="S50" s="3">
        <f t="shared" si="11"/>
        <v>122.37720000000002</v>
      </c>
      <c r="T50" s="3">
        <f t="shared" si="12"/>
        <v>134.61492000000001</v>
      </c>
      <c r="U50" s="3">
        <f t="shared" si="13"/>
        <v>85.664040000000028</v>
      </c>
      <c r="V50" s="3">
        <f t="shared" si="14"/>
        <v>61.188600000000008</v>
      </c>
      <c r="W50" s="3">
        <f t="shared" si="15"/>
        <v>65.267840000000007</v>
      </c>
      <c r="X50" s="13">
        <f t="shared" si="18"/>
        <v>1.5409278039689084E-2</v>
      </c>
      <c r="Z50">
        <f t="shared" si="19"/>
        <v>0.10272852026459389</v>
      </c>
    </row>
    <row r="51" spans="1:26" x14ac:dyDescent="0.25">
      <c r="A51" s="18">
        <v>9014</v>
      </c>
      <c r="B51" t="s">
        <v>7</v>
      </c>
      <c r="C51" t="s">
        <v>10</v>
      </c>
      <c r="E51">
        <v>3.2</v>
      </c>
      <c r="F51">
        <v>3.1</v>
      </c>
      <c r="G51">
        <v>3.3</v>
      </c>
      <c r="H51">
        <v>2.2999999999999998</v>
      </c>
      <c r="I51">
        <v>1.6</v>
      </c>
      <c r="J51">
        <v>1.5</v>
      </c>
      <c r="K51">
        <v>1.1000000000000001</v>
      </c>
      <c r="L51">
        <v>1.2</v>
      </c>
      <c r="M51">
        <v>1.5</v>
      </c>
      <c r="N51">
        <v>136</v>
      </c>
      <c r="O51" s="41">
        <f t="shared" si="16"/>
        <v>2.2383146807109942</v>
      </c>
      <c r="P51">
        <f t="shared" si="17"/>
        <v>1.5739531178692889E-3</v>
      </c>
      <c r="Q51" s="10">
        <v>0.15</v>
      </c>
      <c r="R51" s="3">
        <f t="shared" si="10"/>
        <v>130.53568000000001</v>
      </c>
      <c r="S51" s="3">
        <f t="shared" si="11"/>
        <v>126.45644000000001</v>
      </c>
      <c r="T51" s="3">
        <f t="shared" si="12"/>
        <v>134.61492000000001</v>
      </c>
      <c r="U51" s="3">
        <f t="shared" si="13"/>
        <v>93.822520000000011</v>
      </c>
      <c r="V51" s="3">
        <f t="shared" si="14"/>
        <v>65.267840000000007</v>
      </c>
      <c r="W51" s="3">
        <f t="shared" si="15"/>
        <v>61.188600000000008</v>
      </c>
      <c r="X51" s="13">
        <f t="shared" si="18"/>
        <v>1.4446198162208516E-2</v>
      </c>
      <c r="Z51">
        <f t="shared" si="19"/>
        <v>9.6307987748056781E-2</v>
      </c>
    </row>
    <row r="52" spans="1:26" x14ac:dyDescent="0.25">
      <c r="A52" s="18">
        <v>9015</v>
      </c>
      <c r="B52" t="s">
        <v>7</v>
      </c>
      <c r="C52" t="s">
        <v>10</v>
      </c>
      <c r="E52">
        <v>3.2</v>
      </c>
      <c r="F52">
        <v>3.1</v>
      </c>
      <c r="G52">
        <v>3.1</v>
      </c>
      <c r="H52">
        <v>2.2000000000000002</v>
      </c>
      <c r="I52">
        <v>1.6</v>
      </c>
      <c r="J52">
        <v>1.5</v>
      </c>
      <c r="K52">
        <v>1.2</v>
      </c>
      <c r="L52">
        <v>1.3</v>
      </c>
      <c r="M52">
        <v>1.4</v>
      </c>
      <c r="N52">
        <v>136</v>
      </c>
      <c r="O52" s="41">
        <f t="shared" si="16"/>
        <v>2.2383146807109942</v>
      </c>
      <c r="P52">
        <f t="shared" si="17"/>
        <v>1.5739531178692889E-3</v>
      </c>
      <c r="Q52" s="10">
        <v>0.15</v>
      </c>
      <c r="R52" s="3">
        <f t="shared" si="10"/>
        <v>130.53568000000001</v>
      </c>
      <c r="S52" s="3">
        <f t="shared" si="11"/>
        <v>126.45644000000001</v>
      </c>
      <c r="T52" s="3">
        <f t="shared" si="12"/>
        <v>126.45644000000001</v>
      </c>
      <c r="U52" s="3">
        <f t="shared" si="13"/>
        <v>89.743280000000013</v>
      </c>
      <c r="V52" s="3">
        <f t="shared" si="14"/>
        <v>65.267840000000007</v>
      </c>
      <c r="W52" s="3">
        <f t="shared" si="15"/>
        <v>61.188600000000008</v>
      </c>
      <c r="X52" s="13">
        <f t="shared" si="18"/>
        <v>1.4446198162208516E-2</v>
      </c>
      <c r="Z52">
        <f t="shared" si="19"/>
        <v>9.6307987748056781E-2</v>
      </c>
    </row>
    <row r="53" spans="1:26" x14ac:dyDescent="0.25">
      <c r="A53" s="18">
        <v>9016</v>
      </c>
      <c r="B53" t="s">
        <v>7</v>
      </c>
      <c r="C53" t="s">
        <v>10</v>
      </c>
      <c r="E53">
        <v>3.7</v>
      </c>
      <c r="F53">
        <v>3.3</v>
      </c>
      <c r="G53">
        <v>3.7</v>
      </c>
      <c r="H53">
        <v>2</v>
      </c>
      <c r="I53">
        <v>1.6</v>
      </c>
      <c r="J53">
        <v>1.7</v>
      </c>
      <c r="K53">
        <v>1.6</v>
      </c>
      <c r="L53">
        <v>1.6</v>
      </c>
      <c r="M53">
        <v>2</v>
      </c>
      <c r="N53">
        <v>136</v>
      </c>
      <c r="O53" s="41">
        <f t="shared" si="16"/>
        <v>2.2383146807109942</v>
      </c>
      <c r="P53">
        <f t="shared" si="17"/>
        <v>1.5739531178692889E-3</v>
      </c>
      <c r="Q53" s="10">
        <v>0.15</v>
      </c>
      <c r="R53" s="3">
        <f t="shared" si="10"/>
        <v>150.93188000000004</v>
      </c>
      <c r="S53" s="3">
        <f t="shared" si="11"/>
        <v>134.61492000000001</v>
      </c>
      <c r="T53" s="3">
        <f t="shared" si="12"/>
        <v>150.93188000000004</v>
      </c>
      <c r="U53" s="3">
        <f t="shared" si="13"/>
        <v>81.584800000000001</v>
      </c>
      <c r="V53" s="3">
        <f t="shared" si="14"/>
        <v>65.267840000000007</v>
      </c>
      <c r="W53" s="3">
        <f t="shared" si="15"/>
        <v>69.347080000000005</v>
      </c>
      <c r="X53" s="13">
        <f t="shared" si="18"/>
        <v>1.6372357917169653E-2</v>
      </c>
      <c r="Z53">
        <f t="shared" si="19"/>
        <v>0.10914905278113102</v>
      </c>
    </row>
    <row r="54" spans="1:26" x14ac:dyDescent="0.25">
      <c r="A54" s="18">
        <v>9017</v>
      </c>
      <c r="B54" t="s">
        <v>7</v>
      </c>
      <c r="C54" t="s">
        <v>10</v>
      </c>
      <c r="E54">
        <v>8.9</v>
      </c>
      <c r="F54">
        <v>8.8000000000000007</v>
      </c>
      <c r="G54">
        <v>9.3000000000000007</v>
      </c>
      <c r="H54">
        <v>4.8</v>
      </c>
      <c r="I54">
        <v>3.8</v>
      </c>
      <c r="J54">
        <v>3.8</v>
      </c>
      <c r="K54">
        <v>3.3</v>
      </c>
      <c r="L54">
        <v>3.5</v>
      </c>
      <c r="M54">
        <v>4.5</v>
      </c>
      <c r="N54">
        <v>136</v>
      </c>
      <c r="O54" s="41">
        <f t="shared" si="16"/>
        <v>2.2383146807109942</v>
      </c>
      <c r="P54">
        <f t="shared" si="17"/>
        <v>1.5739531178692889E-3</v>
      </c>
      <c r="Q54" s="10">
        <v>0.15</v>
      </c>
      <c r="R54" s="3">
        <f t="shared" si="10"/>
        <v>363.05236000000008</v>
      </c>
      <c r="S54" s="3">
        <f t="shared" si="11"/>
        <v>358.97312000000005</v>
      </c>
      <c r="T54" s="3">
        <f t="shared" si="12"/>
        <v>379.36932000000007</v>
      </c>
      <c r="U54" s="3">
        <f t="shared" si="13"/>
        <v>195.80352000000002</v>
      </c>
      <c r="V54" s="3">
        <f t="shared" si="14"/>
        <v>155.01112000000001</v>
      </c>
      <c r="W54" s="3">
        <f t="shared" si="15"/>
        <v>155.01112000000001</v>
      </c>
      <c r="X54" s="13">
        <f t="shared" si="18"/>
        <v>3.6597035344261571E-2</v>
      </c>
      <c r="Z54">
        <f t="shared" si="19"/>
        <v>0.24398023562841048</v>
      </c>
    </row>
    <row r="55" spans="1:26" x14ac:dyDescent="0.25">
      <c r="A55" s="18">
        <v>9018</v>
      </c>
      <c r="B55" t="s">
        <v>7</v>
      </c>
      <c r="C55" t="s">
        <v>10</v>
      </c>
      <c r="E55">
        <v>3.4</v>
      </c>
      <c r="F55">
        <v>3.2</v>
      </c>
      <c r="G55">
        <v>3.4</v>
      </c>
      <c r="H55">
        <v>1.5</v>
      </c>
      <c r="I55">
        <v>1.2</v>
      </c>
      <c r="J55">
        <v>1.5</v>
      </c>
      <c r="K55">
        <v>1.3</v>
      </c>
      <c r="L55">
        <v>1.4</v>
      </c>
      <c r="M55">
        <v>1.6</v>
      </c>
      <c r="N55">
        <v>136</v>
      </c>
      <c r="O55" s="41">
        <f t="shared" si="16"/>
        <v>2.2383146807109942</v>
      </c>
      <c r="P55">
        <f t="shared" si="17"/>
        <v>1.5739531178692889E-3</v>
      </c>
      <c r="Q55" s="10">
        <v>0.15</v>
      </c>
      <c r="R55" s="3">
        <f t="shared" si="10"/>
        <v>138.69416000000001</v>
      </c>
      <c r="S55" s="3">
        <f t="shared" si="11"/>
        <v>130.53568000000001</v>
      </c>
      <c r="T55" s="3">
        <f t="shared" si="12"/>
        <v>138.69416000000001</v>
      </c>
      <c r="U55" s="3">
        <f t="shared" si="13"/>
        <v>61.188600000000008</v>
      </c>
      <c r="V55" s="3">
        <f t="shared" si="14"/>
        <v>48.950880000000005</v>
      </c>
      <c r="W55" s="3">
        <f t="shared" si="15"/>
        <v>61.188600000000008</v>
      </c>
      <c r="X55" s="13">
        <f t="shared" si="18"/>
        <v>1.4446198162208516E-2</v>
      </c>
      <c r="Z55">
        <f t="shared" si="19"/>
        <v>9.6307987748056781E-2</v>
      </c>
    </row>
    <row r="56" spans="1:26" x14ac:dyDescent="0.25">
      <c r="A56" s="18">
        <v>9019</v>
      </c>
      <c r="B56" t="s">
        <v>7</v>
      </c>
      <c r="C56" t="s">
        <v>10</v>
      </c>
      <c r="E56">
        <v>3.2</v>
      </c>
      <c r="F56">
        <v>2.9</v>
      </c>
      <c r="G56">
        <v>3.2</v>
      </c>
      <c r="H56">
        <v>1.5</v>
      </c>
      <c r="I56">
        <v>1.2</v>
      </c>
      <c r="J56">
        <v>1.2</v>
      </c>
      <c r="K56">
        <v>1</v>
      </c>
      <c r="L56">
        <v>1.1000000000000001</v>
      </c>
      <c r="M56">
        <v>1.1000000000000001</v>
      </c>
      <c r="N56">
        <v>136</v>
      </c>
      <c r="O56" s="41">
        <f t="shared" si="16"/>
        <v>2.2383146807109942</v>
      </c>
      <c r="P56">
        <f t="shared" si="17"/>
        <v>1.5739531178692889E-3</v>
      </c>
      <c r="Q56" s="10">
        <v>0.15</v>
      </c>
      <c r="R56" s="3">
        <f t="shared" si="10"/>
        <v>130.53568000000001</v>
      </c>
      <c r="S56" s="3">
        <f t="shared" si="11"/>
        <v>118.29796000000002</v>
      </c>
      <c r="T56" s="3">
        <f t="shared" si="12"/>
        <v>130.53568000000001</v>
      </c>
      <c r="U56" s="3">
        <f t="shared" si="13"/>
        <v>61.188600000000008</v>
      </c>
      <c r="V56" s="3">
        <f t="shared" si="14"/>
        <v>48.950880000000005</v>
      </c>
      <c r="W56" s="3">
        <f t="shared" si="15"/>
        <v>48.950880000000005</v>
      </c>
      <c r="X56" s="13">
        <f t="shared" si="18"/>
        <v>1.1556958529766813E-2</v>
      </c>
      <c r="Z56">
        <f t="shared" si="19"/>
        <v>7.7046390198445419E-2</v>
      </c>
    </row>
    <row r="57" spans="1:26" x14ac:dyDescent="0.25">
      <c r="A57" s="18">
        <v>9020</v>
      </c>
      <c r="B57" t="s">
        <v>7</v>
      </c>
      <c r="C57" t="s">
        <v>10</v>
      </c>
      <c r="E57">
        <v>8.5</v>
      </c>
      <c r="F57">
        <v>8.4</v>
      </c>
      <c r="G57">
        <v>8.6</v>
      </c>
      <c r="H57">
        <v>4</v>
      </c>
      <c r="I57">
        <v>2.7</v>
      </c>
      <c r="J57">
        <v>2.6</v>
      </c>
      <c r="K57">
        <v>1.8</v>
      </c>
      <c r="L57">
        <v>2.2999999999999998</v>
      </c>
      <c r="M57">
        <v>2.4</v>
      </c>
      <c r="N57">
        <v>138</v>
      </c>
      <c r="O57" s="41">
        <f t="shared" si="16"/>
        <v>2.2712310730743912</v>
      </c>
      <c r="P57">
        <f t="shared" si="17"/>
        <v>1.6205862444151568E-3</v>
      </c>
      <c r="Q57" s="10">
        <v>0.15</v>
      </c>
      <c r="R57" s="3">
        <f t="shared" si="10"/>
        <v>346.73540000000003</v>
      </c>
      <c r="S57" s="3">
        <f t="shared" si="11"/>
        <v>342.65616000000011</v>
      </c>
      <c r="T57" s="3">
        <f t="shared" si="12"/>
        <v>350.81464000000005</v>
      </c>
      <c r="U57" s="3">
        <f t="shared" si="13"/>
        <v>163.1696</v>
      </c>
      <c r="V57" s="3">
        <f t="shared" si="14"/>
        <v>110.13948000000002</v>
      </c>
      <c r="W57" s="3">
        <f t="shared" si="15"/>
        <v>106.06024000000002</v>
      </c>
      <c r="X57" s="13">
        <f t="shared" si="18"/>
        <v>2.5781964903505532E-2</v>
      </c>
      <c r="Z57">
        <f t="shared" si="19"/>
        <v>0.17187976602337021</v>
      </c>
    </row>
    <row r="58" spans="1:26" x14ac:dyDescent="0.25">
      <c r="A58" s="18">
        <v>9021</v>
      </c>
      <c r="B58" t="s">
        <v>7</v>
      </c>
      <c r="C58" t="s">
        <v>10</v>
      </c>
      <c r="E58">
        <v>3.1</v>
      </c>
      <c r="F58">
        <v>2.7</v>
      </c>
      <c r="G58">
        <v>3.3</v>
      </c>
      <c r="H58">
        <v>1.6</v>
      </c>
      <c r="I58">
        <v>1.2</v>
      </c>
      <c r="J58">
        <v>1.1000000000000001</v>
      </c>
      <c r="K58">
        <v>0.8</v>
      </c>
      <c r="L58">
        <v>1.1000000000000001</v>
      </c>
      <c r="M58">
        <v>0.9</v>
      </c>
      <c r="N58">
        <v>138</v>
      </c>
      <c r="O58" s="41">
        <f t="shared" si="16"/>
        <v>2.2712310730743912</v>
      </c>
      <c r="P58">
        <f t="shared" si="17"/>
        <v>1.6205862444151568E-3</v>
      </c>
      <c r="Q58" s="10">
        <v>0.15</v>
      </c>
      <c r="R58" s="3">
        <f t="shared" si="10"/>
        <v>126.45644000000001</v>
      </c>
      <c r="S58" s="3">
        <f t="shared" si="11"/>
        <v>110.13948000000002</v>
      </c>
      <c r="T58" s="3">
        <f t="shared" si="12"/>
        <v>134.61492000000001</v>
      </c>
      <c r="U58" s="3">
        <f t="shared" si="13"/>
        <v>65.267840000000007</v>
      </c>
      <c r="V58" s="3">
        <f t="shared" si="14"/>
        <v>48.950880000000005</v>
      </c>
      <c r="W58" s="3">
        <f t="shared" si="15"/>
        <v>44.871640000000006</v>
      </c>
      <c r="X58" s="13">
        <f t="shared" si="18"/>
        <v>1.090775438225234E-2</v>
      </c>
      <c r="Z58">
        <f t="shared" si="19"/>
        <v>7.271836254834893E-2</v>
      </c>
    </row>
    <row r="59" spans="1:26" x14ac:dyDescent="0.25">
      <c r="A59" s="18">
        <v>9022</v>
      </c>
      <c r="B59" t="s">
        <v>7</v>
      </c>
      <c r="C59" t="s">
        <v>10</v>
      </c>
      <c r="E59">
        <v>3</v>
      </c>
      <c r="F59">
        <v>2.9</v>
      </c>
      <c r="G59">
        <v>2.9</v>
      </c>
      <c r="H59">
        <v>1.7</v>
      </c>
      <c r="I59">
        <v>1.2</v>
      </c>
      <c r="J59">
        <v>1</v>
      </c>
      <c r="K59">
        <v>0.7</v>
      </c>
      <c r="L59">
        <v>0.8</v>
      </c>
      <c r="M59">
        <v>0.9</v>
      </c>
      <c r="N59">
        <v>138</v>
      </c>
      <c r="O59" s="41">
        <f t="shared" si="16"/>
        <v>2.2712310730743912</v>
      </c>
      <c r="P59">
        <f t="shared" si="17"/>
        <v>1.6205862444151568E-3</v>
      </c>
      <c r="Q59" s="10">
        <v>0.15</v>
      </c>
      <c r="R59" s="3">
        <f t="shared" si="10"/>
        <v>122.37720000000002</v>
      </c>
      <c r="S59" s="3">
        <f t="shared" si="11"/>
        <v>118.29796000000002</v>
      </c>
      <c r="T59" s="3">
        <f t="shared" si="12"/>
        <v>118.29796000000002</v>
      </c>
      <c r="U59" s="3">
        <f t="shared" si="13"/>
        <v>69.347080000000005</v>
      </c>
      <c r="V59" s="3">
        <f t="shared" si="14"/>
        <v>48.950880000000005</v>
      </c>
      <c r="W59" s="3">
        <f t="shared" si="15"/>
        <v>40.792400000000001</v>
      </c>
      <c r="X59" s="13">
        <f t="shared" si="18"/>
        <v>9.9161403475021264E-3</v>
      </c>
      <c r="Z59">
        <f t="shared" si="19"/>
        <v>6.6107602316680836E-2</v>
      </c>
    </row>
    <row r="60" spans="1:26" x14ac:dyDescent="0.25">
      <c r="A60" s="18">
        <v>9023</v>
      </c>
      <c r="B60" t="s">
        <v>7</v>
      </c>
      <c r="C60" t="s">
        <v>10</v>
      </c>
      <c r="E60">
        <v>3</v>
      </c>
      <c r="F60">
        <v>2.5</v>
      </c>
      <c r="G60">
        <v>3.1</v>
      </c>
      <c r="H60">
        <v>1.7</v>
      </c>
      <c r="I60">
        <v>1.3</v>
      </c>
      <c r="J60">
        <v>1.1000000000000001</v>
      </c>
      <c r="K60">
        <v>0.8</v>
      </c>
      <c r="L60">
        <v>0.8</v>
      </c>
      <c r="M60">
        <v>0.8</v>
      </c>
      <c r="N60">
        <v>138</v>
      </c>
      <c r="O60" s="41">
        <f t="shared" si="16"/>
        <v>2.2712310730743912</v>
      </c>
      <c r="P60">
        <f t="shared" si="17"/>
        <v>1.6205862444151568E-3</v>
      </c>
      <c r="Q60" s="10">
        <v>0.15</v>
      </c>
      <c r="R60" s="3">
        <f t="shared" si="10"/>
        <v>122.37720000000002</v>
      </c>
      <c r="S60" s="3">
        <f t="shared" si="11"/>
        <v>101.98100000000002</v>
      </c>
      <c r="T60" s="3">
        <f t="shared" si="12"/>
        <v>126.45644000000001</v>
      </c>
      <c r="U60" s="3">
        <f t="shared" si="13"/>
        <v>69.347080000000005</v>
      </c>
      <c r="V60" s="3">
        <f t="shared" si="14"/>
        <v>53.030120000000011</v>
      </c>
      <c r="W60" s="3">
        <f t="shared" si="15"/>
        <v>44.871640000000006</v>
      </c>
      <c r="X60" s="13">
        <f t="shared" si="18"/>
        <v>1.090775438225234E-2</v>
      </c>
      <c r="Z60">
        <f t="shared" si="19"/>
        <v>7.271836254834893E-2</v>
      </c>
    </row>
    <row r="61" spans="1:26" x14ac:dyDescent="0.25">
      <c r="A61" s="18">
        <v>9024</v>
      </c>
      <c r="B61" t="s">
        <v>7</v>
      </c>
      <c r="C61" t="s">
        <v>10</v>
      </c>
      <c r="E61">
        <v>3.1</v>
      </c>
      <c r="F61">
        <v>2.5</v>
      </c>
      <c r="G61">
        <v>3.2</v>
      </c>
      <c r="H61">
        <v>1.8</v>
      </c>
      <c r="I61">
        <v>1.2</v>
      </c>
      <c r="J61">
        <v>1</v>
      </c>
      <c r="K61">
        <v>0.7</v>
      </c>
      <c r="L61">
        <v>0.8</v>
      </c>
      <c r="M61">
        <v>0.8</v>
      </c>
      <c r="N61">
        <v>138</v>
      </c>
      <c r="O61" s="41">
        <f t="shared" si="16"/>
        <v>2.2712310730743912</v>
      </c>
      <c r="P61">
        <f t="shared" si="17"/>
        <v>1.6205862444151568E-3</v>
      </c>
      <c r="Q61" s="10">
        <v>0.15</v>
      </c>
      <c r="R61" s="3">
        <f t="shared" si="10"/>
        <v>126.45644000000001</v>
      </c>
      <c r="S61" s="3">
        <f t="shared" si="11"/>
        <v>101.98100000000002</v>
      </c>
      <c r="T61" s="3">
        <f t="shared" si="12"/>
        <v>130.53568000000001</v>
      </c>
      <c r="U61" s="3">
        <f t="shared" si="13"/>
        <v>73.426320000000004</v>
      </c>
      <c r="V61" s="3">
        <f t="shared" si="14"/>
        <v>48.950880000000005</v>
      </c>
      <c r="W61" s="3">
        <f t="shared" si="15"/>
        <v>40.792400000000001</v>
      </c>
      <c r="X61" s="13">
        <f t="shared" si="18"/>
        <v>9.9161403475021264E-3</v>
      </c>
      <c r="Z61">
        <f t="shared" si="19"/>
        <v>6.6107602316680836E-2</v>
      </c>
    </row>
    <row r="62" spans="1:26" x14ac:dyDescent="0.25">
      <c r="A62" s="18">
        <v>9025</v>
      </c>
      <c r="B62" t="s">
        <v>7</v>
      </c>
      <c r="C62" t="s">
        <v>10</v>
      </c>
      <c r="E62">
        <v>9.4</v>
      </c>
      <c r="F62">
        <v>8.5</v>
      </c>
      <c r="G62">
        <v>9.6</v>
      </c>
      <c r="H62">
        <v>4.3</v>
      </c>
      <c r="I62">
        <v>3.3</v>
      </c>
      <c r="J62">
        <v>4.5</v>
      </c>
      <c r="K62">
        <v>5.2</v>
      </c>
      <c r="L62">
        <v>5.5</v>
      </c>
      <c r="M62">
        <v>6.5</v>
      </c>
      <c r="N62">
        <v>134</v>
      </c>
      <c r="O62" s="41">
        <f t="shared" si="16"/>
        <v>2.2053982883475971</v>
      </c>
      <c r="P62">
        <f t="shared" si="17"/>
        <v>1.5280007668934336E-3</v>
      </c>
      <c r="Q62" s="10">
        <v>0.15</v>
      </c>
      <c r="R62" s="3">
        <f t="shared" si="10"/>
        <v>383.44855999999999</v>
      </c>
      <c r="S62" s="3">
        <f t="shared" si="11"/>
        <v>346.73540000000003</v>
      </c>
      <c r="T62" s="3">
        <f t="shared" si="12"/>
        <v>391.60704000000004</v>
      </c>
      <c r="U62" s="3">
        <f t="shared" si="13"/>
        <v>175.40732000000003</v>
      </c>
      <c r="V62" s="3">
        <f t="shared" si="14"/>
        <v>134.61492000000001</v>
      </c>
      <c r="W62" s="3">
        <f t="shared" si="15"/>
        <v>183.56580000000002</v>
      </c>
      <c r="X62" s="13">
        <f t="shared" si="18"/>
        <v>4.2073302476310998E-2</v>
      </c>
      <c r="Z62">
        <f t="shared" si="19"/>
        <v>0.28048868317540671</v>
      </c>
    </row>
    <row r="63" spans="1:26" x14ac:dyDescent="0.25">
      <c r="A63" s="18">
        <v>9026</v>
      </c>
      <c r="B63" t="s">
        <v>7</v>
      </c>
      <c r="C63" t="s">
        <v>10</v>
      </c>
      <c r="E63">
        <v>3.3</v>
      </c>
      <c r="F63">
        <v>2.8</v>
      </c>
      <c r="G63">
        <v>3.3</v>
      </c>
      <c r="H63">
        <v>1.9</v>
      </c>
      <c r="I63">
        <v>1.4</v>
      </c>
      <c r="J63">
        <v>1.9</v>
      </c>
      <c r="K63">
        <v>2.4</v>
      </c>
      <c r="L63">
        <v>2.5</v>
      </c>
      <c r="M63">
        <v>2.8</v>
      </c>
      <c r="N63">
        <v>134</v>
      </c>
      <c r="O63" s="41">
        <f t="shared" si="16"/>
        <v>2.2053982883475971</v>
      </c>
      <c r="P63">
        <f t="shared" si="17"/>
        <v>1.5280007668934336E-3</v>
      </c>
      <c r="Q63" s="10">
        <v>0.15</v>
      </c>
      <c r="R63" s="3">
        <f t="shared" si="10"/>
        <v>134.61492000000001</v>
      </c>
      <c r="S63" s="3">
        <f t="shared" si="11"/>
        <v>114.21872</v>
      </c>
      <c r="T63" s="3">
        <f t="shared" si="12"/>
        <v>134.61492000000001</v>
      </c>
      <c r="U63" s="3">
        <f t="shared" si="13"/>
        <v>77.505560000000003</v>
      </c>
      <c r="V63" s="3">
        <f t="shared" si="14"/>
        <v>57.109360000000002</v>
      </c>
      <c r="W63" s="3">
        <f t="shared" si="15"/>
        <v>77.505560000000003</v>
      </c>
      <c r="X63" s="13">
        <f t="shared" si="18"/>
        <v>1.7764283267775755E-2</v>
      </c>
      <c r="Z63">
        <f t="shared" si="19"/>
        <v>0.11842855511850503</v>
      </c>
    </row>
    <row r="64" spans="1:26" x14ac:dyDescent="0.25">
      <c r="A64" s="18">
        <v>9027</v>
      </c>
      <c r="B64" t="s">
        <v>7</v>
      </c>
      <c r="C64" t="s">
        <v>10</v>
      </c>
      <c r="E64">
        <v>3.1</v>
      </c>
      <c r="F64">
        <v>2.7</v>
      </c>
      <c r="G64">
        <v>3</v>
      </c>
      <c r="H64">
        <v>1.5</v>
      </c>
      <c r="I64">
        <v>1.3</v>
      </c>
      <c r="J64">
        <v>1.9</v>
      </c>
      <c r="K64">
        <v>2.6</v>
      </c>
      <c r="L64">
        <v>2.6</v>
      </c>
      <c r="M64">
        <v>3</v>
      </c>
      <c r="N64">
        <v>134</v>
      </c>
      <c r="O64" s="41">
        <f t="shared" si="16"/>
        <v>2.2053982883475971</v>
      </c>
      <c r="P64">
        <f t="shared" si="17"/>
        <v>1.5280007668934336E-3</v>
      </c>
      <c r="Q64" s="10">
        <v>0.15</v>
      </c>
      <c r="R64" s="3">
        <f t="shared" si="10"/>
        <v>126.45644000000001</v>
      </c>
      <c r="S64" s="3">
        <f t="shared" si="11"/>
        <v>110.13948000000002</v>
      </c>
      <c r="T64" s="3">
        <f t="shared" si="12"/>
        <v>122.37720000000002</v>
      </c>
      <c r="U64" s="3">
        <f t="shared" si="13"/>
        <v>61.188600000000008</v>
      </c>
      <c r="V64" s="3">
        <f t="shared" si="14"/>
        <v>53.030120000000011</v>
      </c>
      <c r="W64" s="3">
        <f t="shared" si="15"/>
        <v>77.505560000000003</v>
      </c>
      <c r="X64" s="13">
        <f t="shared" si="18"/>
        <v>1.7764283267775755E-2</v>
      </c>
      <c r="Z64">
        <f t="shared" si="19"/>
        <v>0.11842855511850503</v>
      </c>
    </row>
    <row r="65" spans="1:24" x14ac:dyDescent="0.25">
      <c r="A65" s="18"/>
      <c r="O65" s="41"/>
      <c r="Q65" s="10"/>
      <c r="R65" s="3"/>
      <c r="S65" s="3"/>
      <c r="T65" s="3"/>
      <c r="U65" s="3"/>
      <c r="V65" s="3"/>
      <c r="W65" s="3"/>
      <c r="X65" s="13"/>
    </row>
    <row r="66" spans="1:24" x14ac:dyDescent="0.25">
      <c r="A66" s="18"/>
      <c r="O66" s="41"/>
      <c r="Q66" s="10"/>
      <c r="R66" s="3"/>
      <c r="S66" s="3"/>
      <c r="T66" s="3"/>
      <c r="U66" s="3"/>
      <c r="V66" s="3"/>
      <c r="W66" s="3"/>
      <c r="X66" s="13"/>
    </row>
    <row r="67" spans="1:24" x14ac:dyDescent="0.25">
      <c r="A67" s="18"/>
      <c r="O67" s="41"/>
      <c r="Q67" s="10"/>
      <c r="R67" s="3"/>
      <c r="S67" s="3"/>
      <c r="T67" s="3"/>
      <c r="U67" s="3"/>
      <c r="V67" s="3"/>
      <c r="W67" s="3"/>
      <c r="X67" s="13"/>
    </row>
    <row r="68" spans="1:24" x14ac:dyDescent="0.25">
      <c r="A68" s="18"/>
      <c r="O68" s="41"/>
      <c r="Q68" s="10"/>
      <c r="R68" s="3"/>
      <c r="S68" s="3"/>
      <c r="T68" s="3"/>
      <c r="U68" s="3"/>
      <c r="V68" s="3"/>
      <c r="W68" s="3"/>
      <c r="X68" s="13"/>
    </row>
    <row r="69" spans="1:24" x14ac:dyDescent="0.25">
      <c r="A69" s="18"/>
      <c r="O69" s="41"/>
      <c r="Q69" s="10"/>
      <c r="R69" s="3"/>
      <c r="S69" s="3"/>
      <c r="T69" s="3"/>
      <c r="U69" s="3"/>
      <c r="V69" s="3"/>
      <c r="W69" s="3"/>
      <c r="X69" s="13"/>
    </row>
    <row r="70" spans="1:24" x14ac:dyDescent="0.25">
      <c r="A70" s="18"/>
    </row>
    <row r="71" spans="1:24" x14ac:dyDescent="0.25">
      <c r="A71" s="18"/>
    </row>
    <row r="72" spans="1:24" x14ac:dyDescent="0.25">
      <c r="A72" s="18"/>
    </row>
    <row r="73" spans="1:24" x14ac:dyDescent="0.25">
      <c r="A73" s="18"/>
    </row>
    <row r="74" spans="1:24" x14ac:dyDescent="0.25">
      <c r="A74" s="18"/>
    </row>
    <row r="75" spans="1:24" x14ac:dyDescent="0.25">
      <c r="A75" s="18"/>
    </row>
    <row r="76" spans="1:24" x14ac:dyDescent="0.25">
      <c r="A76" s="18"/>
    </row>
    <row r="77" spans="1:24" x14ac:dyDescent="0.25">
      <c r="A77" s="18"/>
    </row>
    <row r="78" spans="1:24" x14ac:dyDescent="0.25">
      <c r="A78" s="18"/>
    </row>
    <row r="79" spans="1:24" x14ac:dyDescent="0.25">
      <c r="A79" s="18"/>
    </row>
    <row r="80" spans="1:24" x14ac:dyDescent="0.25">
      <c r="A80" s="18"/>
    </row>
    <row r="81" spans="1:1" x14ac:dyDescent="0.25">
      <c r="A81" s="18"/>
    </row>
    <row r="82" spans="1:1" x14ac:dyDescent="0.25">
      <c r="A82" s="18"/>
    </row>
    <row r="83" spans="1:1" x14ac:dyDescent="0.25">
      <c r="A83" s="18"/>
    </row>
    <row r="84" spans="1:1" x14ac:dyDescent="0.25">
      <c r="A84" s="18"/>
    </row>
    <row r="85" spans="1:1" x14ac:dyDescent="0.25">
      <c r="A85" s="18"/>
    </row>
    <row r="86" spans="1:1" x14ac:dyDescent="0.25">
      <c r="A86" s="18"/>
    </row>
    <row r="87" spans="1:1" x14ac:dyDescent="0.25">
      <c r="A87" s="18"/>
    </row>
    <row r="88" spans="1:1" x14ac:dyDescent="0.25">
      <c r="A88" s="18"/>
    </row>
    <row r="89" spans="1:1" x14ac:dyDescent="0.25">
      <c r="A89" s="18"/>
    </row>
    <row r="90" spans="1:1" x14ac:dyDescent="0.25">
      <c r="A90" s="18"/>
    </row>
    <row r="91" spans="1:1" x14ac:dyDescent="0.25">
      <c r="A91" s="18"/>
    </row>
    <row r="92" spans="1:1" x14ac:dyDescent="0.25">
      <c r="A92" s="18"/>
    </row>
    <row r="93" spans="1:1" x14ac:dyDescent="0.25">
      <c r="A93" s="18"/>
    </row>
    <row r="94" spans="1:1" x14ac:dyDescent="0.25">
      <c r="A94" s="18"/>
    </row>
    <row r="95" spans="1:1" x14ac:dyDescent="0.25">
      <c r="A95" s="18"/>
    </row>
    <row r="96" spans="1:1" x14ac:dyDescent="0.25">
      <c r="A96" s="18"/>
    </row>
    <row r="97" spans="1:1" x14ac:dyDescent="0.25">
      <c r="A97" s="18"/>
    </row>
    <row r="98" spans="1:1" x14ac:dyDescent="0.25">
      <c r="A98" s="18"/>
    </row>
    <row r="99" spans="1:1" x14ac:dyDescent="0.25">
      <c r="A99" s="18"/>
    </row>
    <row r="100" spans="1:1" x14ac:dyDescent="0.25">
      <c r="A100" s="18"/>
    </row>
    <row r="101" spans="1:1" x14ac:dyDescent="0.25">
      <c r="A101" s="18"/>
    </row>
    <row r="102" spans="1:1" x14ac:dyDescent="0.25">
      <c r="A102" s="18"/>
    </row>
    <row r="103" spans="1:1" x14ac:dyDescent="0.25">
      <c r="A103" s="18"/>
    </row>
    <row r="104" spans="1:1" x14ac:dyDescent="0.25">
      <c r="A104" s="18"/>
    </row>
    <row r="105" spans="1:1" x14ac:dyDescent="0.25">
      <c r="A105" s="18"/>
    </row>
    <row r="106" spans="1:1" x14ac:dyDescent="0.25">
      <c r="A106" s="18"/>
    </row>
    <row r="107" spans="1:1" x14ac:dyDescent="0.25">
      <c r="A107" s="18"/>
    </row>
    <row r="108" spans="1:1" x14ac:dyDescent="0.25">
      <c r="A108" s="18"/>
    </row>
    <row r="109" spans="1:1" x14ac:dyDescent="0.25">
      <c r="A109" s="18"/>
    </row>
    <row r="110" spans="1:1" x14ac:dyDescent="0.25">
      <c r="A110" s="18"/>
    </row>
    <row r="111" spans="1:1" x14ac:dyDescent="0.25">
      <c r="A111" s="18"/>
    </row>
    <row r="112" spans="1:1" x14ac:dyDescent="0.25">
      <c r="A112" s="18"/>
    </row>
    <row r="113" spans="1:1" x14ac:dyDescent="0.25">
      <c r="A113" s="18"/>
    </row>
    <row r="114" spans="1:1" x14ac:dyDescent="0.25">
      <c r="A114" s="18"/>
    </row>
    <row r="115" spans="1:1" x14ac:dyDescent="0.25">
      <c r="A115" s="18"/>
    </row>
    <row r="116" spans="1:1" x14ac:dyDescent="0.25">
      <c r="A116" s="18"/>
    </row>
    <row r="117" spans="1:1" x14ac:dyDescent="0.25">
      <c r="A117" s="18"/>
    </row>
    <row r="118" spans="1:1" x14ac:dyDescent="0.25">
      <c r="A118" s="18"/>
    </row>
    <row r="119" spans="1:1" x14ac:dyDescent="0.25">
      <c r="A119" s="18"/>
    </row>
    <row r="120" spans="1:1" x14ac:dyDescent="0.25">
      <c r="A120" s="18"/>
    </row>
    <row r="121" spans="1:1" x14ac:dyDescent="0.25">
      <c r="A121" s="18"/>
    </row>
    <row r="122" spans="1:1" x14ac:dyDescent="0.25">
      <c r="A122" s="18"/>
    </row>
    <row r="123" spans="1:1" x14ac:dyDescent="0.25">
      <c r="A123" s="18"/>
    </row>
    <row r="124" spans="1:1" x14ac:dyDescent="0.25">
      <c r="A124" s="18"/>
    </row>
    <row r="125" spans="1:1" x14ac:dyDescent="0.25">
      <c r="A125" s="18"/>
    </row>
    <row r="126" spans="1:1" x14ac:dyDescent="0.25">
      <c r="A126" s="18"/>
    </row>
    <row r="127" spans="1:1" x14ac:dyDescent="0.25">
      <c r="A127" s="18"/>
    </row>
    <row r="128" spans="1:1" x14ac:dyDescent="0.25">
      <c r="A128" s="18"/>
    </row>
    <row r="129" spans="1:1" x14ac:dyDescent="0.25">
      <c r="A129" s="18"/>
    </row>
    <row r="130" spans="1:1" x14ac:dyDescent="0.25">
      <c r="A130" s="18"/>
    </row>
    <row r="131" spans="1:1" x14ac:dyDescent="0.25">
      <c r="A131" s="18"/>
    </row>
    <row r="132" spans="1:1" x14ac:dyDescent="0.25">
      <c r="A132" s="18"/>
    </row>
    <row r="133" spans="1:1" x14ac:dyDescent="0.25">
      <c r="A133" s="18"/>
    </row>
    <row r="134" spans="1:1" x14ac:dyDescent="0.25">
      <c r="A134" s="18"/>
    </row>
    <row r="135" spans="1:1" x14ac:dyDescent="0.25">
      <c r="A135" s="18"/>
    </row>
    <row r="136" spans="1:1" x14ac:dyDescent="0.25">
      <c r="A136" s="18"/>
    </row>
    <row r="137" spans="1:1" x14ac:dyDescent="0.25">
      <c r="A137" s="18"/>
    </row>
    <row r="138" spans="1:1" x14ac:dyDescent="0.25">
      <c r="A138" s="18"/>
    </row>
    <row r="139" spans="1:1" x14ac:dyDescent="0.25">
      <c r="A139" s="18"/>
    </row>
    <row r="140" spans="1:1" x14ac:dyDescent="0.25">
      <c r="A140" s="18"/>
    </row>
    <row r="141" spans="1:1" x14ac:dyDescent="0.25">
      <c r="A141" s="18"/>
    </row>
    <row r="142" spans="1:1" x14ac:dyDescent="0.25">
      <c r="A142" s="18"/>
    </row>
  </sheetData>
  <mergeCells count="1">
    <mergeCell ref="A2:C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tabSelected="1" topLeftCell="F1" workbookViewId="0">
      <selection activeCell="A79" sqref="A79:Z88"/>
    </sheetView>
  </sheetViews>
  <sheetFormatPr defaultRowHeight="15" x14ac:dyDescent="0.25"/>
  <sheetData>
    <row r="1" spans="1:26" x14ac:dyDescent="0.25">
      <c r="A1" t="s">
        <v>143</v>
      </c>
      <c r="B1" t="s">
        <v>1</v>
      </c>
      <c r="C1" t="s">
        <v>8</v>
      </c>
      <c r="D1" s="8" t="s">
        <v>136</v>
      </c>
      <c r="E1" t="s">
        <v>2</v>
      </c>
      <c r="F1" t="s">
        <v>3</v>
      </c>
      <c r="G1" t="s">
        <v>93</v>
      </c>
      <c r="H1" t="s">
        <v>4</v>
      </c>
      <c r="I1" t="s">
        <v>5</v>
      </c>
      <c r="J1" t="s">
        <v>6</v>
      </c>
      <c r="K1" t="s">
        <v>123</v>
      </c>
      <c r="L1" t="s">
        <v>190</v>
      </c>
      <c r="M1" t="s">
        <v>189</v>
      </c>
      <c r="O1" s="41"/>
      <c r="Q1" s="8" t="s">
        <v>86</v>
      </c>
      <c r="R1" s="8" t="s">
        <v>87</v>
      </c>
      <c r="X1" s="8" t="s">
        <v>100</v>
      </c>
      <c r="Z1" s="8" t="s">
        <v>103</v>
      </c>
    </row>
    <row r="2" spans="1:26" x14ac:dyDescent="0.25">
      <c r="A2" s="63"/>
      <c r="B2" s="63"/>
      <c r="C2" s="63"/>
      <c r="D2" s="62" t="s">
        <v>67</v>
      </c>
      <c r="E2" t="s">
        <v>64</v>
      </c>
      <c r="F2" t="s">
        <v>63</v>
      </c>
      <c r="G2" t="s">
        <v>94</v>
      </c>
      <c r="H2" t="s">
        <v>65</v>
      </c>
      <c r="I2" t="s">
        <v>66</v>
      </c>
      <c r="J2" t="s">
        <v>67</v>
      </c>
      <c r="K2" t="s">
        <v>122</v>
      </c>
      <c r="L2" t="s">
        <v>187</v>
      </c>
      <c r="M2" t="s">
        <v>188</v>
      </c>
      <c r="N2" s="8" t="s">
        <v>97</v>
      </c>
      <c r="O2" s="42" t="s">
        <v>111</v>
      </c>
      <c r="P2" t="s">
        <v>99</v>
      </c>
      <c r="Q2" s="8"/>
      <c r="R2" s="8" t="s">
        <v>88</v>
      </c>
      <c r="S2" t="s">
        <v>90</v>
      </c>
      <c r="T2" t="s">
        <v>95</v>
      </c>
      <c r="U2" t="s">
        <v>89</v>
      </c>
      <c r="V2" t="s">
        <v>91</v>
      </c>
      <c r="W2" t="s">
        <v>92</v>
      </c>
      <c r="X2" s="13" t="s">
        <v>92</v>
      </c>
      <c r="Z2" t="s">
        <v>92</v>
      </c>
    </row>
    <row r="3" spans="1:26" x14ac:dyDescent="0.25">
      <c r="A3" s="18">
        <v>9028</v>
      </c>
      <c r="B3" t="s">
        <v>7</v>
      </c>
      <c r="C3" t="s">
        <v>17</v>
      </c>
      <c r="O3" s="41">
        <f>N3*0.5/30.38</f>
        <v>0</v>
      </c>
      <c r="P3">
        <f>3.14159*(O3^2)/10000</f>
        <v>0</v>
      </c>
      <c r="Q3" s="10">
        <v>0.15</v>
      </c>
      <c r="R3" s="3">
        <f t="shared" ref="R3:R6" si="0">0.611886*E3/Q3*10</f>
        <v>0</v>
      </c>
      <c r="S3" s="3">
        <f t="shared" ref="S3:S6" si="1">0.611886*F3/Q3*10</f>
        <v>0</v>
      </c>
      <c r="T3" s="3">
        <f t="shared" ref="T3:T6" si="2">0.611886*G3/Q3*10</f>
        <v>0</v>
      </c>
      <c r="U3" s="3">
        <f t="shared" ref="U3:U6" si="3">0.611886*H3/Q3*10</f>
        <v>0</v>
      </c>
      <c r="V3" s="3">
        <f t="shared" ref="V3:V6" si="4">0.611886*I3/Q3*10</f>
        <v>0</v>
      </c>
      <c r="W3" s="3">
        <f t="shared" ref="W3:W6" si="5">0.611886*J3/Q3*10</f>
        <v>0</v>
      </c>
      <c r="X3" s="13">
        <f>W3*Q3*P3</f>
        <v>0</v>
      </c>
      <c r="Z3">
        <f>W3*P3</f>
        <v>0</v>
      </c>
    </row>
    <row r="4" spans="1:26" x14ac:dyDescent="0.25">
      <c r="A4" s="18">
        <v>9029</v>
      </c>
      <c r="B4" t="s">
        <v>7</v>
      </c>
      <c r="C4" t="s">
        <v>10</v>
      </c>
      <c r="E4" s="49">
        <v>8.5</v>
      </c>
      <c r="F4" s="49">
        <v>8.3000000000000007</v>
      </c>
      <c r="G4" s="49">
        <v>9</v>
      </c>
      <c r="H4" s="32">
        <v>3</v>
      </c>
      <c r="I4" s="32">
        <v>2.1</v>
      </c>
      <c r="J4" s="32">
        <v>2.5</v>
      </c>
      <c r="K4" s="32">
        <v>2.2999999999999998</v>
      </c>
      <c r="L4" s="32">
        <v>2.7</v>
      </c>
      <c r="M4" s="32">
        <v>3.4</v>
      </c>
      <c r="N4">
        <v>136</v>
      </c>
      <c r="O4" s="41">
        <f t="shared" ref="O4:O7" si="6">N4*0.5/30.38</f>
        <v>2.2383146807109942</v>
      </c>
      <c r="P4">
        <f t="shared" ref="P4:P7" si="7">3.14159*(O4^2)/10000</f>
        <v>1.5739531178692889E-3</v>
      </c>
      <c r="Q4" s="10">
        <v>0.15</v>
      </c>
      <c r="R4" s="3">
        <f t="shared" si="0"/>
        <v>346.73540000000003</v>
      </c>
      <c r="S4" s="3">
        <f t="shared" si="1"/>
        <v>338.57692000000009</v>
      </c>
      <c r="T4" s="3">
        <f t="shared" si="2"/>
        <v>367.13160000000005</v>
      </c>
      <c r="U4" s="3">
        <f t="shared" si="3"/>
        <v>122.37720000000002</v>
      </c>
      <c r="V4" s="3">
        <f t="shared" si="4"/>
        <v>85.664040000000028</v>
      </c>
      <c r="W4" s="3">
        <f t="shared" si="5"/>
        <v>101.98100000000002</v>
      </c>
      <c r="X4" s="13">
        <f t="shared" ref="X4:X7" si="8">W4*Q4*P4</f>
        <v>2.4076996937014195E-2</v>
      </c>
      <c r="Z4">
        <f t="shared" ref="Z4:Z7" si="9">W4*P4</f>
        <v>0.16051331291342799</v>
      </c>
    </row>
    <row r="5" spans="1:26" x14ac:dyDescent="0.25">
      <c r="A5" s="18">
        <v>9030</v>
      </c>
      <c r="B5" t="s">
        <v>7</v>
      </c>
      <c r="C5" t="s">
        <v>17</v>
      </c>
      <c r="N5">
        <v>136</v>
      </c>
      <c r="O5" s="41">
        <f t="shared" si="6"/>
        <v>2.2383146807109942</v>
      </c>
      <c r="P5">
        <f t="shared" si="7"/>
        <v>1.5739531178692889E-3</v>
      </c>
      <c r="Q5" s="10">
        <v>0.15</v>
      </c>
      <c r="R5" s="3">
        <f t="shared" si="0"/>
        <v>0</v>
      </c>
      <c r="S5" s="3">
        <f t="shared" si="1"/>
        <v>0</v>
      </c>
      <c r="T5" s="3">
        <f t="shared" si="2"/>
        <v>0</v>
      </c>
      <c r="U5" s="3">
        <f t="shared" si="3"/>
        <v>0</v>
      </c>
      <c r="V5" s="3">
        <f t="shared" si="4"/>
        <v>0</v>
      </c>
      <c r="W5" s="3">
        <f t="shared" si="5"/>
        <v>0</v>
      </c>
      <c r="X5" s="13">
        <f t="shared" si="8"/>
        <v>0</v>
      </c>
      <c r="Z5">
        <f t="shared" si="9"/>
        <v>0</v>
      </c>
    </row>
    <row r="6" spans="1:26" x14ac:dyDescent="0.25">
      <c r="A6" s="18">
        <v>9031</v>
      </c>
      <c r="B6" t="s">
        <v>7</v>
      </c>
      <c r="C6" t="s">
        <v>74</v>
      </c>
      <c r="N6">
        <v>136</v>
      </c>
      <c r="O6" s="41">
        <f t="shared" si="6"/>
        <v>2.2383146807109942</v>
      </c>
      <c r="P6">
        <f t="shared" si="7"/>
        <v>1.5739531178692889E-3</v>
      </c>
      <c r="Q6" s="10">
        <v>0.15</v>
      </c>
      <c r="R6" s="3">
        <f t="shared" si="0"/>
        <v>0</v>
      </c>
      <c r="S6" s="3">
        <f t="shared" si="1"/>
        <v>0</v>
      </c>
      <c r="T6" s="3">
        <f t="shared" si="2"/>
        <v>0</v>
      </c>
      <c r="U6" s="3">
        <f t="shared" si="3"/>
        <v>0</v>
      </c>
      <c r="V6" s="3">
        <f t="shared" si="4"/>
        <v>0</v>
      </c>
      <c r="W6" s="3">
        <f t="shared" si="5"/>
        <v>0</v>
      </c>
      <c r="X6" s="13">
        <f t="shared" si="8"/>
        <v>0</v>
      </c>
      <c r="Z6">
        <f t="shared" si="9"/>
        <v>0</v>
      </c>
    </row>
    <row r="7" spans="1:26" x14ac:dyDescent="0.25">
      <c r="A7" s="18">
        <v>9032</v>
      </c>
      <c r="B7" t="s">
        <v>7</v>
      </c>
      <c r="C7" t="s">
        <v>10</v>
      </c>
      <c r="E7">
        <v>2.5</v>
      </c>
      <c r="F7">
        <v>2.4</v>
      </c>
      <c r="G7">
        <v>2.8</v>
      </c>
      <c r="H7">
        <v>0.8</v>
      </c>
      <c r="I7">
        <v>1</v>
      </c>
      <c r="J7">
        <v>1.4</v>
      </c>
      <c r="K7">
        <v>2.2999999999999998</v>
      </c>
      <c r="L7">
        <v>1.9</v>
      </c>
      <c r="M7">
        <v>3.3</v>
      </c>
      <c r="N7">
        <v>136</v>
      </c>
      <c r="O7" s="41">
        <f t="shared" si="6"/>
        <v>2.2383146807109942</v>
      </c>
      <c r="P7">
        <f t="shared" si="7"/>
        <v>1.5739531178692889E-3</v>
      </c>
      <c r="Q7" s="10">
        <v>0.15</v>
      </c>
      <c r="R7" s="3">
        <f t="shared" ref="R7:R33" si="10">0.611886*E7/Q7*10</f>
        <v>101.98100000000002</v>
      </c>
      <c r="S7" s="3">
        <f t="shared" ref="S7:S33" si="11">0.611886*F7/Q7*10</f>
        <v>97.90176000000001</v>
      </c>
      <c r="T7" s="3">
        <f t="shared" ref="T7:T33" si="12">0.611886*G7/Q7*10</f>
        <v>114.21872</v>
      </c>
      <c r="U7" s="3">
        <f t="shared" ref="U7:U33" si="13">0.611886*H7/Q7*10</f>
        <v>32.633920000000003</v>
      </c>
      <c r="V7" s="3">
        <f t="shared" ref="V7:V33" si="14">0.611886*I7/Q7*10</f>
        <v>40.792400000000001</v>
      </c>
      <c r="W7" s="3">
        <f t="shared" ref="W7:W33" si="15">0.611886*J7/Q7*10</f>
        <v>57.109360000000002</v>
      </c>
      <c r="X7" s="13">
        <f t="shared" si="8"/>
        <v>1.3483118284727948E-2</v>
      </c>
      <c r="Z7">
        <f t="shared" si="9"/>
        <v>8.9887455231519656E-2</v>
      </c>
    </row>
    <row r="8" spans="1:26" x14ac:dyDescent="0.25">
      <c r="A8" s="18">
        <v>9033</v>
      </c>
      <c r="B8" t="s">
        <v>7</v>
      </c>
      <c r="C8" t="s">
        <v>10</v>
      </c>
      <c r="E8">
        <v>2.7</v>
      </c>
      <c r="F8">
        <v>2.6</v>
      </c>
      <c r="G8">
        <v>2.8</v>
      </c>
      <c r="H8">
        <v>1.2</v>
      </c>
      <c r="I8">
        <v>1.2</v>
      </c>
      <c r="J8">
        <v>1.9</v>
      </c>
      <c r="K8">
        <v>3.3</v>
      </c>
      <c r="L8">
        <v>2.9</v>
      </c>
      <c r="M8">
        <v>3.9</v>
      </c>
      <c r="N8">
        <v>136</v>
      </c>
      <c r="O8" s="41">
        <f t="shared" ref="O8:O55" si="16">N8*0.5/30.38</f>
        <v>2.2383146807109942</v>
      </c>
      <c r="P8">
        <f t="shared" ref="P8:P55" si="17">3.14159*(O8^2)/10000</f>
        <v>1.5739531178692889E-3</v>
      </c>
      <c r="Q8" s="10">
        <v>0.15</v>
      </c>
      <c r="R8" s="3">
        <f t="shared" si="10"/>
        <v>110.13948000000002</v>
      </c>
      <c r="S8" s="3">
        <f t="shared" si="11"/>
        <v>106.06024000000002</v>
      </c>
      <c r="T8" s="3">
        <f t="shared" si="12"/>
        <v>114.21872</v>
      </c>
      <c r="U8" s="3">
        <f t="shared" si="13"/>
        <v>48.950880000000005</v>
      </c>
      <c r="V8" s="3">
        <f t="shared" si="14"/>
        <v>48.950880000000005</v>
      </c>
      <c r="W8" s="3">
        <f t="shared" si="15"/>
        <v>77.505560000000003</v>
      </c>
      <c r="X8" s="13">
        <f t="shared" ref="X8:X33" si="18">W8*Q8*P8</f>
        <v>1.8298517672130785E-2</v>
      </c>
      <c r="Z8">
        <f t="shared" ref="Z8:Z33" si="19">W8*P8</f>
        <v>0.12199011781420524</v>
      </c>
    </row>
    <row r="9" spans="1:26" x14ac:dyDescent="0.25">
      <c r="A9" s="18">
        <v>9034</v>
      </c>
      <c r="B9" t="s">
        <v>7</v>
      </c>
      <c r="C9" t="s">
        <v>10</v>
      </c>
      <c r="E9">
        <v>7.9</v>
      </c>
      <c r="F9">
        <v>8.8000000000000007</v>
      </c>
      <c r="G9">
        <v>8</v>
      </c>
      <c r="H9">
        <v>3.3</v>
      </c>
      <c r="I9">
        <v>3.1</v>
      </c>
      <c r="J9">
        <v>3.9</v>
      </c>
      <c r="K9">
        <v>5.6</v>
      </c>
      <c r="L9">
        <v>5.6</v>
      </c>
      <c r="M9">
        <v>8.1</v>
      </c>
      <c r="N9">
        <v>136</v>
      </c>
      <c r="O9" s="41">
        <f t="shared" si="16"/>
        <v>2.2383146807109942</v>
      </c>
      <c r="P9">
        <f t="shared" si="17"/>
        <v>1.5739531178692889E-3</v>
      </c>
      <c r="Q9" s="10">
        <v>0.15</v>
      </c>
      <c r="R9" s="3">
        <f t="shared" si="10"/>
        <v>322.25996000000009</v>
      </c>
      <c r="S9" s="3">
        <f t="shared" si="11"/>
        <v>358.97312000000005</v>
      </c>
      <c r="T9" s="3">
        <f t="shared" si="12"/>
        <v>326.33920000000001</v>
      </c>
      <c r="U9" s="3">
        <f t="shared" si="13"/>
        <v>134.61492000000001</v>
      </c>
      <c r="V9" s="3">
        <f t="shared" si="14"/>
        <v>126.45644000000001</v>
      </c>
      <c r="W9" s="3">
        <f t="shared" si="15"/>
        <v>159.09036000000003</v>
      </c>
      <c r="X9" s="13">
        <f t="shared" si="18"/>
        <v>3.7560115221742144E-2</v>
      </c>
      <c r="Z9">
        <f t="shared" si="19"/>
        <v>0.25040076814494766</v>
      </c>
    </row>
    <row r="10" spans="1:26" x14ac:dyDescent="0.25">
      <c r="A10" s="18">
        <v>9035</v>
      </c>
      <c r="B10" t="s">
        <v>7</v>
      </c>
      <c r="C10" t="s">
        <v>10</v>
      </c>
      <c r="E10">
        <v>2.7</v>
      </c>
      <c r="F10">
        <v>2.6</v>
      </c>
      <c r="G10">
        <v>3</v>
      </c>
      <c r="H10">
        <v>1.2</v>
      </c>
      <c r="I10">
        <v>1.3</v>
      </c>
      <c r="J10">
        <v>1.7</v>
      </c>
      <c r="K10">
        <v>3</v>
      </c>
      <c r="L10">
        <v>2.6</v>
      </c>
      <c r="M10">
        <v>3.6</v>
      </c>
      <c r="N10">
        <v>136</v>
      </c>
      <c r="O10" s="41">
        <f t="shared" si="16"/>
        <v>2.2383146807109942</v>
      </c>
      <c r="P10">
        <f t="shared" si="17"/>
        <v>1.5739531178692889E-3</v>
      </c>
      <c r="Q10" s="10">
        <v>0.15</v>
      </c>
      <c r="R10" s="3">
        <f t="shared" si="10"/>
        <v>110.13948000000002</v>
      </c>
      <c r="S10" s="3">
        <f t="shared" si="11"/>
        <v>106.06024000000002</v>
      </c>
      <c r="T10" s="3">
        <f t="shared" si="12"/>
        <v>122.37720000000002</v>
      </c>
      <c r="U10" s="3">
        <f t="shared" si="13"/>
        <v>48.950880000000005</v>
      </c>
      <c r="V10" s="3">
        <f t="shared" si="14"/>
        <v>53.030120000000011</v>
      </c>
      <c r="W10" s="3">
        <f t="shared" si="15"/>
        <v>69.347080000000005</v>
      </c>
      <c r="X10" s="13">
        <f t="shared" si="18"/>
        <v>1.6372357917169653E-2</v>
      </c>
      <c r="Z10">
        <f t="shared" si="19"/>
        <v>0.10914905278113102</v>
      </c>
    </row>
    <row r="11" spans="1:26" x14ac:dyDescent="0.25">
      <c r="A11" s="18">
        <v>9036</v>
      </c>
      <c r="B11" t="s">
        <v>7</v>
      </c>
      <c r="C11" t="s">
        <v>10</v>
      </c>
      <c r="E11">
        <v>3</v>
      </c>
      <c r="F11">
        <v>2.8</v>
      </c>
      <c r="G11">
        <v>3</v>
      </c>
      <c r="H11">
        <v>1.5</v>
      </c>
      <c r="I11">
        <v>1.3</v>
      </c>
      <c r="J11">
        <v>1.9</v>
      </c>
      <c r="K11">
        <v>3.1</v>
      </c>
      <c r="L11">
        <v>2.8</v>
      </c>
      <c r="M11">
        <v>3.6</v>
      </c>
      <c r="N11">
        <v>136</v>
      </c>
      <c r="O11" s="41">
        <f t="shared" si="16"/>
        <v>2.2383146807109942</v>
      </c>
      <c r="P11">
        <f t="shared" si="17"/>
        <v>1.5739531178692889E-3</v>
      </c>
      <c r="Q11" s="10">
        <v>0.15</v>
      </c>
      <c r="R11" s="3">
        <f t="shared" si="10"/>
        <v>122.37720000000002</v>
      </c>
      <c r="S11" s="3">
        <f t="shared" si="11"/>
        <v>114.21872</v>
      </c>
      <c r="T11" s="3">
        <f t="shared" si="12"/>
        <v>122.37720000000002</v>
      </c>
      <c r="U11" s="3">
        <f t="shared" si="13"/>
        <v>61.188600000000008</v>
      </c>
      <c r="V11" s="3">
        <f t="shared" si="14"/>
        <v>53.030120000000011</v>
      </c>
      <c r="W11" s="3">
        <f t="shared" si="15"/>
        <v>77.505560000000003</v>
      </c>
      <c r="X11" s="13">
        <f t="shared" si="18"/>
        <v>1.8298517672130785E-2</v>
      </c>
      <c r="Z11">
        <f t="shared" si="19"/>
        <v>0.12199011781420524</v>
      </c>
    </row>
    <row r="12" spans="1:26" x14ac:dyDescent="0.25">
      <c r="A12" s="18">
        <v>9037</v>
      </c>
      <c r="B12" t="s">
        <v>7</v>
      </c>
      <c r="C12" t="s">
        <v>10</v>
      </c>
      <c r="E12">
        <v>2.8</v>
      </c>
      <c r="F12">
        <v>2.6</v>
      </c>
      <c r="G12">
        <v>2.9</v>
      </c>
      <c r="H12">
        <v>1.2</v>
      </c>
      <c r="I12">
        <v>1.3</v>
      </c>
      <c r="J12">
        <v>1.7</v>
      </c>
      <c r="K12">
        <v>2.8</v>
      </c>
      <c r="L12">
        <v>2.7</v>
      </c>
      <c r="M12">
        <v>3.4</v>
      </c>
      <c r="N12">
        <v>136</v>
      </c>
      <c r="O12" s="41">
        <f t="shared" si="16"/>
        <v>2.2383146807109942</v>
      </c>
      <c r="P12">
        <f t="shared" si="17"/>
        <v>1.5739531178692889E-3</v>
      </c>
      <c r="Q12" s="10">
        <v>0.15</v>
      </c>
      <c r="R12" s="3">
        <f t="shared" si="10"/>
        <v>114.21872</v>
      </c>
      <c r="S12" s="3">
        <f t="shared" si="11"/>
        <v>106.06024000000002</v>
      </c>
      <c r="T12" s="3">
        <f t="shared" si="12"/>
        <v>118.29796000000002</v>
      </c>
      <c r="U12" s="3">
        <f t="shared" si="13"/>
        <v>48.950880000000005</v>
      </c>
      <c r="V12" s="3">
        <f t="shared" si="14"/>
        <v>53.030120000000011</v>
      </c>
      <c r="W12" s="3">
        <f t="shared" si="15"/>
        <v>69.347080000000005</v>
      </c>
      <c r="X12" s="13">
        <f t="shared" si="18"/>
        <v>1.6372357917169653E-2</v>
      </c>
      <c r="Z12">
        <f t="shared" si="19"/>
        <v>0.10914905278113102</v>
      </c>
    </row>
    <row r="13" spans="1:26" x14ac:dyDescent="0.25">
      <c r="A13" s="18">
        <v>9038</v>
      </c>
      <c r="B13" t="s">
        <v>7</v>
      </c>
      <c r="C13" t="s">
        <v>10</v>
      </c>
      <c r="E13">
        <v>6</v>
      </c>
      <c r="F13">
        <v>6</v>
      </c>
      <c r="G13">
        <v>6.4</v>
      </c>
      <c r="H13">
        <v>1.9</v>
      </c>
      <c r="I13">
        <v>1.9</v>
      </c>
      <c r="J13">
        <v>2.2000000000000002</v>
      </c>
      <c r="K13">
        <v>1.9</v>
      </c>
      <c r="L13">
        <v>3</v>
      </c>
      <c r="M13">
        <v>1.9</v>
      </c>
      <c r="N13">
        <v>135</v>
      </c>
      <c r="O13" s="41">
        <f t="shared" si="16"/>
        <v>2.2218564845292956</v>
      </c>
      <c r="P13">
        <f t="shared" si="17"/>
        <v>1.5508918454351097E-3</v>
      </c>
      <c r="Q13" s="10">
        <v>0.15</v>
      </c>
      <c r="R13" s="3">
        <f t="shared" si="10"/>
        <v>244.75440000000003</v>
      </c>
      <c r="S13" s="3">
        <f t="shared" si="11"/>
        <v>244.75440000000003</v>
      </c>
      <c r="T13" s="3">
        <f t="shared" si="12"/>
        <v>261.07136000000003</v>
      </c>
      <c r="U13" s="3">
        <f t="shared" si="13"/>
        <v>77.505560000000003</v>
      </c>
      <c r="V13" s="3">
        <f t="shared" si="14"/>
        <v>77.505560000000003</v>
      </c>
      <c r="W13" s="3">
        <f t="shared" si="15"/>
        <v>89.743280000000013</v>
      </c>
      <c r="X13" s="13">
        <f t="shared" si="18"/>
        <v>2.0877318170189969E-2</v>
      </c>
      <c r="Z13">
        <f t="shared" si="19"/>
        <v>0.1391821211345998</v>
      </c>
    </row>
    <row r="14" spans="1:26" x14ac:dyDescent="0.25">
      <c r="A14" s="18">
        <v>9039</v>
      </c>
      <c r="B14" t="s">
        <v>7</v>
      </c>
      <c r="C14" t="s">
        <v>10</v>
      </c>
      <c r="E14">
        <v>8.9</v>
      </c>
      <c r="F14">
        <v>8.1</v>
      </c>
      <c r="G14">
        <v>8.8000000000000007</v>
      </c>
      <c r="H14">
        <v>15.9</v>
      </c>
      <c r="I14">
        <v>5.6</v>
      </c>
      <c r="J14">
        <v>5</v>
      </c>
      <c r="K14">
        <v>5.0999999999999996</v>
      </c>
      <c r="L14">
        <v>7.8</v>
      </c>
      <c r="M14">
        <v>3.4</v>
      </c>
      <c r="N14">
        <v>135</v>
      </c>
      <c r="O14" s="41">
        <f t="shared" si="16"/>
        <v>2.2218564845292956</v>
      </c>
      <c r="P14">
        <f t="shared" si="17"/>
        <v>1.5508918454351097E-3</v>
      </c>
      <c r="Q14" s="10">
        <v>0.15</v>
      </c>
      <c r="R14" s="3">
        <f t="shared" si="10"/>
        <v>363.05236000000008</v>
      </c>
      <c r="S14" s="3">
        <f t="shared" si="11"/>
        <v>330.41843999999998</v>
      </c>
      <c r="T14" s="3">
        <f t="shared" si="12"/>
        <v>358.97312000000005</v>
      </c>
      <c r="U14" s="3">
        <f t="shared" si="13"/>
        <v>648.5991600000001</v>
      </c>
      <c r="V14" s="3">
        <f t="shared" si="14"/>
        <v>228.43744000000001</v>
      </c>
      <c r="W14" s="3">
        <f t="shared" si="15"/>
        <v>203.96200000000005</v>
      </c>
      <c r="X14" s="13">
        <f t="shared" si="18"/>
        <v>4.7448450386795384E-2</v>
      </c>
      <c r="Z14">
        <f t="shared" si="19"/>
        <v>0.31632300257863594</v>
      </c>
    </row>
    <row r="15" spans="1:26" x14ac:dyDescent="0.25">
      <c r="A15" s="18">
        <v>9040</v>
      </c>
      <c r="B15" t="s">
        <v>7</v>
      </c>
      <c r="C15" t="s">
        <v>10</v>
      </c>
      <c r="E15">
        <v>3.1</v>
      </c>
      <c r="F15">
        <v>3.2</v>
      </c>
      <c r="G15">
        <v>3.6</v>
      </c>
      <c r="H15">
        <v>1.4</v>
      </c>
      <c r="I15">
        <v>1.5</v>
      </c>
      <c r="J15">
        <v>2</v>
      </c>
      <c r="K15">
        <v>3</v>
      </c>
      <c r="L15">
        <v>2.6</v>
      </c>
      <c r="M15">
        <v>3.4</v>
      </c>
      <c r="N15">
        <v>135</v>
      </c>
      <c r="O15" s="41">
        <f t="shared" si="16"/>
        <v>2.2218564845292956</v>
      </c>
      <c r="P15">
        <f t="shared" si="17"/>
        <v>1.5508918454351097E-3</v>
      </c>
      <c r="Q15" s="10">
        <v>0.15</v>
      </c>
      <c r="R15" s="3">
        <f t="shared" si="10"/>
        <v>126.45644000000001</v>
      </c>
      <c r="S15" s="3">
        <f t="shared" si="11"/>
        <v>130.53568000000001</v>
      </c>
      <c r="T15" s="3">
        <f t="shared" si="12"/>
        <v>146.85264000000001</v>
      </c>
      <c r="U15" s="3">
        <f t="shared" si="13"/>
        <v>57.109360000000002</v>
      </c>
      <c r="V15" s="3">
        <f t="shared" si="14"/>
        <v>61.188600000000008</v>
      </c>
      <c r="W15" s="3">
        <f t="shared" si="15"/>
        <v>81.584800000000001</v>
      </c>
      <c r="X15" s="13">
        <f t="shared" si="18"/>
        <v>1.8979380154718149E-2</v>
      </c>
      <c r="Z15">
        <f t="shared" si="19"/>
        <v>0.12652920103145435</v>
      </c>
    </row>
    <row r="16" spans="1:26" x14ac:dyDescent="0.25">
      <c r="A16" s="18">
        <v>9041</v>
      </c>
      <c r="B16" t="s">
        <v>7</v>
      </c>
      <c r="C16" t="s">
        <v>17</v>
      </c>
      <c r="N16">
        <v>135</v>
      </c>
      <c r="O16" s="41">
        <f t="shared" si="16"/>
        <v>2.2218564845292956</v>
      </c>
      <c r="P16">
        <f t="shared" si="17"/>
        <v>1.5508918454351097E-3</v>
      </c>
      <c r="Q16" s="10">
        <v>0.15</v>
      </c>
      <c r="R16" s="3">
        <f t="shared" si="10"/>
        <v>0</v>
      </c>
      <c r="S16" s="3">
        <f t="shared" si="11"/>
        <v>0</v>
      </c>
      <c r="T16" s="3">
        <f t="shared" si="12"/>
        <v>0</v>
      </c>
      <c r="U16" s="3">
        <f t="shared" si="13"/>
        <v>0</v>
      </c>
      <c r="V16" s="3">
        <f t="shared" si="14"/>
        <v>0</v>
      </c>
      <c r="W16" s="3">
        <f t="shared" si="15"/>
        <v>0</v>
      </c>
      <c r="X16" s="13">
        <f t="shared" si="18"/>
        <v>0</v>
      </c>
      <c r="Z16">
        <f t="shared" si="19"/>
        <v>0</v>
      </c>
    </row>
    <row r="17" spans="1:26" x14ac:dyDescent="0.25">
      <c r="A17" s="18">
        <v>9042</v>
      </c>
      <c r="B17" t="s">
        <v>7</v>
      </c>
      <c r="C17" t="s">
        <v>10</v>
      </c>
      <c r="E17">
        <v>3.1</v>
      </c>
      <c r="F17">
        <v>3</v>
      </c>
      <c r="G17">
        <v>3.1</v>
      </c>
      <c r="H17">
        <v>1.4</v>
      </c>
      <c r="I17">
        <v>1.5</v>
      </c>
      <c r="J17">
        <v>2.2000000000000002</v>
      </c>
      <c r="K17">
        <v>3.8</v>
      </c>
      <c r="L17">
        <v>3.5</v>
      </c>
      <c r="M17">
        <v>4.5</v>
      </c>
      <c r="N17">
        <v>135</v>
      </c>
      <c r="O17" s="41">
        <f t="shared" si="16"/>
        <v>2.2218564845292956</v>
      </c>
      <c r="P17">
        <f t="shared" si="17"/>
        <v>1.5508918454351097E-3</v>
      </c>
      <c r="Q17" s="10">
        <v>0.15</v>
      </c>
      <c r="R17" s="3">
        <f t="shared" si="10"/>
        <v>126.45644000000001</v>
      </c>
      <c r="S17" s="3">
        <f t="shared" si="11"/>
        <v>122.37720000000002</v>
      </c>
      <c r="T17" s="3">
        <f t="shared" si="12"/>
        <v>126.45644000000001</v>
      </c>
      <c r="U17" s="3">
        <f t="shared" si="13"/>
        <v>57.109360000000002</v>
      </c>
      <c r="V17" s="3">
        <f t="shared" si="14"/>
        <v>61.188600000000008</v>
      </c>
      <c r="W17" s="3">
        <f t="shared" si="15"/>
        <v>89.743280000000013</v>
      </c>
      <c r="X17" s="13">
        <f t="shared" si="18"/>
        <v>2.0877318170189969E-2</v>
      </c>
      <c r="Z17">
        <f t="shared" si="19"/>
        <v>0.1391821211345998</v>
      </c>
    </row>
    <row r="18" spans="1:26" x14ac:dyDescent="0.25">
      <c r="A18" s="18">
        <v>9043</v>
      </c>
      <c r="B18" t="s">
        <v>7</v>
      </c>
      <c r="C18" t="s">
        <v>17</v>
      </c>
      <c r="N18">
        <v>135</v>
      </c>
      <c r="O18" s="41">
        <f t="shared" si="16"/>
        <v>2.2218564845292956</v>
      </c>
      <c r="P18">
        <f t="shared" si="17"/>
        <v>1.5508918454351097E-3</v>
      </c>
      <c r="Q18" s="10">
        <v>0.15</v>
      </c>
      <c r="R18" s="3">
        <f t="shared" si="10"/>
        <v>0</v>
      </c>
      <c r="S18" s="3">
        <f t="shared" si="11"/>
        <v>0</v>
      </c>
      <c r="T18" s="3">
        <f t="shared" si="12"/>
        <v>0</v>
      </c>
      <c r="U18" s="3">
        <f t="shared" si="13"/>
        <v>0</v>
      </c>
      <c r="V18" s="3">
        <f t="shared" si="14"/>
        <v>0</v>
      </c>
      <c r="W18" s="3">
        <f t="shared" si="15"/>
        <v>0</v>
      </c>
      <c r="X18" s="13">
        <f t="shared" si="18"/>
        <v>0</v>
      </c>
      <c r="Z18">
        <f t="shared" si="19"/>
        <v>0</v>
      </c>
    </row>
    <row r="19" spans="1:26" x14ac:dyDescent="0.25">
      <c r="A19" s="18">
        <v>9044</v>
      </c>
      <c r="B19" t="s">
        <v>7</v>
      </c>
      <c r="C19" t="s">
        <v>10</v>
      </c>
      <c r="E19">
        <v>2.2999999999999998</v>
      </c>
      <c r="F19">
        <v>2.6</v>
      </c>
      <c r="G19">
        <v>2.8</v>
      </c>
      <c r="H19">
        <v>1.3</v>
      </c>
      <c r="I19">
        <v>1.1000000000000001</v>
      </c>
      <c r="J19">
        <v>1.5</v>
      </c>
      <c r="K19">
        <v>2.5</v>
      </c>
      <c r="L19">
        <v>2</v>
      </c>
      <c r="M19">
        <v>3.2</v>
      </c>
      <c r="N19">
        <v>135</v>
      </c>
      <c r="O19" s="41">
        <f t="shared" si="16"/>
        <v>2.2218564845292956</v>
      </c>
      <c r="P19">
        <f t="shared" si="17"/>
        <v>1.5508918454351097E-3</v>
      </c>
      <c r="Q19" s="10">
        <v>0.15</v>
      </c>
      <c r="R19" s="3">
        <f t="shared" si="10"/>
        <v>93.822520000000011</v>
      </c>
      <c r="S19" s="3">
        <f t="shared" si="11"/>
        <v>106.06024000000002</v>
      </c>
      <c r="T19" s="3">
        <f t="shared" si="12"/>
        <v>114.21872</v>
      </c>
      <c r="U19" s="3">
        <f t="shared" si="13"/>
        <v>53.030120000000011</v>
      </c>
      <c r="V19" s="3">
        <f t="shared" si="14"/>
        <v>44.871640000000006</v>
      </c>
      <c r="W19" s="3">
        <f t="shared" si="15"/>
        <v>61.188600000000008</v>
      </c>
      <c r="X19" s="13">
        <f t="shared" si="18"/>
        <v>1.4234535116038614E-2</v>
      </c>
      <c r="Z19">
        <f t="shared" si="19"/>
        <v>9.4896900773590767E-2</v>
      </c>
    </row>
    <row r="20" spans="1:26" x14ac:dyDescent="0.25">
      <c r="A20" s="18">
        <v>9045</v>
      </c>
      <c r="B20" t="s">
        <v>7</v>
      </c>
      <c r="C20" t="s">
        <v>10</v>
      </c>
      <c r="E20">
        <v>0.6</v>
      </c>
      <c r="F20">
        <v>0.7</v>
      </c>
      <c r="G20">
        <v>0.9</v>
      </c>
      <c r="H20">
        <v>0.5</v>
      </c>
      <c r="I20">
        <v>0.7</v>
      </c>
      <c r="J20">
        <v>1</v>
      </c>
      <c r="K20">
        <v>1.4</v>
      </c>
      <c r="L20">
        <v>2.2000000000000002</v>
      </c>
      <c r="M20">
        <v>1.8</v>
      </c>
      <c r="N20">
        <v>118</v>
      </c>
      <c r="O20" s="41">
        <f t="shared" si="16"/>
        <v>1.9420671494404214</v>
      </c>
      <c r="P20">
        <f t="shared" si="17"/>
        <v>1.1848898796070488E-3</v>
      </c>
      <c r="Q20" s="10">
        <v>0.15</v>
      </c>
      <c r="R20" s="3">
        <f t="shared" si="10"/>
        <v>24.475440000000003</v>
      </c>
      <c r="S20" s="3">
        <f t="shared" si="11"/>
        <v>28.554680000000001</v>
      </c>
      <c r="T20" s="3">
        <f t="shared" si="12"/>
        <v>36.713160000000002</v>
      </c>
      <c r="U20" s="3">
        <f t="shared" si="13"/>
        <v>20.3962</v>
      </c>
      <c r="V20" s="3">
        <f t="shared" si="14"/>
        <v>28.554680000000001</v>
      </c>
      <c r="W20" s="3">
        <f t="shared" si="15"/>
        <v>40.792400000000001</v>
      </c>
      <c r="X20" s="13">
        <f t="shared" si="18"/>
        <v>7.2501752887323863E-3</v>
      </c>
      <c r="Z20">
        <f t="shared" si="19"/>
        <v>4.8334501924882582E-2</v>
      </c>
    </row>
    <row r="21" spans="1:26" x14ac:dyDescent="0.25">
      <c r="A21" s="18">
        <v>9046</v>
      </c>
      <c r="B21" t="s">
        <v>7</v>
      </c>
      <c r="C21" t="s">
        <v>10</v>
      </c>
      <c r="E21">
        <v>1.7</v>
      </c>
      <c r="F21">
        <v>1.9</v>
      </c>
      <c r="G21">
        <v>1.5</v>
      </c>
      <c r="H21">
        <v>2.2999999999999998</v>
      </c>
      <c r="I21">
        <v>1.8</v>
      </c>
      <c r="J21">
        <v>2.8</v>
      </c>
      <c r="K21">
        <v>3.1</v>
      </c>
      <c r="L21">
        <v>5.2</v>
      </c>
      <c r="M21">
        <v>4</v>
      </c>
      <c r="N21">
        <v>118</v>
      </c>
      <c r="O21" s="41">
        <f t="shared" si="16"/>
        <v>1.9420671494404214</v>
      </c>
      <c r="P21">
        <f t="shared" si="17"/>
        <v>1.1848898796070488E-3</v>
      </c>
      <c r="Q21" s="10">
        <v>0.15</v>
      </c>
      <c r="R21" s="3">
        <f t="shared" si="10"/>
        <v>69.347080000000005</v>
      </c>
      <c r="S21" s="3">
        <f t="shared" si="11"/>
        <v>77.505560000000003</v>
      </c>
      <c r="T21" s="3">
        <f t="shared" si="12"/>
        <v>61.188600000000008</v>
      </c>
      <c r="U21" s="3">
        <f t="shared" si="13"/>
        <v>93.822520000000011</v>
      </c>
      <c r="V21" s="3">
        <f t="shared" si="14"/>
        <v>73.426320000000004</v>
      </c>
      <c r="W21" s="3">
        <f t="shared" si="15"/>
        <v>114.21872</v>
      </c>
      <c r="X21" s="13">
        <f t="shared" si="18"/>
        <v>2.0300490808450682E-2</v>
      </c>
      <c r="Z21">
        <f t="shared" si="19"/>
        <v>0.13533660538967124</v>
      </c>
    </row>
    <row r="22" spans="1:26" x14ac:dyDescent="0.25">
      <c r="A22" s="18">
        <v>9047</v>
      </c>
      <c r="B22" t="s">
        <v>7</v>
      </c>
      <c r="C22" t="s">
        <v>10</v>
      </c>
      <c r="E22">
        <v>0.8</v>
      </c>
      <c r="F22">
        <v>0.9</v>
      </c>
      <c r="G22">
        <v>0.7</v>
      </c>
      <c r="H22">
        <v>0.6</v>
      </c>
      <c r="I22">
        <v>0.6</v>
      </c>
      <c r="J22">
        <v>0.9</v>
      </c>
      <c r="K22">
        <v>1</v>
      </c>
      <c r="L22">
        <v>1.3</v>
      </c>
      <c r="M22">
        <v>1.1000000000000001</v>
      </c>
      <c r="N22">
        <v>118</v>
      </c>
      <c r="O22" s="41">
        <f t="shared" si="16"/>
        <v>1.9420671494404214</v>
      </c>
      <c r="P22">
        <f t="shared" si="17"/>
        <v>1.1848898796070488E-3</v>
      </c>
      <c r="Q22" s="10">
        <v>0.15</v>
      </c>
      <c r="R22" s="3">
        <f t="shared" si="10"/>
        <v>32.633920000000003</v>
      </c>
      <c r="S22" s="3">
        <f t="shared" si="11"/>
        <v>36.713160000000002</v>
      </c>
      <c r="T22" s="3">
        <f t="shared" si="12"/>
        <v>28.554680000000001</v>
      </c>
      <c r="U22" s="3">
        <f t="shared" si="13"/>
        <v>24.475440000000003</v>
      </c>
      <c r="V22" s="3">
        <f t="shared" si="14"/>
        <v>24.475440000000003</v>
      </c>
      <c r="W22" s="3">
        <f t="shared" si="15"/>
        <v>36.713160000000002</v>
      </c>
      <c r="X22" s="13">
        <f t="shared" si="18"/>
        <v>6.5251577598591489E-3</v>
      </c>
      <c r="Z22">
        <f t="shared" si="19"/>
        <v>4.3501051732394325E-2</v>
      </c>
    </row>
    <row r="23" spans="1:26" x14ac:dyDescent="0.25">
      <c r="A23" s="18">
        <v>9048</v>
      </c>
      <c r="B23" t="s">
        <v>7</v>
      </c>
      <c r="C23" t="s">
        <v>10</v>
      </c>
      <c r="E23">
        <v>1.5</v>
      </c>
      <c r="F23">
        <v>1.8</v>
      </c>
      <c r="G23">
        <v>1.6</v>
      </c>
      <c r="H23">
        <v>1.8</v>
      </c>
      <c r="I23">
        <v>1.7</v>
      </c>
      <c r="J23">
        <v>2.2000000000000002</v>
      </c>
      <c r="K23">
        <v>2.6</v>
      </c>
      <c r="L23">
        <v>3.5</v>
      </c>
      <c r="M23">
        <v>3.1</v>
      </c>
      <c r="N23">
        <v>118</v>
      </c>
      <c r="O23" s="41">
        <f t="shared" si="16"/>
        <v>1.9420671494404214</v>
      </c>
      <c r="P23">
        <f t="shared" si="17"/>
        <v>1.1848898796070488E-3</v>
      </c>
      <c r="Q23" s="10">
        <v>0.15</v>
      </c>
      <c r="R23" s="3">
        <f t="shared" si="10"/>
        <v>61.188600000000008</v>
      </c>
      <c r="S23" s="3">
        <f t="shared" si="11"/>
        <v>73.426320000000004</v>
      </c>
      <c r="T23" s="3">
        <f t="shared" si="12"/>
        <v>65.267840000000007</v>
      </c>
      <c r="U23" s="3">
        <f t="shared" si="13"/>
        <v>73.426320000000004</v>
      </c>
      <c r="V23" s="3">
        <f t="shared" si="14"/>
        <v>69.347080000000005</v>
      </c>
      <c r="W23" s="3">
        <f t="shared" si="15"/>
        <v>89.743280000000013</v>
      </c>
      <c r="X23" s="13">
        <f t="shared" si="18"/>
        <v>1.5950385635211253E-2</v>
      </c>
      <c r="Z23">
        <f t="shared" si="19"/>
        <v>0.10633590423474169</v>
      </c>
    </row>
    <row r="24" spans="1:26" x14ac:dyDescent="0.25">
      <c r="A24" s="18">
        <v>9049</v>
      </c>
      <c r="B24" t="s">
        <v>7</v>
      </c>
      <c r="C24" t="s">
        <v>10</v>
      </c>
      <c r="D24" t="s">
        <v>206</v>
      </c>
      <c r="N24">
        <v>118</v>
      </c>
      <c r="O24" s="41">
        <f t="shared" si="16"/>
        <v>1.9420671494404214</v>
      </c>
      <c r="P24">
        <f t="shared" si="17"/>
        <v>1.1848898796070488E-3</v>
      </c>
      <c r="Q24" s="10">
        <v>0.15</v>
      </c>
      <c r="R24" s="3">
        <f t="shared" si="10"/>
        <v>0</v>
      </c>
      <c r="S24" s="3">
        <f t="shared" si="11"/>
        <v>0</v>
      </c>
      <c r="T24" s="3">
        <f t="shared" si="12"/>
        <v>0</v>
      </c>
      <c r="U24" s="3">
        <f t="shared" si="13"/>
        <v>0</v>
      </c>
      <c r="V24" s="3">
        <f t="shared" si="14"/>
        <v>0</v>
      </c>
      <c r="W24" s="3">
        <f t="shared" si="15"/>
        <v>0</v>
      </c>
      <c r="X24" s="13">
        <f t="shared" si="18"/>
        <v>0</v>
      </c>
      <c r="Z24">
        <f t="shared" si="19"/>
        <v>0</v>
      </c>
    </row>
    <row r="25" spans="1:26" x14ac:dyDescent="0.25">
      <c r="A25" s="18">
        <v>9050</v>
      </c>
      <c r="B25" t="s">
        <v>7</v>
      </c>
      <c r="C25" t="s">
        <v>10</v>
      </c>
      <c r="D25" t="s">
        <v>206</v>
      </c>
      <c r="N25">
        <v>118</v>
      </c>
      <c r="O25" s="41">
        <f t="shared" si="16"/>
        <v>1.9420671494404214</v>
      </c>
      <c r="P25">
        <f t="shared" si="17"/>
        <v>1.1848898796070488E-3</v>
      </c>
      <c r="Q25" s="10">
        <v>0.15</v>
      </c>
      <c r="R25" s="3">
        <f t="shared" si="10"/>
        <v>0</v>
      </c>
      <c r="S25" s="3">
        <f t="shared" si="11"/>
        <v>0</v>
      </c>
      <c r="T25" s="3">
        <f t="shared" si="12"/>
        <v>0</v>
      </c>
      <c r="U25" s="3">
        <f t="shared" si="13"/>
        <v>0</v>
      </c>
      <c r="V25" s="3">
        <f t="shared" si="14"/>
        <v>0</v>
      </c>
      <c r="W25" s="3">
        <f t="shared" si="15"/>
        <v>0</v>
      </c>
      <c r="X25" s="13">
        <f t="shared" si="18"/>
        <v>0</v>
      </c>
      <c r="Z25">
        <f t="shared" si="19"/>
        <v>0</v>
      </c>
    </row>
    <row r="26" spans="1:26" x14ac:dyDescent="0.25">
      <c r="A26" s="18">
        <v>9051</v>
      </c>
      <c r="B26" t="s">
        <v>7</v>
      </c>
      <c r="C26" t="s">
        <v>10</v>
      </c>
      <c r="D26" t="s">
        <v>205</v>
      </c>
      <c r="N26">
        <v>118</v>
      </c>
      <c r="O26" s="41">
        <f t="shared" si="16"/>
        <v>1.9420671494404214</v>
      </c>
      <c r="P26">
        <f t="shared" si="17"/>
        <v>1.1848898796070488E-3</v>
      </c>
      <c r="Q26" s="10">
        <v>0.15</v>
      </c>
      <c r="R26" s="3">
        <f t="shared" si="10"/>
        <v>0</v>
      </c>
      <c r="S26" s="3">
        <f t="shared" si="11"/>
        <v>0</v>
      </c>
      <c r="T26" s="3">
        <f t="shared" si="12"/>
        <v>0</v>
      </c>
      <c r="U26" s="3">
        <f t="shared" si="13"/>
        <v>0</v>
      </c>
      <c r="V26" s="3">
        <f t="shared" si="14"/>
        <v>0</v>
      </c>
      <c r="W26" s="3">
        <f t="shared" si="15"/>
        <v>0</v>
      </c>
      <c r="X26" s="13">
        <f t="shared" si="18"/>
        <v>0</v>
      </c>
      <c r="Z26">
        <f t="shared" si="19"/>
        <v>0</v>
      </c>
    </row>
    <row r="27" spans="1:26" x14ac:dyDescent="0.25">
      <c r="A27" s="18">
        <v>9052</v>
      </c>
      <c r="B27" t="s">
        <v>7</v>
      </c>
      <c r="C27" t="s">
        <v>10</v>
      </c>
      <c r="D27" t="s">
        <v>204</v>
      </c>
      <c r="N27">
        <v>118</v>
      </c>
      <c r="O27" s="41">
        <f t="shared" si="16"/>
        <v>1.9420671494404214</v>
      </c>
      <c r="P27">
        <f t="shared" si="17"/>
        <v>1.1848898796070488E-3</v>
      </c>
      <c r="Q27" s="10">
        <v>0.15</v>
      </c>
      <c r="R27" s="3">
        <f t="shared" si="10"/>
        <v>0</v>
      </c>
      <c r="S27" s="3">
        <f t="shared" si="11"/>
        <v>0</v>
      </c>
      <c r="T27" s="3">
        <f t="shared" si="12"/>
        <v>0</v>
      </c>
      <c r="U27" s="3">
        <f t="shared" si="13"/>
        <v>0</v>
      </c>
      <c r="V27" s="3">
        <f t="shared" si="14"/>
        <v>0</v>
      </c>
      <c r="W27" s="3">
        <f t="shared" si="15"/>
        <v>0</v>
      </c>
      <c r="X27" s="13">
        <f t="shared" si="18"/>
        <v>0</v>
      </c>
      <c r="Z27">
        <f t="shared" si="19"/>
        <v>0</v>
      </c>
    </row>
    <row r="28" spans="1:26" x14ac:dyDescent="0.25">
      <c r="A28" s="18">
        <v>9053</v>
      </c>
      <c r="B28" t="s">
        <v>7</v>
      </c>
      <c r="C28" t="s">
        <v>10</v>
      </c>
      <c r="D28" t="s">
        <v>207</v>
      </c>
      <c r="E28">
        <v>1.8</v>
      </c>
      <c r="F28">
        <v>2.1</v>
      </c>
      <c r="G28">
        <v>1.7</v>
      </c>
      <c r="H28">
        <v>2.2999999999999998</v>
      </c>
      <c r="I28">
        <v>2.1</v>
      </c>
      <c r="J28">
        <v>2.8</v>
      </c>
      <c r="K28">
        <v>3.8</v>
      </c>
      <c r="L28">
        <v>4.8</v>
      </c>
      <c r="M28">
        <v>4.0999999999999996</v>
      </c>
      <c r="N28">
        <v>118</v>
      </c>
      <c r="O28" s="41">
        <f t="shared" si="16"/>
        <v>1.9420671494404214</v>
      </c>
      <c r="P28">
        <f t="shared" si="17"/>
        <v>1.1848898796070488E-3</v>
      </c>
      <c r="Q28" s="10">
        <v>0.15</v>
      </c>
      <c r="R28" s="3">
        <f t="shared" si="10"/>
        <v>73.426320000000004</v>
      </c>
      <c r="S28" s="3">
        <f t="shared" si="11"/>
        <v>85.664040000000028</v>
      </c>
      <c r="T28" s="3">
        <f t="shared" si="12"/>
        <v>69.347080000000005</v>
      </c>
      <c r="U28" s="3">
        <f t="shared" si="13"/>
        <v>93.822520000000011</v>
      </c>
      <c r="V28" s="3">
        <f t="shared" si="14"/>
        <v>85.664040000000028</v>
      </c>
      <c r="W28" s="3">
        <f t="shared" si="15"/>
        <v>114.21872</v>
      </c>
      <c r="X28" s="13">
        <f t="shared" si="18"/>
        <v>2.0300490808450682E-2</v>
      </c>
      <c r="Z28">
        <f t="shared" si="19"/>
        <v>0.13533660538967124</v>
      </c>
    </row>
    <row r="29" spans="1:26" x14ac:dyDescent="0.25">
      <c r="A29" s="18">
        <v>9054</v>
      </c>
      <c r="B29" t="s">
        <v>7</v>
      </c>
      <c r="C29" t="s">
        <v>10</v>
      </c>
      <c r="D29" t="s">
        <v>204</v>
      </c>
      <c r="N29">
        <v>118</v>
      </c>
      <c r="O29" s="41">
        <f t="shared" si="16"/>
        <v>1.9420671494404214</v>
      </c>
      <c r="P29">
        <f t="shared" si="17"/>
        <v>1.1848898796070488E-3</v>
      </c>
      <c r="Q29" s="10">
        <v>0.15</v>
      </c>
      <c r="R29" s="3">
        <f t="shared" si="10"/>
        <v>0</v>
      </c>
      <c r="S29" s="3">
        <f t="shared" si="11"/>
        <v>0</v>
      </c>
      <c r="T29" s="3">
        <f t="shared" si="12"/>
        <v>0</v>
      </c>
      <c r="U29" s="3">
        <f t="shared" si="13"/>
        <v>0</v>
      </c>
      <c r="V29" s="3">
        <f t="shared" si="14"/>
        <v>0</v>
      </c>
      <c r="W29" s="3">
        <f t="shared" si="15"/>
        <v>0</v>
      </c>
      <c r="X29" s="13">
        <f t="shared" si="18"/>
        <v>0</v>
      </c>
      <c r="Z29">
        <f t="shared" si="19"/>
        <v>0</v>
      </c>
    </row>
    <row r="30" spans="1:26" x14ac:dyDescent="0.25">
      <c r="A30" s="18">
        <v>9055</v>
      </c>
      <c r="B30" t="s">
        <v>7</v>
      </c>
      <c r="C30" t="s">
        <v>10</v>
      </c>
      <c r="D30" t="s">
        <v>208</v>
      </c>
      <c r="E30">
        <v>1.1000000000000001</v>
      </c>
      <c r="F30">
        <v>1.3</v>
      </c>
      <c r="G30">
        <v>1.1000000000000001</v>
      </c>
      <c r="H30">
        <v>1.1000000000000001</v>
      </c>
      <c r="I30">
        <v>1.1000000000000001</v>
      </c>
      <c r="J30">
        <v>1.35</v>
      </c>
      <c r="K30">
        <v>1.9</v>
      </c>
      <c r="L30">
        <v>2.2999999999999998</v>
      </c>
      <c r="M30">
        <v>1.9</v>
      </c>
      <c r="N30">
        <v>118</v>
      </c>
      <c r="O30" s="41">
        <f t="shared" si="16"/>
        <v>1.9420671494404214</v>
      </c>
      <c r="P30">
        <f t="shared" si="17"/>
        <v>1.1848898796070488E-3</v>
      </c>
      <c r="Q30" s="10">
        <v>0.15</v>
      </c>
      <c r="R30" s="3">
        <f t="shared" si="10"/>
        <v>44.871640000000006</v>
      </c>
      <c r="S30" s="3">
        <f t="shared" si="11"/>
        <v>53.030120000000011</v>
      </c>
      <c r="T30" s="3">
        <f t="shared" si="12"/>
        <v>44.871640000000006</v>
      </c>
      <c r="U30" s="3">
        <f t="shared" si="13"/>
        <v>44.871640000000006</v>
      </c>
      <c r="V30" s="3">
        <f t="shared" si="14"/>
        <v>44.871640000000006</v>
      </c>
      <c r="W30" s="3">
        <f t="shared" si="15"/>
        <v>55.06974000000001</v>
      </c>
      <c r="X30" s="13">
        <f t="shared" si="18"/>
        <v>9.7877366397887237E-3</v>
      </c>
      <c r="Z30">
        <f t="shared" si="19"/>
        <v>6.5251577598591487E-2</v>
      </c>
    </row>
    <row r="31" spans="1:26" x14ac:dyDescent="0.25">
      <c r="A31" s="18">
        <v>9056</v>
      </c>
      <c r="B31" t="s">
        <v>7</v>
      </c>
      <c r="C31" t="s">
        <v>10</v>
      </c>
      <c r="D31" t="s">
        <v>209</v>
      </c>
      <c r="N31">
        <v>118</v>
      </c>
      <c r="O31" s="41">
        <f t="shared" si="16"/>
        <v>1.9420671494404214</v>
      </c>
      <c r="P31">
        <f t="shared" si="17"/>
        <v>1.1848898796070488E-3</v>
      </c>
      <c r="Q31" s="10">
        <v>0.15</v>
      </c>
      <c r="R31" s="3">
        <f t="shared" si="10"/>
        <v>0</v>
      </c>
      <c r="S31" s="3">
        <f t="shared" si="11"/>
        <v>0</v>
      </c>
      <c r="T31" s="3">
        <f t="shared" si="12"/>
        <v>0</v>
      </c>
      <c r="U31" s="3">
        <f t="shared" si="13"/>
        <v>0</v>
      </c>
      <c r="V31" s="3">
        <f t="shared" si="14"/>
        <v>0</v>
      </c>
      <c r="W31" s="3">
        <f t="shared" si="15"/>
        <v>0</v>
      </c>
      <c r="X31" s="13">
        <f t="shared" si="18"/>
        <v>0</v>
      </c>
      <c r="Z31">
        <f t="shared" si="19"/>
        <v>0</v>
      </c>
    </row>
    <row r="32" spans="1:26" x14ac:dyDescent="0.25">
      <c r="A32" s="18">
        <v>9057</v>
      </c>
      <c r="B32" t="s">
        <v>7</v>
      </c>
      <c r="C32" t="s">
        <v>10</v>
      </c>
      <c r="E32">
        <v>1.5</v>
      </c>
      <c r="F32">
        <v>1.8</v>
      </c>
      <c r="G32">
        <v>1.3</v>
      </c>
      <c r="H32">
        <v>2.1</v>
      </c>
      <c r="I32">
        <v>1.8</v>
      </c>
      <c r="J32">
        <v>2.2000000000000002</v>
      </c>
      <c r="K32">
        <v>2.5</v>
      </c>
      <c r="L32">
        <v>3.7</v>
      </c>
      <c r="M32">
        <v>3.1</v>
      </c>
      <c r="N32">
        <v>118</v>
      </c>
      <c r="O32" s="41">
        <f t="shared" si="16"/>
        <v>1.9420671494404214</v>
      </c>
      <c r="P32">
        <f t="shared" si="17"/>
        <v>1.1848898796070488E-3</v>
      </c>
      <c r="Q32" s="10">
        <v>0.15</v>
      </c>
      <c r="R32" s="3">
        <f t="shared" si="10"/>
        <v>61.188600000000008</v>
      </c>
      <c r="S32" s="3">
        <f t="shared" si="11"/>
        <v>73.426320000000004</v>
      </c>
      <c r="T32" s="3">
        <f t="shared" si="12"/>
        <v>53.030120000000011</v>
      </c>
      <c r="U32" s="3">
        <f t="shared" si="13"/>
        <v>85.664040000000028</v>
      </c>
      <c r="V32" s="3">
        <f t="shared" si="14"/>
        <v>73.426320000000004</v>
      </c>
      <c r="W32" s="3">
        <f t="shared" si="15"/>
        <v>89.743280000000013</v>
      </c>
      <c r="X32" s="13">
        <f t="shared" si="18"/>
        <v>1.5950385635211253E-2</v>
      </c>
      <c r="Z32">
        <f t="shared" si="19"/>
        <v>0.10633590423474169</v>
      </c>
    </row>
    <row r="33" spans="1:26" x14ac:dyDescent="0.25">
      <c r="A33" s="18">
        <v>9058</v>
      </c>
      <c r="B33" t="s">
        <v>7</v>
      </c>
      <c r="C33" t="s">
        <v>10</v>
      </c>
      <c r="D33" t="s">
        <v>167</v>
      </c>
      <c r="E33" t="s">
        <v>200</v>
      </c>
      <c r="N33">
        <v>118</v>
      </c>
      <c r="O33" s="41">
        <f t="shared" si="16"/>
        <v>1.9420671494404214</v>
      </c>
      <c r="P33">
        <f t="shared" si="17"/>
        <v>1.1848898796070488E-3</v>
      </c>
      <c r="Q33" s="10">
        <v>0.15</v>
      </c>
      <c r="R33" s="3" t="e">
        <f t="shared" si="10"/>
        <v>#VALUE!</v>
      </c>
      <c r="S33" s="3">
        <f t="shared" si="11"/>
        <v>0</v>
      </c>
      <c r="T33" s="3">
        <f t="shared" si="12"/>
        <v>0</v>
      </c>
      <c r="U33" s="3">
        <f t="shared" si="13"/>
        <v>0</v>
      </c>
      <c r="V33" s="3">
        <f t="shared" si="14"/>
        <v>0</v>
      </c>
      <c r="W33" s="3">
        <f t="shared" si="15"/>
        <v>0</v>
      </c>
      <c r="X33" s="13">
        <f t="shared" si="18"/>
        <v>0</v>
      </c>
      <c r="Z33">
        <f t="shared" si="19"/>
        <v>0</v>
      </c>
    </row>
    <row r="34" spans="1:26" x14ac:dyDescent="0.25">
      <c r="A34" s="18">
        <v>9059</v>
      </c>
      <c r="B34" t="s">
        <v>7</v>
      </c>
      <c r="C34" t="s">
        <v>10</v>
      </c>
      <c r="D34" t="s">
        <v>211</v>
      </c>
      <c r="N34">
        <v>118</v>
      </c>
      <c r="O34" s="41">
        <f t="shared" si="16"/>
        <v>1.9420671494404214</v>
      </c>
      <c r="P34">
        <f t="shared" si="17"/>
        <v>1.1848898796070488E-3</v>
      </c>
      <c r="Q34" s="10">
        <v>0.15</v>
      </c>
      <c r="R34" s="3">
        <f t="shared" ref="R34:R55" si="20">0.611886*E34/Q34*10</f>
        <v>0</v>
      </c>
      <c r="S34" s="3">
        <f t="shared" ref="S34:S55" si="21">0.611886*F34/Q34*10</f>
        <v>0</v>
      </c>
      <c r="T34" s="3">
        <f t="shared" ref="T34:T55" si="22">0.611886*G34/Q34*10</f>
        <v>0</v>
      </c>
      <c r="U34" s="3">
        <f t="shared" ref="U34:U55" si="23">0.611886*H34/Q34*10</f>
        <v>0</v>
      </c>
      <c r="V34" s="3">
        <f t="shared" ref="V34:V55" si="24">0.611886*I34/Q34*10</f>
        <v>0</v>
      </c>
      <c r="W34" s="3">
        <f t="shared" ref="W34:W55" si="25">0.611886*J34/Q34*10</f>
        <v>0</v>
      </c>
      <c r="X34" s="13">
        <f t="shared" ref="X34:X55" si="26">W34*Q34*P34</f>
        <v>0</v>
      </c>
      <c r="Z34">
        <f t="shared" ref="Z34:Z55" si="27">W34*P34</f>
        <v>0</v>
      </c>
    </row>
    <row r="35" spans="1:26" x14ac:dyDescent="0.25">
      <c r="A35" s="18">
        <v>9060</v>
      </c>
      <c r="B35" t="s">
        <v>7</v>
      </c>
      <c r="C35" t="s">
        <v>10</v>
      </c>
      <c r="D35" t="s">
        <v>210</v>
      </c>
      <c r="N35">
        <v>118</v>
      </c>
      <c r="O35" s="41">
        <f t="shared" si="16"/>
        <v>1.9420671494404214</v>
      </c>
      <c r="P35">
        <f t="shared" si="17"/>
        <v>1.1848898796070488E-3</v>
      </c>
      <c r="Q35" s="10">
        <v>0.15</v>
      </c>
      <c r="R35" s="3">
        <f t="shared" si="20"/>
        <v>0</v>
      </c>
      <c r="S35" s="3">
        <f t="shared" si="21"/>
        <v>0</v>
      </c>
      <c r="T35" s="3">
        <f t="shared" si="22"/>
        <v>0</v>
      </c>
      <c r="U35" s="3">
        <f t="shared" si="23"/>
        <v>0</v>
      </c>
      <c r="V35" s="3">
        <f t="shared" si="24"/>
        <v>0</v>
      </c>
      <c r="W35" s="3">
        <f t="shared" si="25"/>
        <v>0</v>
      </c>
      <c r="X35" s="13">
        <f t="shared" si="26"/>
        <v>0</v>
      </c>
      <c r="Z35">
        <f t="shared" si="27"/>
        <v>0</v>
      </c>
    </row>
    <row r="36" spans="1:26" x14ac:dyDescent="0.25">
      <c r="A36" s="18">
        <v>9061</v>
      </c>
      <c r="B36" t="s">
        <v>7</v>
      </c>
      <c r="C36" t="s">
        <v>10</v>
      </c>
      <c r="D36" t="s">
        <v>210</v>
      </c>
      <c r="N36">
        <v>118</v>
      </c>
      <c r="O36" s="41">
        <f t="shared" si="16"/>
        <v>1.9420671494404214</v>
      </c>
      <c r="P36">
        <f t="shared" si="17"/>
        <v>1.1848898796070488E-3</v>
      </c>
      <c r="Q36" s="10">
        <v>0.15</v>
      </c>
      <c r="R36" s="3">
        <f t="shared" si="20"/>
        <v>0</v>
      </c>
      <c r="S36" s="3">
        <f t="shared" si="21"/>
        <v>0</v>
      </c>
      <c r="T36" s="3">
        <f t="shared" si="22"/>
        <v>0</v>
      </c>
      <c r="U36" s="3">
        <f t="shared" si="23"/>
        <v>0</v>
      </c>
      <c r="V36" s="3">
        <f t="shared" si="24"/>
        <v>0</v>
      </c>
      <c r="W36" s="3">
        <f t="shared" si="25"/>
        <v>0</v>
      </c>
      <c r="X36" s="13">
        <f t="shared" si="26"/>
        <v>0</v>
      </c>
      <c r="Z36">
        <f t="shared" si="27"/>
        <v>0</v>
      </c>
    </row>
    <row r="37" spans="1:26" x14ac:dyDescent="0.25">
      <c r="A37" s="18">
        <v>9062</v>
      </c>
      <c r="B37" t="s">
        <v>7</v>
      </c>
      <c r="C37" t="s">
        <v>10</v>
      </c>
      <c r="D37" t="s">
        <v>210</v>
      </c>
      <c r="N37">
        <v>118</v>
      </c>
      <c r="O37" s="41">
        <f t="shared" si="16"/>
        <v>1.9420671494404214</v>
      </c>
      <c r="P37">
        <f t="shared" si="17"/>
        <v>1.1848898796070488E-3</v>
      </c>
      <c r="Q37" s="10">
        <v>0.15</v>
      </c>
      <c r="R37" s="3">
        <f t="shared" si="20"/>
        <v>0</v>
      </c>
      <c r="S37" s="3">
        <f t="shared" si="21"/>
        <v>0</v>
      </c>
      <c r="T37" s="3">
        <f t="shared" si="22"/>
        <v>0</v>
      </c>
      <c r="U37" s="3">
        <f t="shared" si="23"/>
        <v>0</v>
      </c>
      <c r="V37" s="3">
        <f t="shared" si="24"/>
        <v>0</v>
      </c>
      <c r="W37" s="3">
        <f t="shared" si="25"/>
        <v>0</v>
      </c>
      <c r="X37" s="13">
        <f t="shared" si="26"/>
        <v>0</v>
      </c>
      <c r="Z37">
        <f t="shared" si="27"/>
        <v>0</v>
      </c>
    </row>
    <row r="38" spans="1:26" x14ac:dyDescent="0.25">
      <c r="A38" s="18">
        <v>9063</v>
      </c>
      <c r="B38" t="s">
        <v>7</v>
      </c>
      <c r="C38" t="s">
        <v>10</v>
      </c>
      <c r="E38">
        <v>1.6</v>
      </c>
      <c r="F38">
        <v>1.5</v>
      </c>
      <c r="G38">
        <v>1.5</v>
      </c>
      <c r="H38">
        <v>1.9</v>
      </c>
      <c r="I38">
        <v>1.7</v>
      </c>
      <c r="J38">
        <v>2.1</v>
      </c>
      <c r="K38">
        <v>2.2000000000000002</v>
      </c>
      <c r="L38">
        <v>4</v>
      </c>
      <c r="M38">
        <v>2.8</v>
      </c>
      <c r="N38">
        <v>118</v>
      </c>
      <c r="O38" s="41">
        <f t="shared" si="16"/>
        <v>1.9420671494404214</v>
      </c>
      <c r="P38">
        <f t="shared" si="17"/>
        <v>1.1848898796070488E-3</v>
      </c>
      <c r="Q38" s="10">
        <v>0.15</v>
      </c>
      <c r="R38" s="3">
        <f t="shared" si="20"/>
        <v>65.267840000000007</v>
      </c>
      <c r="S38" s="3">
        <f t="shared" si="21"/>
        <v>61.188600000000008</v>
      </c>
      <c r="T38" s="3">
        <f t="shared" si="22"/>
        <v>61.188600000000008</v>
      </c>
      <c r="U38" s="3">
        <f t="shared" si="23"/>
        <v>77.505560000000003</v>
      </c>
      <c r="V38" s="3">
        <f t="shared" si="24"/>
        <v>69.347080000000005</v>
      </c>
      <c r="W38" s="3">
        <f t="shared" si="25"/>
        <v>85.664040000000028</v>
      </c>
      <c r="X38" s="13">
        <f t="shared" si="26"/>
        <v>1.5225368106338016E-2</v>
      </c>
      <c r="Z38">
        <f t="shared" si="27"/>
        <v>0.10150245404225344</v>
      </c>
    </row>
    <row r="39" spans="1:26" x14ac:dyDescent="0.25">
      <c r="A39" s="18">
        <v>9064</v>
      </c>
      <c r="B39" t="s">
        <v>7</v>
      </c>
      <c r="C39" t="s">
        <v>10</v>
      </c>
      <c r="D39" t="s">
        <v>210</v>
      </c>
      <c r="N39">
        <v>118</v>
      </c>
      <c r="O39" s="41">
        <f t="shared" si="16"/>
        <v>1.9420671494404214</v>
      </c>
      <c r="P39">
        <f t="shared" si="17"/>
        <v>1.1848898796070488E-3</v>
      </c>
      <c r="Q39" s="10">
        <v>0.15</v>
      </c>
      <c r="R39" s="3">
        <f t="shared" si="20"/>
        <v>0</v>
      </c>
      <c r="S39" s="3">
        <f t="shared" si="21"/>
        <v>0</v>
      </c>
      <c r="T39" s="3">
        <f t="shared" si="22"/>
        <v>0</v>
      </c>
      <c r="U39" s="3">
        <f t="shared" si="23"/>
        <v>0</v>
      </c>
      <c r="V39" s="3">
        <f t="shared" si="24"/>
        <v>0</v>
      </c>
      <c r="W39" s="3">
        <f t="shared" si="25"/>
        <v>0</v>
      </c>
      <c r="X39" s="13">
        <f t="shared" si="26"/>
        <v>0</v>
      </c>
      <c r="Z39">
        <f t="shared" si="27"/>
        <v>0</v>
      </c>
    </row>
    <row r="40" spans="1:26" x14ac:dyDescent="0.25">
      <c r="A40" s="18">
        <v>9065</v>
      </c>
      <c r="B40" t="s">
        <v>7</v>
      </c>
      <c r="C40" t="s">
        <v>167</v>
      </c>
      <c r="N40">
        <v>118</v>
      </c>
      <c r="O40" s="41">
        <f t="shared" si="16"/>
        <v>1.9420671494404214</v>
      </c>
      <c r="P40">
        <f t="shared" si="17"/>
        <v>1.1848898796070488E-3</v>
      </c>
      <c r="Q40" s="10">
        <v>0.15</v>
      </c>
      <c r="R40" s="3">
        <f t="shared" si="20"/>
        <v>0</v>
      </c>
      <c r="S40" s="3">
        <f t="shared" si="21"/>
        <v>0</v>
      </c>
      <c r="T40" s="3">
        <f t="shared" si="22"/>
        <v>0</v>
      </c>
      <c r="U40" s="3">
        <f t="shared" si="23"/>
        <v>0</v>
      </c>
      <c r="V40" s="3">
        <f t="shared" si="24"/>
        <v>0</v>
      </c>
      <c r="W40" s="3">
        <f t="shared" si="25"/>
        <v>0</v>
      </c>
      <c r="X40" s="13">
        <f t="shared" si="26"/>
        <v>0</v>
      </c>
      <c r="Z40">
        <f t="shared" si="27"/>
        <v>0</v>
      </c>
    </row>
    <row r="41" spans="1:26" x14ac:dyDescent="0.25">
      <c r="A41" s="18">
        <v>9066</v>
      </c>
      <c r="B41" t="s">
        <v>7</v>
      </c>
      <c r="C41" t="s">
        <v>17</v>
      </c>
      <c r="N41">
        <v>118</v>
      </c>
      <c r="O41" s="41">
        <f t="shared" si="16"/>
        <v>1.9420671494404214</v>
      </c>
      <c r="P41">
        <f t="shared" si="17"/>
        <v>1.1848898796070488E-3</v>
      </c>
      <c r="Q41" s="10">
        <v>0.15</v>
      </c>
      <c r="R41" s="3">
        <f t="shared" si="20"/>
        <v>0</v>
      </c>
      <c r="S41" s="3">
        <f t="shared" si="21"/>
        <v>0</v>
      </c>
      <c r="T41" s="3">
        <f t="shared" si="22"/>
        <v>0</v>
      </c>
      <c r="U41" s="3">
        <f t="shared" si="23"/>
        <v>0</v>
      </c>
      <c r="V41" s="3">
        <f t="shared" si="24"/>
        <v>0</v>
      </c>
      <c r="W41" s="3">
        <f t="shared" si="25"/>
        <v>0</v>
      </c>
      <c r="X41" s="13">
        <f t="shared" si="26"/>
        <v>0</v>
      </c>
      <c r="Z41">
        <f t="shared" si="27"/>
        <v>0</v>
      </c>
    </row>
    <row r="42" spans="1:26" x14ac:dyDescent="0.25">
      <c r="A42" s="18">
        <v>9067</v>
      </c>
      <c r="B42" t="s">
        <v>7</v>
      </c>
      <c r="C42" t="s">
        <v>10</v>
      </c>
      <c r="E42">
        <v>3.4</v>
      </c>
      <c r="F42">
        <v>3.7</v>
      </c>
      <c r="G42">
        <v>3.2</v>
      </c>
      <c r="H42">
        <v>3.3</v>
      </c>
      <c r="I42">
        <v>2.5</v>
      </c>
      <c r="J42">
        <v>3.8</v>
      </c>
      <c r="K42">
        <v>4.9000000000000004</v>
      </c>
      <c r="L42">
        <v>6.4</v>
      </c>
      <c r="M42">
        <v>5.0999999999999996</v>
      </c>
      <c r="N42">
        <v>118</v>
      </c>
      <c r="O42" s="41">
        <f t="shared" si="16"/>
        <v>1.9420671494404214</v>
      </c>
      <c r="P42">
        <f t="shared" si="17"/>
        <v>1.1848898796070488E-3</v>
      </c>
      <c r="Q42" s="10">
        <v>0.15</v>
      </c>
      <c r="R42" s="3">
        <f t="shared" si="20"/>
        <v>138.69416000000001</v>
      </c>
      <c r="S42" s="3">
        <f t="shared" si="21"/>
        <v>150.93188000000004</v>
      </c>
      <c r="T42" s="3">
        <f t="shared" si="22"/>
        <v>130.53568000000001</v>
      </c>
      <c r="U42" s="3">
        <f t="shared" si="23"/>
        <v>134.61492000000001</v>
      </c>
      <c r="V42" s="3">
        <f t="shared" si="24"/>
        <v>101.98100000000002</v>
      </c>
      <c r="W42" s="3">
        <f t="shared" si="25"/>
        <v>155.01112000000001</v>
      </c>
      <c r="X42" s="13">
        <f t="shared" si="26"/>
        <v>2.7550666097183069E-2</v>
      </c>
      <c r="Z42">
        <f t="shared" si="27"/>
        <v>0.1836711073145538</v>
      </c>
    </row>
    <row r="43" spans="1:26" x14ac:dyDescent="0.25">
      <c r="A43" s="18">
        <v>9068</v>
      </c>
      <c r="B43" t="s">
        <v>7</v>
      </c>
      <c r="C43" t="s">
        <v>10</v>
      </c>
      <c r="D43" t="s">
        <v>209</v>
      </c>
      <c r="N43">
        <v>118</v>
      </c>
      <c r="O43" s="41">
        <f t="shared" si="16"/>
        <v>1.9420671494404214</v>
      </c>
      <c r="P43">
        <f t="shared" si="17"/>
        <v>1.1848898796070488E-3</v>
      </c>
      <c r="Q43" s="10">
        <v>0.15</v>
      </c>
      <c r="R43" s="3">
        <f t="shared" si="20"/>
        <v>0</v>
      </c>
      <c r="S43" s="3">
        <f t="shared" si="21"/>
        <v>0</v>
      </c>
      <c r="T43" s="3">
        <f t="shared" si="22"/>
        <v>0</v>
      </c>
      <c r="U43" s="3">
        <f t="shared" si="23"/>
        <v>0</v>
      </c>
      <c r="V43" s="3">
        <f t="shared" si="24"/>
        <v>0</v>
      </c>
      <c r="W43" s="3">
        <f t="shared" si="25"/>
        <v>0</v>
      </c>
      <c r="X43" s="13">
        <f t="shared" si="26"/>
        <v>0</v>
      </c>
      <c r="Z43">
        <f t="shared" si="27"/>
        <v>0</v>
      </c>
    </row>
    <row r="44" spans="1:26" x14ac:dyDescent="0.25">
      <c r="A44" s="18">
        <v>9069</v>
      </c>
      <c r="B44" t="s">
        <v>7</v>
      </c>
      <c r="C44" t="s">
        <v>10</v>
      </c>
      <c r="E44">
        <v>1.5</v>
      </c>
      <c r="F44">
        <v>1.6</v>
      </c>
      <c r="G44">
        <v>1.4</v>
      </c>
      <c r="H44">
        <v>1.2</v>
      </c>
      <c r="I44">
        <v>1</v>
      </c>
      <c r="J44">
        <v>1.5</v>
      </c>
      <c r="K44">
        <v>2.2000000000000002</v>
      </c>
      <c r="L44">
        <v>2.5</v>
      </c>
      <c r="M44">
        <v>1.8</v>
      </c>
      <c r="N44">
        <v>118</v>
      </c>
      <c r="O44" s="41">
        <f t="shared" si="16"/>
        <v>1.9420671494404214</v>
      </c>
      <c r="P44">
        <f t="shared" si="17"/>
        <v>1.1848898796070488E-3</v>
      </c>
      <c r="Q44" s="10">
        <v>0.15</v>
      </c>
      <c r="R44" s="3">
        <f t="shared" si="20"/>
        <v>61.188600000000008</v>
      </c>
      <c r="S44" s="3">
        <f t="shared" si="21"/>
        <v>65.267840000000007</v>
      </c>
      <c r="T44" s="3">
        <f t="shared" si="22"/>
        <v>57.109360000000002</v>
      </c>
      <c r="U44" s="3">
        <f t="shared" si="23"/>
        <v>48.950880000000005</v>
      </c>
      <c r="V44" s="3">
        <f t="shared" si="24"/>
        <v>40.792400000000001</v>
      </c>
      <c r="W44" s="3">
        <f t="shared" si="25"/>
        <v>61.188600000000008</v>
      </c>
      <c r="X44" s="13">
        <f t="shared" si="26"/>
        <v>1.0875262933098581E-2</v>
      </c>
      <c r="Z44">
        <f t="shared" si="27"/>
        <v>7.2501752887323884E-2</v>
      </c>
    </row>
    <row r="45" spans="1:26" x14ac:dyDescent="0.25">
      <c r="A45" s="18">
        <v>9070</v>
      </c>
      <c r="B45" t="s">
        <v>7</v>
      </c>
      <c r="C45" t="s">
        <v>10</v>
      </c>
      <c r="D45" t="s">
        <v>212</v>
      </c>
      <c r="N45">
        <v>118</v>
      </c>
      <c r="O45" s="41">
        <f t="shared" si="16"/>
        <v>1.9420671494404214</v>
      </c>
      <c r="P45">
        <f t="shared" si="17"/>
        <v>1.1848898796070488E-3</v>
      </c>
      <c r="Q45" s="10">
        <v>0.15</v>
      </c>
      <c r="R45" s="3">
        <f t="shared" si="20"/>
        <v>0</v>
      </c>
      <c r="S45" s="3">
        <f t="shared" si="21"/>
        <v>0</v>
      </c>
      <c r="T45" s="3">
        <f t="shared" si="22"/>
        <v>0</v>
      </c>
      <c r="U45" s="3">
        <f t="shared" si="23"/>
        <v>0</v>
      </c>
      <c r="V45" s="3">
        <f t="shared" si="24"/>
        <v>0</v>
      </c>
      <c r="W45" s="3">
        <f t="shared" si="25"/>
        <v>0</v>
      </c>
      <c r="X45" s="13">
        <f t="shared" si="26"/>
        <v>0</v>
      </c>
      <c r="Z45">
        <f t="shared" si="27"/>
        <v>0</v>
      </c>
    </row>
    <row r="46" spans="1:26" x14ac:dyDescent="0.25">
      <c r="A46" s="18">
        <v>9071</v>
      </c>
      <c r="B46" t="s">
        <v>7</v>
      </c>
      <c r="C46" t="s">
        <v>10</v>
      </c>
      <c r="E46">
        <v>1.6</v>
      </c>
      <c r="F46">
        <v>1.8</v>
      </c>
      <c r="G46">
        <v>1.6</v>
      </c>
      <c r="H46">
        <v>1.3</v>
      </c>
      <c r="I46">
        <v>1</v>
      </c>
      <c r="J46">
        <v>1.8</v>
      </c>
      <c r="K46">
        <v>2.7</v>
      </c>
      <c r="L46">
        <v>3</v>
      </c>
      <c r="M46">
        <v>2.4</v>
      </c>
      <c r="N46">
        <v>118</v>
      </c>
      <c r="O46" s="41">
        <f t="shared" si="16"/>
        <v>1.9420671494404214</v>
      </c>
      <c r="P46">
        <f t="shared" si="17"/>
        <v>1.1848898796070488E-3</v>
      </c>
      <c r="Q46" s="10">
        <v>0.15</v>
      </c>
      <c r="R46" s="3">
        <f t="shared" si="20"/>
        <v>65.267840000000007</v>
      </c>
      <c r="S46" s="3">
        <f t="shared" si="21"/>
        <v>73.426320000000004</v>
      </c>
      <c r="T46" s="3">
        <f t="shared" si="22"/>
        <v>65.267840000000007</v>
      </c>
      <c r="U46" s="3">
        <f t="shared" si="23"/>
        <v>53.030120000000011</v>
      </c>
      <c r="V46" s="3">
        <f t="shared" si="24"/>
        <v>40.792400000000001</v>
      </c>
      <c r="W46" s="3">
        <f t="shared" si="25"/>
        <v>73.426320000000004</v>
      </c>
      <c r="X46" s="13">
        <f t="shared" si="26"/>
        <v>1.3050315519718298E-2</v>
      </c>
      <c r="Z46">
        <f t="shared" si="27"/>
        <v>8.7002103464788649E-2</v>
      </c>
    </row>
    <row r="47" spans="1:26" x14ac:dyDescent="0.25">
      <c r="A47" s="18">
        <v>9072</v>
      </c>
      <c r="B47" t="s">
        <v>7</v>
      </c>
      <c r="C47" t="s">
        <v>10</v>
      </c>
      <c r="D47" t="s">
        <v>213</v>
      </c>
      <c r="N47">
        <v>118</v>
      </c>
      <c r="O47" s="41">
        <f t="shared" si="16"/>
        <v>1.9420671494404214</v>
      </c>
      <c r="P47">
        <f t="shared" si="17"/>
        <v>1.1848898796070488E-3</v>
      </c>
      <c r="Q47" s="10">
        <v>0.15</v>
      </c>
      <c r="R47" s="3">
        <f t="shared" si="20"/>
        <v>0</v>
      </c>
      <c r="S47" s="3">
        <f t="shared" si="21"/>
        <v>0</v>
      </c>
      <c r="T47" s="3">
        <f t="shared" si="22"/>
        <v>0</v>
      </c>
      <c r="U47" s="3">
        <f t="shared" si="23"/>
        <v>0</v>
      </c>
      <c r="V47" s="3">
        <f t="shared" si="24"/>
        <v>0</v>
      </c>
      <c r="W47" s="3">
        <f t="shared" si="25"/>
        <v>0</v>
      </c>
      <c r="X47" s="13">
        <f t="shared" si="26"/>
        <v>0</v>
      </c>
      <c r="Z47">
        <f t="shared" si="27"/>
        <v>0</v>
      </c>
    </row>
    <row r="48" spans="1:26" x14ac:dyDescent="0.25">
      <c r="A48" s="18">
        <v>9073</v>
      </c>
      <c r="B48" t="s">
        <v>7</v>
      </c>
      <c r="C48" t="s">
        <v>10</v>
      </c>
      <c r="E48">
        <v>3.4</v>
      </c>
      <c r="F48">
        <v>4.0999999999999996</v>
      </c>
      <c r="G48">
        <v>3.5</v>
      </c>
      <c r="H48">
        <v>3.8</v>
      </c>
      <c r="I48">
        <v>3</v>
      </c>
      <c r="J48">
        <v>4.5999999999999996</v>
      </c>
      <c r="K48">
        <v>7</v>
      </c>
      <c r="L48">
        <v>7.4</v>
      </c>
      <c r="M48">
        <v>6.8</v>
      </c>
      <c r="N48">
        <v>118</v>
      </c>
      <c r="O48" s="41">
        <f t="shared" si="16"/>
        <v>1.9420671494404214</v>
      </c>
      <c r="P48">
        <f t="shared" si="17"/>
        <v>1.1848898796070488E-3</v>
      </c>
      <c r="Q48" s="10">
        <v>0.15</v>
      </c>
      <c r="R48" s="3">
        <f t="shared" si="20"/>
        <v>138.69416000000001</v>
      </c>
      <c r="S48" s="3">
        <f t="shared" si="21"/>
        <v>167.24884000000003</v>
      </c>
      <c r="T48" s="3">
        <f t="shared" si="22"/>
        <v>142.77340000000001</v>
      </c>
      <c r="U48" s="3">
        <f t="shared" si="23"/>
        <v>155.01112000000001</v>
      </c>
      <c r="V48" s="3">
        <f t="shared" si="24"/>
        <v>122.37720000000002</v>
      </c>
      <c r="W48" s="3">
        <f t="shared" si="25"/>
        <v>187.64504000000002</v>
      </c>
      <c r="X48" s="13">
        <f t="shared" si="26"/>
        <v>3.3350806328168982E-2</v>
      </c>
      <c r="Z48">
        <f t="shared" si="27"/>
        <v>0.22233870885445989</v>
      </c>
    </row>
    <row r="49" spans="1:26" x14ac:dyDescent="0.25">
      <c r="A49" s="18">
        <v>9074</v>
      </c>
      <c r="B49" t="s">
        <v>7</v>
      </c>
      <c r="C49" t="s">
        <v>10</v>
      </c>
      <c r="E49">
        <v>1.7</v>
      </c>
      <c r="F49">
        <v>1.8</v>
      </c>
      <c r="G49">
        <v>1.6</v>
      </c>
      <c r="H49">
        <v>1.5</v>
      </c>
      <c r="I49">
        <v>1.4</v>
      </c>
      <c r="J49">
        <v>1.9</v>
      </c>
      <c r="K49">
        <v>3</v>
      </c>
      <c r="L49">
        <v>3.1</v>
      </c>
      <c r="M49">
        <v>2.6</v>
      </c>
      <c r="N49">
        <v>118</v>
      </c>
      <c r="O49" s="41">
        <f t="shared" si="16"/>
        <v>1.9420671494404214</v>
      </c>
      <c r="P49">
        <f t="shared" si="17"/>
        <v>1.1848898796070488E-3</v>
      </c>
      <c r="Q49" s="10">
        <v>0.15</v>
      </c>
      <c r="R49" s="3">
        <f t="shared" si="20"/>
        <v>69.347080000000005</v>
      </c>
      <c r="S49" s="3">
        <f t="shared" si="21"/>
        <v>73.426320000000004</v>
      </c>
      <c r="T49" s="3">
        <f t="shared" si="22"/>
        <v>65.267840000000007</v>
      </c>
      <c r="U49" s="3">
        <f t="shared" si="23"/>
        <v>61.188600000000008</v>
      </c>
      <c r="V49" s="3">
        <f t="shared" si="24"/>
        <v>57.109360000000002</v>
      </c>
      <c r="W49" s="3">
        <f t="shared" si="25"/>
        <v>77.505560000000003</v>
      </c>
      <c r="X49" s="13">
        <f t="shared" si="26"/>
        <v>1.3775333048591534E-2</v>
      </c>
      <c r="Z49">
        <f t="shared" si="27"/>
        <v>9.18355536572769E-2</v>
      </c>
    </row>
    <row r="50" spans="1:26" x14ac:dyDescent="0.25">
      <c r="A50" s="18">
        <v>9075</v>
      </c>
      <c r="B50" t="s">
        <v>7</v>
      </c>
      <c r="C50" t="s">
        <v>167</v>
      </c>
      <c r="O50" s="41">
        <f t="shared" si="16"/>
        <v>0</v>
      </c>
      <c r="P50">
        <f t="shared" si="17"/>
        <v>0</v>
      </c>
      <c r="Q50" s="10">
        <v>0.15</v>
      </c>
      <c r="R50" s="3">
        <f t="shared" si="20"/>
        <v>0</v>
      </c>
      <c r="S50" s="3">
        <f t="shared" si="21"/>
        <v>0</v>
      </c>
      <c r="T50" s="3">
        <f t="shared" si="22"/>
        <v>0</v>
      </c>
      <c r="U50" s="3">
        <f t="shared" si="23"/>
        <v>0</v>
      </c>
      <c r="V50" s="3">
        <f t="shared" si="24"/>
        <v>0</v>
      </c>
      <c r="W50" s="3">
        <f t="shared" si="25"/>
        <v>0</v>
      </c>
      <c r="X50" s="13">
        <f t="shared" si="26"/>
        <v>0</v>
      </c>
      <c r="Z50">
        <f t="shared" si="27"/>
        <v>0</v>
      </c>
    </row>
    <row r="51" spans="1:26" x14ac:dyDescent="0.25">
      <c r="A51" s="18">
        <v>9076</v>
      </c>
      <c r="B51" t="s">
        <v>7</v>
      </c>
      <c r="C51" t="s">
        <v>167</v>
      </c>
      <c r="O51" s="41">
        <f t="shared" si="16"/>
        <v>0</v>
      </c>
      <c r="P51">
        <f t="shared" si="17"/>
        <v>0</v>
      </c>
      <c r="Q51" s="10">
        <v>0.15</v>
      </c>
      <c r="R51" s="3">
        <f t="shared" si="20"/>
        <v>0</v>
      </c>
      <c r="S51" s="3">
        <f t="shared" si="21"/>
        <v>0</v>
      </c>
      <c r="T51" s="3">
        <f t="shared" si="22"/>
        <v>0</v>
      </c>
      <c r="U51" s="3">
        <f t="shared" si="23"/>
        <v>0</v>
      </c>
      <c r="V51" s="3">
        <f t="shared" si="24"/>
        <v>0</v>
      </c>
      <c r="W51" s="3">
        <f t="shared" si="25"/>
        <v>0</v>
      </c>
      <c r="X51" s="13">
        <f t="shared" si="26"/>
        <v>0</v>
      </c>
      <c r="Z51">
        <f t="shared" si="27"/>
        <v>0</v>
      </c>
    </row>
    <row r="52" spans="1:26" x14ac:dyDescent="0.25">
      <c r="A52" s="18">
        <v>9077</v>
      </c>
      <c r="B52" t="s">
        <v>7</v>
      </c>
      <c r="C52" t="s">
        <v>167</v>
      </c>
      <c r="O52" s="41">
        <f t="shared" si="16"/>
        <v>0</v>
      </c>
      <c r="P52">
        <f t="shared" si="17"/>
        <v>0</v>
      </c>
      <c r="Q52" s="10">
        <v>0.15</v>
      </c>
      <c r="R52" s="3">
        <f t="shared" si="20"/>
        <v>0</v>
      </c>
      <c r="S52" s="3">
        <f t="shared" si="21"/>
        <v>0</v>
      </c>
      <c r="T52" s="3">
        <f t="shared" si="22"/>
        <v>0</v>
      </c>
      <c r="U52" s="3">
        <f t="shared" si="23"/>
        <v>0</v>
      </c>
      <c r="V52" s="3">
        <f t="shared" si="24"/>
        <v>0</v>
      </c>
      <c r="W52" s="3">
        <f t="shared" si="25"/>
        <v>0</v>
      </c>
      <c r="X52" s="13">
        <f t="shared" si="26"/>
        <v>0</v>
      </c>
      <c r="Z52">
        <f t="shared" si="27"/>
        <v>0</v>
      </c>
    </row>
    <row r="53" spans="1:26" x14ac:dyDescent="0.25">
      <c r="A53" s="18">
        <v>9078</v>
      </c>
      <c r="B53" t="s">
        <v>7</v>
      </c>
      <c r="C53" t="s">
        <v>167</v>
      </c>
      <c r="O53" s="41">
        <f t="shared" si="16"/>
        <v>0</v>
      </c>
      <c r="P53">
        <f t="shared" si="17"/>
        <v>0</v>
      </c>
      <c r="Q53" s="10">
        <v>0.15</v>
      </c>
      <c r="R53" s="3">
        <f t="shared" si="20"/>
        <v>0</v>
      </c>
      <c r="S53" s="3">
        <f t="shared" si="21"/>
        <v>0</v>
      </c>
      <c r="T53" s="3">
        <f t="shared" si="22"/>
        <v>0</v>
      </c>
      <c r="U53" s="3">
        <f t="shared" si="23"/>
        <v>0</v>
      </c>
      <c r="V53" s="3">
        <f t="shared" si="24"/>
        <v>0</v>
      </c>
      <c r="W53" s="3">
        <f t="shared" si="25"/>
        <v>0</v>
      </c>
      <c r="X53" s="13">
        <f t="shared" si="26"/>
        <v>0</v>
      </c>
      <c r="Z53">
        <f t="shared" si="27"/>
        <v>0</v>
      </c>
    </row>
    <row r="54" spans="1:26" x14ac:dyDescent="0.25">
      <c r="A54" s="18">
        <v>9079</v>
      </c>
      <c r="B54" t="s">
        <v>7</v>
      </c>
      <c r="C54" t="s">
        <v>74</v>
      </c>
      <c r="O54" s="41">
        <f t="shared" si="16"/>
        <v>0</v>
      </c>
      <c r="P54">
        <f t="shared" si="17"/>
        <v>0</v>
      </c>
      <c r="Q54" s="10">
        <v>0.15</v>
      </c>
      <c r="R54" s="3">
        <f t="shared" si="20"/>
        <v>0</v>
      </c>
      <c r="S54" s="3">
        <f t="shared" si="21"/>
        <v>0</v>
      </c>
      <c r="T54" s="3">
        <f t="shared" si="22"/>
        <v>0</v>
      </c>
      <c r="U54" s="3">
        <f t="shared" si="23"/>
        <v>0</v>
      </c>
      <c r="V54" s="3">
        <f t="shared" si="24"/>
        <v>0</v>
      </c>
      <c r="W54" s="3">
        <f t="shared" si="25"/>
        <v>0</v>
      </c>
      <c r="X54" s="13">
        <f t="shared" si="26"/>
        <v>0</v>
      </c>
      <c r="Z54">
        <f t="shared" si="27"/>
        <v>0</v>
      </c>
    </row>
    <row r="55" spans="1:26" x14ac:dyDescent="0.25">
      <c r="A55" s="18">
        <v>9080</v>
      </c>
      <c r="B55" t="s">
        <v>7</v>
      </c>
      <c r="C55" t="s">
        <v>167</v>
      </c>
      <c r="E55" t="s">
        <v>200</v>
      </c>
      <c r="O55" s="41">
        <f t="shared" si="16"/>
        <v>0</v>
      </c>
      <c r="P55">
        <f t="shared" si="17"/>
        <v>0</v>
      </c>
      <c r="Q55" s="10">
        <v>0.15</v>
      </c>
      <c r="R55" s="3" t="e">
        <f t="shared" si="20"/>
        <v>#VALUE!</v>
      </c>
      <c r="S55" s="3">
        <f t="shared" si="21"/>
        <v>0</v>
      </c>
      <c r="T55" s="3">
        <f t="shared" si="22"/>
        <v>0</v>
      </c>
      <c r="U55" s="3">
        <f t="shared" si="23"/>
        <v>0</v>
      </c>
      <c r="V55" s="3">
        <f t="shared" si="24"/>
        <v>0</v>
      </c>
      <c r="W55" s="3">
        <f t="shared" si="25"/>
        <v>0</v>
      </c>
      <c r="X55" s="13">
        <f t="shared" si="26"/>
        <v>0</v>
      </c>
      <c r="Z55">
        <f t="shared" si="27"/>
        <v>0</v>
      </c>
    </row>
    <row r="56" spans="1:26" x14ac:dyDescent="0.25">
      <c r="A56" s="18">
        <v>9081</v>
      </c>
      <c r="B56" t="s">
        <v>7</v>
      </c>
      <c r="C56" t="s">
        <v>17</v>
      </c>
      <c r="O56" s="41">
        <f t="shared" ref="O56:O74" si="28">N56*0.5/30.38</f>
        <v>0</v>
      </c>
      <c r="P56">
        <f t="shared" ref="P56:P74" si="29">3.14159*(O56^2)/10000</f>
        <v>0</v>
      </c>
      <c r="Q56" s="10">
        <v>0.15</v>
      </c>
      <c r="R56" s="3">
        <f t="shared" ref="R56:R74" si="30">0.611886*E56/Q56*10</f>
        <v>0</v>
      </c>
      <c r="S56" s="3">
        <f t="shared" ref="S56:S74" si="31">0.611886*F56/Q56*10</f>
        <v>0</v>
      </c>
      <c r="T56" s="3">
        <f t="shared" ref="T56:T74" si="32">0.611886*G56/Q56*10</f>
        <v>0</v>
      </c>
      <c r="U56" s="3">
        <f t="shared" ref="U56:U74" si="33">0.611886*H56/Q56*10</f>
        <v>0</v>
      </c>
      <c r="V56" s="3">
        <f t="shared" ref="V56:V74" si="34">0.611886*I56/Q56*10</f>
        <v>0</v>
      </c>
      <c r="W56" s="3">
        <f t="shared" ref="W56:W74" si="35">0.611886*J56/Q56*10</f>
        <v>0</v>
      </c>
      <c r="X56" s="13">
        <f t="shared" ref="X56:X74" si="36">W56*Q56*P56</f>
        <v>0</v>
      </c>
      <c r="Z56">
        <f t="shared" ref="Z56:Z74" si="37">W56*P56</f>
        <v>0</v>
      </c>
    </row>
    <row r="57" spans="1:26" x14ac:dyDescent="0.25">
      <c r="A57" s="18">
        <v>9082</v>
      </c>
      <c r="B57" t="s">
        <v>7</v>
      </c>
      <c r="C57" t="s">
        <v>10</v>
      </c>
      <c r="E57">
        <v>1.7</v>
      </c>
      <c r="F57">
        <v>1.8</v>
      </c>
      <c r="G57">
        <v>1.8</v>
      </c>
      <c r="H57">
        <v>1.3</v>
      </c>
      <c r="I57">
        <v>1.3</v>
      </c>
      <c r="J57">
        <v>1.9</v>
      </c>
      <c r="K57">
        <v>2.9</v>
      </c>
      <c r="L57">
        <v>3.2</v>
      </c>
      <c r="M57">
        <v>2.8</v>
      </c>
      <c r="N57">
        <v>118</v>
      </c>
      <c r="O57" s="41">
        <f t="shared" si="28"/>
        <v>1.9420671494404214</v>
      </c>
      <c r="P57">
        <f t="shared" si="29"/>
        <v>1.1848898796070488E-3</v>
      </c>
      <c r="Q57" s="10">
        <v>0.15</v>
      </c>
      <c r="R57" s="3">
        <f t="shared" si="30"/>
        <v>69.347080000000005</v>
      </c>
      <c r="S57" s="3">
        <f t="shared" si="31"/>
        <v>73.426320000000004</v>
      </c>
      <c r="T57" s="3">
        <f t="shared" si="32"/>
        <v>73.426320000000004</v>
      </c>
      <c r="U57" s="3">
        <f t="shared" si="33"/>
        <v>53.030120000000011</v>
      </c>
      <c r="V57" s="3">
        <f t="shared" si="34"/>
        <v>53.030120000000011</v>
      </c>
      <c r="W57" s="3">
        <f t="shared" si="35"/>
        <v>77.505560000000003</v>
      </c>
      <c r="X57" s="13">
        <f t="shared" si="36"/>
        <v>1.3775333048591534E-2</v>
      </c>
      <c r="Z57">
        <f t="shared" si="37"/>
        <v>9.18355536572769E-2</v>
      </c>
    </row>
    <row r="58" spans="1:26" x14ac:dyDescent="0.25">
      <c r="A58" s="18">
        <v>9083</v>
      </c>
      <c r="B58" t="s">
        <v>7</v>
      </c>
      <c r="C58" t="s">
        <v>10</v>
      </c>
      <c r="E58">
        <v>3.6</v>
      </c>
      <c r="F58">
        <v>4</v>
      </c>
      <c r="G58">
        <v>3.4</v>
      </c>
      <c r="H58">
        <v>4</v>
      </c>
      <c r="I58">
        <v>3.2</v>
      </c>
      <c r="J58">
        <v>4.8</v>
      </c>
      <c r="K58">
        <v>7.1</v>
      </c>
      <c r="L58">
        <v>7.7</v>
      </c>
      <c r="M58">
        <v>7.1</v>
      </c>
      <c r="N58">
        <v>118</v>
      </c>
      <c r="O58" s="41">
        <f t="shared" si="28"/>
        <v>1.9420671494404214</v>
      </c>
      <c r="P58">
        <f t="shared" si="29"/>
        <v>1.1848898796070488E-3</v>
      </c>
      <c r="Q58" s="10">
        <v>0.15</v>
      </c>
      <c r="R58" s="3">
        <f t="shared" si="30"/>
        <v>146.85264000000001</v>
      </c>
      <c r="S58" s="3">
        <f t="shared" si="31"/>
        <v>163.1696</v>
      </c>
      <c r="T58" s="3">
        <f t="shared" si="32"/>
        <v>138.69416000000001</v>
      </c>
      <c r="U58" s="3">
        <f t="shared" si="33"/>
        <v>163.1696</v>
      </c>
      <c r="V58" s="3">
        <f t="shared" si="34"/>
        <v>130.53568000000001</v>
      </c>
      <c r="W58" s="3">
        <f t="shared" si="35"/>
        <v>195.80352000000002</v>
      </c>
      <c r="X58" s="13">
        <f t="shared" si="36"/>
        <v>3.4800841385915458E-2</v>
      </c>
      <c r="Z58">
        <f t="shared" si="37"/>
        <v>0.23200560923943639</v>
      </c>
    </row>
    <row r="59" spans="1:26" x14ac:dyDescent="0.25">
      <c r="A59" s="18">
        <v>9084</v>
      </c>
      <c r="B59" t="s">
        <v>7</v>
      </c>
      <c r="C59" t="s">
        <v>10</v>
      </c>
      <c r="E59">
        <v>1.8</v>
      </c>
      <c r="F59">
        <v>2</v>
      </c>
      <c r="G59">
        <v>2</v>
      </c>
      <c r="H59">
        <v>1.7</v>
      </c>
      <c r="I59">
        <v>1.5</v>
      </c>
      <c r="J59">
        <v>2.1</v>
      </c>
      <c r="K59">
        <v>3.1</v>
      </c>
      <c r="L59">
        <v>3.4</v>
      </c>
      <c r="M59">
        <v>3</v>
      </c>
      <c r="N59">
        <v>118</v>
      </c>
      <c r="O59" s="41">
        <f t="shared" si="28"/>
        <v>1.9420671494404214</v>
      </c>
      <c r="P59">
        <f t="shared" si="29"/>
        <v>1.1848898796070488E-3</v>
      </c>
      <c r="Q59" s="10">
        <v>0.15</v>
      </c>
      <c r="R59" s="3">
        <f t="shared" si="30"/>
        <v>73.426320000000004</v>
      </c>
      <c r="S59" s="3">
        <f t="shared" si="31"/>
        <v>81.584800000000001</v>
      </c>
      <c r="T59" s="3">
        <f t="shared" si="32"/>
        <v>81.584800000000001</v>
      </c>
      <c r="U59" s="3">
        <f t="shared" si="33"/>
        <v>69.347080000000005</v>
      </c>
      <c r="V59" s="3">
        <f t="shared" si="34"/>
        <v>61.188600000000008</v>
      </c>
      <c r="W59" s="3">
        <f t="shared" si="35"/>
        <v>85.664040000000028</v>
      </c>
      <c r="X59" s="13">
        <f t="shared" si="36"/>
        <v>1.5225368106338016E-2</v>
      </c>
      <c r="Z59">
        <f t="shared" si="37"/>
        <v>0.10150245404225344</v>
      </c>
    </row>
    <row r="60" spans="1:26" x14ac:dyDescent="0.25">
      <c r="A60" s="18">
        <v>9085</v>
      </c>
      <c r="B60" t="s">
        <v>7</v>
      </c>
      <c r="C60" t="s">
        <v>10</v>
      </c>
      <c r="E60">
        <v>1.7</v>
      </c>
      <c r="F60">
        <v>2</v>
      </c>
      <c r="G60">
        <v>1.8</v>
      </c>
      <c r="H60">
        <v>1.6</v>
      </c>
      <c r="I60">
        <v>1.3</v>
      </c>
      <c r="J60">
        <v>2</v>
      </c>
      <c r="K60">
        <v>3</v>
      </c>
      <c r="L60">
        <v>3.2</v>
      </c>
      <c r="M60">
        <v>2.6</v>
      </c>
      <c r="N60">
        <v>118</v>
      </c>
      <c r="O60" s="41">
        <f t="shared" si="28"/>
        <v>1.9420671494404214</v>
      </c>
      <c r="P60">
        <f t="shared" si="29"/>
        <v>1.1848898796070488E-3</v>
      </c>
      <c r="Q60" s="10">
        <v>0.15</v>
      </c>
      <c r="R60" s="3">
        <f t="shared" si="30"/>
        <v>69.347080000000005</v>
      </c>
      <c r="S60" s="3">
        <f t="shared" si="31"/>
        <v>81.584800000000001</v>
      </c>
      <c r="T60" s="3">
        <f t="shared" si="32"/>
        <v>73.426320000000004</v>
      </c>
      <c r="U60" s="3">
        <f t="shared" si="33"/>
        <v>65.267840000000007</v>
      </c>
      <c r="V60" s="3">
        <f t="shared" si="34"/>
        <v>53.030120000000011</v>
      </c>
      <c r="W60" s="3">
        <f t="shared" si="35"/>
        <v>81.584800000000001</v>
      </c>
      <c r="X60" s="13">
        <f t="shared" si="36"/>
        <v>1.4500350577464773E-2</v>
      </c>
      <c r="Z60">
        <f t="shared" si="37"/>
        <v>9.6669003849765164E-2</v>
      </c>
    </row>
    <row r="61" spans="1:26" x14ac:dyDescent="0.25">
      <c r="A61" s="18">
        <v>9086</v>
      </c>
      <c r="B61" t="s">
        <v>7</v>
      </c>
      <c r="C61" t="s">
        <v>10</v>
      </c>
      <c r="D61" t="s">
        <v>214</v>
      </c>
      <c r="O61" s="41">
        <f t="shared" si="28"/>
        <v>0</v>
      </c>
      <c r="P61">
        <f t="shared" si="29"/>
        <v>0</v>
      </c>
      <c r="Q61" s="10">
        <v>0.15</v>
      </c>
      <c r="R61" s="3">
        <f t="shared" si="30"/>
        <v>0</v>
      </c>
      <c r="S61" s="3">
        <f t="shared" si="31"/>
        <v>0</v>
      </c>
      <c r="T61" s="3">
        <f t="shared" si="32"/>
        <v>0</v>
      </c>
      <c r="U61" s="3">
        <f t="shared" si="33"/>
        <v>0</v>
      </c>
      <c r="V61" s="3">
        <f t="shared" si="34"/>
        <v>0</v>
      </c>
      <c r="W61" s="3">
        <f t="shared" si="35"/>
        <v>0</v>
      </c>
      <c r="X61" s="13">
        <f t="shared" si="36"/>
        <v>0</v>
      </c>
      <c r="Z61">
        <f t="shared" si="37"/>
        <v>0</v>
      </c>
    </row>
    <row r="62" spans="1:26" x14ac:dyDescent="0.25">
      <c r="A62" s="18">
        <v>9087</v>
      </c>
      <c r="B62" t="s">
        <v>7</v>
      </c>
      <c r="C62" t="s">
        <v>10</v>
      </c>
      <c r="D62" t="s">
        <v>215</v>
      </c>
      <c r="O62" s="41">
        <f t="shared" si="28"/>
        <v>0</v>
      </c>
      <c r="P62">
        <f t="shared" si="29"/>
        <v>0</v>
      </c>
      <c r="Q62" s="10">
        <v>0.15</v>
      </c>
      <c r="R62" s="3">
        <f t="shared" si="30"/>
        <v>0</v>
      </c>
      <c r="S62" s="3">
        <f t="shared" si="31"/>
        <v>0</v>
      </c>
      <c r="T62" s="3">
        <f t="shared" si="32"/>
        <v>0</v>
      </c>
      <c r="U62" s="3">
        <f t="shared" si="33"/>
        <v>0</v>
      </c>
      <c r="V62" s="3">
        <f t="shared" si="34"/>
        <v>0</v>
      </c>
      <c r="W62" s="3">
        <f t="shared" si="35"/>
        <v>0</v>
      </c>
      <c r="X62" s="13">
        <f t="shared" si="36"/>
        <v>0</v>
      </c>
      <c r="Z62">
        <f t="shared" si="37"/>
        <v>0</v>
      </c>
    </row>
    <row r="63" spans="1:26" x14ac:dyDescent="0.25">
      <c r="A63" s="18">
        <v>9088</v>
      </c>
      <c r="B63" t="s">
        <v>7</v>
      </c>
      <c r="C63" t="s">
        <v>10</v>
      </c>
      <c r="E63">
        <v>2.9</v>
      </c>
      <c r="F63">
        <v>3.3</v>
      </c>
      <c r="G63">
        <v>2.8</v>
      </c>
      <c r="H63">
        <v>3.3</v>
      </c>
      <c r="I63">
        <v>2.2000000000000002</v>
      </c>
      <c r="J63">
        <v>3.1</v>
      </c>
      <c r="K63">
        <v>3.9</v>
      </c>
      <c r="L63">
        <v>5</v>
      </c>
      <c r="M63">
        <v>3.7</v>
      </c>
      <c r="N63">
        <v>118</v>
      </c>
      <c r="O63" s="41">
        <f t="shared" si="28"/>
        <v>1.9420671494404214</v>
      </c>
      <c r="P63">
        <f t="shared" si="29"/>
        <v>1.1848898796070488E-3</v>
      </c>
      <c r="Q63" s="10">
        <v>0.15</v>
      </c>
      <c r="R63" s="3">
        <f t="shared" si="30"/>
        <v>118.29796000000002</v>
      </c>
      <c r="S63" s="3">
        <f t="shared" si="31"/>
        <v>134.61492000000001</v>
      </c>
      <c r="T63" s="3">
        <f t="shared" si="32"/>
        <v>114.21872</v>
      </c>
      <c r="U63" s="3">
        <f t="shared" si="33"/>
        <v>134.61492000000001</v>
      </c>
      <c r="V63" s="3">
        <f t="shared" si="34"/>
        <v>89.743280000000013</v>
      </c>
      <c r="W63" s="3">
        <f t="shared" si="35"/>
        <v>126.45644000000001</v>
      </c>
      <c r="X63" s="13">
        <f t="shared" si="36"/>
        <v>2.2475543395070404E-2</v>
      </c>
      <c r="Z63">
        <f t="shared" si="37"/>
        <v>0.149836955967136</v>
      </c>
    </row>
    <row r="64" spans="1:26" x14ac:dyDescent="0.25">
      <c r="A64" s="18">
        <v>9089</v>
      </c>
      <c r="B64" t="s">
        <v>7</v>
      </c>
      <c r="C64" t="s">
        <v>10</v>
      </c>
      <c r="D64" t="s">
        <v>209</v>
      </c>
      <c r="O64" s="41">
        <f t="shared" si="28"/>
        <v>0</v>
      </c>
      <c r="P64">
        <f t="shared" si="29"/>
        <v>0</v>
      </c>
      <c r="Q64" s="10">
        <v>0.15</v>
      </c>
      <c r="R64" s="3">
        <f t="shared" si="30"/>
        <v>0</v>
      </c>
      <c r="S64" s="3">
        <f t="shared" si="31"/>
        <v>0</v>
      </c>
      <c r="T64" s="3">
        <f t="shared" si="32"/>
        <v>0</v>
      </c>
      <c r="U64" s="3">
        <f t="shared" si="33"/>
        <v>0</v>
      </c>
      <c r="V64" s="3">
        <f t="shared" si="34"/>
        <v>0</v>
      </c>
      <c r="W64" s="3">
        <f t="shared" si="35"/>
        <v>0</v>
      </c>
      <c r="X64" s="13">
        <f t="shared" si="36"/>
        <v>0</v>
      </c>
      <c r="Z64">
        <f t="shared" si="37"/>
        <v>0</v>
      </c>
    </row>
    <row r="65" spans="1:26" x14ac:dyDescent="0.25">
      <c r="A65" s="18">
        <v>9090</v>
      </c>
      <c r="B65" t="s">
        <v>7</v>
      </c>
      <c r="C65" t="s">
        <v>10</v>
      </c>
      <c r="D65" t="s">
        <v>209</v>
      </c>
      <c r="O65" s="41">
        <f t="shared" si="28"/>
        <v>0</v>
      </c>
      <c r="P65">
        <f t="shared" si="29"/>
        <v>0</v>
      </c>
      <c r="Q65" s="10">
        <v>0.15</v>
      </c>
      <c r="R65" s="3">
        <f t="shared" si="30"/>
        <v>0</v>
      </c>
      <c r="S65" s="3">
        <f t="shared" si="31"/>
        <v>0</v>
      </c>
      <c r="T65" s="3">
        <f t="shared" si="32"/>
        <v>0</v>
      </c>
      <c r="U65" s="3">
        <f t="shared" si="33"/>
        <v>0</v>
      </c>
      <c r="V65" s="3">
        <f t="shared" si="34"/>
        <v>0</v>
      </c>
      <c r="W65" s="3">
        <f t="shared" si="35"/>
        <v>0</v>
      </c>
      <c r="X65" s="13">
        <f t="shared" si="36"/>
        <v>0</v>
      </c>
      <c r="Z65">
        <f t="shared" si="37"/>
        <v>0</v>
      </c>
    </row>
    <row r="66" spans="1:26" x14ac:dyDescent="0.25">
      <c r="A66" s="18">
        <v>9091</v>
      </c>
      <c r="B66" t="s">
        <v>7</v>
      </c>
      <c r="C66" t="s">
        <v>10</v>
      </c>
      <c r="E66">
        <v>1.4</v>
      </c>
      <c r="F66">
        <v>1.4</v>
      </c>
      <c r="G66">
        <v>1.4</v>
      </c>
      <c r="H66">
        <v>1.4</v>
      </c>
      <c r="I66">
        <v>0.9</v>
      </c>
      <c r="J66">
        <v>1.2</v>
      </c>
      <c r="K66">
        <v>1.4</v>
      </c>
      <c r="L66">
        <v>1.7</v>
      </c>
      <c r="M66">
        <v>1.4</v>
      </c>
      <c r="N66">
        <v>118</v>
      </c>
      <c r="O66" s="41">
        <f t="shared" si="28"/>
        <v>1.9420671494404214</v>
      </c>
      <c r="P66">
        <f t="shared" si="29"/>
        <v>1.1848898796070488E-3</v>
      </c>
      <c r="Q66" s="10">
        <v>0.15</v>
      </c>
      <c r="R66" s="3">
        <f t="shared" si="30"/>
        <v>57.109360000000002</v>
      </c>
      <c r="S66" s="3">
        <f t="shared" si="31"/>
        <v>57.109360000000002</v>
      </c>
      <c r="T66" s="3">
        <f t="shared" si="32"/>
        <v>57.109360000000002</v>
      </c>
      <c r="U66" s="3">
        <f t="shared" si="33"/>
        <v>57.109360000000002</v>
      </c>
      <c r="V66" s="3">
        <f t="shared" si="34"/>
        <v>36.713160000000002</v>
      </c>
      <c r="W66" s="3">
        <f t="shared" si="35"/>
        <v>48.950880000000005</v>
      </c>
      <c r="X66" s="13">
        <f t="shared" si="36"/>
        <v>8.7002103464788646E-3</v>
      </c>
      <c r="Z66">
        <f t="shared" si="37"/>
        <v>5.8001402309859097E-2</v>
      </c>
    </row>
    <row r="67" spans="1:26" x14ac:dyDescent="0.25">
      <c r="A67" s="18">
        <v>9092</v>
      </c>
      <c r="B67" t="s">
        <v>7</v>
      </c>
      <c r="C67" t="s">
        <v>10</v>
      </c>
      <c r="D67" t="s">
        <v>216</v>
      </c>
      <c r="N67">
        <v>118</v>
      </c>
      <c r="O67" s="41">
        <f t="shared" si="28"/>
        <v>1.9420671494404214</v>
      </c>
      <c r="P67">
        <f t="shared" si="29"/>
        <v>1.1848898796070488E-3</v>
      </c>
      <c r="Q67" s="10">
        <v>0.15</v>
      </c>
      <c r="R67" s="3">
        <f t="shared" si="30"/>
        <v>0</v>
      </c>
      <c r="S67" s="3">
        <f t="shared" si="31"/>
        <v>0</v>
      </c>
      <c r="T67" s="3">
        <f t="shared" si="32"/>
        <v>0</v>
      </c>
      <c r="U67" s="3">
        <f t="shared" si="33"/>
        <v>0</v>
      </c>
      <c r="V67" s="3">
        <f t="shared" si="34"/>
        <v>0</v>
      </c>
      <c r="W67" s="3">
        <f t="shared" si="35"/>
        <v>0</v>
      </c>
      <c r="X67" s="13">
        <f t="shared" si="36"/>
        <v>0</v>
      </c>
      <c r="Z67">
        <f t="shared" si="37"/>
        <v>0</v>
      </c>
    </row>
    <row r="68" spans="1:26" x14ac:dyDescent="0.25">
      <c r="A68" s="18">
        <v>9093</v>
      </c>
      <c r="B68" t="s">
        <v>7</v>
      </c>
      <c r="C68" t="s">
        <v>10</v>
      </c>
      <c r="D68" t="s">
        <v>216</v>
      </c>
      <c r="N68">
        <v>118</v>
      </c>
      <c r="O68" s="41">
        <f t="shared" si="28"/>
        <v>1.9420671494404214</v>
      </c>
      <c r="P68">
        <f t="shared" si="29"/>
        <v>1.1848898796070488E-3</v>
      </c>
      <c r="Q68" s="10">
        <v>0.15</v>
      </c>
      <c r="R68" s="3">
        <f t="shared" si="30"/>
        <v>0</v>
      </c>
      <c r="S68" s="3">
        <f t="shared" si="31"/>
        <v>0</v>
      </c>
      <c r="T68" s="3">
        <f t="shared" si="32"/>
        <v>0</v>
      </c>
      <c r="U68" s="3">
        <f t="shared" si="33"/>
        <v>0</v>
      </c>
      <c r="V68" s="3">
        <f t="shared" si="34"/>
        <v>0</v>
      </c>
      <c r="W68" s="3">
        <f t="shared" si="35"/>
        <v>0</v>
      </c>
      <c r="X68" s="13">
        <f t="shared" si="36"/>
        <v>0</v>
      </c>
      <c r="Z68">
        <f t="shared" si="37"/>
        <v>0</v>
      </c>
    </row>
    <row r="69" spans="1:26" x14ac:dyDescent="0.25">
      <c r="A69" s="18">
        <v>9094</v>
      </c>
      <c r="B69" t="s">
        <v>7</v>
      </c>
      <c r="C69" t="s">
        <v>10</v>
      </c>
      <c r="D69" t="s">
        <v>216</v>
      </c>
      <c r="N69">
        <v>118</v>
      </c>
      <c r="O69" s="41">
        <f t="shared" si="28"/>
        <v>1.9420671494404214</v>
      </c>
      <c r="P69">
        <f t="shared" si="29"/>
        <v>1.1848898796070488E-3</v>
      </c>
      <c r="Q69" s="10">
        <v>0.15</v>
      </c>
      <c r="R69" s="3">
        <f t="shared" si="30"/>
        <v>0</v>
      </c>
      <c r="S69" s="3">
        <f t="shared" si="31"/>
        <v>0</v>
      </c>
      <c r="T69" s="3">
        <f t="shared" si="32"/>
        <v>0</v>
      </c>
      <c r="U69" s="3">
        <f t="shared" si="33"/>
        <v>0</v>
      </c>
      <c r="V69" s="3">
        <f t="shared" si="34"/>
        <v>0</v>
      </c>
      <c r="W69" s="3">
        <f t="shared" si="35"/>
        <v>0</v>
      </c>
      <c r="X69" s="13">
        <f t="shared" si="36"/>
        <v>0</v>
      </c>
      <c r="Z69">
        <f t="shared" si="37"/>
        <v>0</v>
      </c>
    </row>
    <row r="70" spans="1:26" x14ac:dyDescent="0.25">
      <c r="A70" s="18">
        <v>9095</v>
      </c>
      <c r="B70" t="s">
        <v>7</v>
      </c>
      <c r="C70" t="s">
        <v>10</v>
      </c>
      <c r="D70" t="s">
        <v>216</v>
      </c>
      <c r="N70">
        <v>118</v>
      </c>
      <c r="O70" s="41">
        <f t="shared" si="28"/>
        <v>1.9420671494404214</v>
      </c>
      <c r="P70">
        <f t="shared" si="29"/>
        <v>1.1848898796070488E-3</v>
      </c>
      <c r="Q70" s="10">
        <v>0.15</v>
      </c>
      <c r="R70" s="3">
        <f t="shared" si="30"/>
        <v>0</v>
      </c>
      <c r="S70" s="3">
        <f t="shared" si="31"/>
        <v>0</v>
      </c>
      <c r="T70" s="3">
        <f t="shared" si="32"/>
        <v>0</v>
      </c>
      <c r="U70" s="3">
        <f t="shared" si="33"/>
        <v>0</v>
      </c>
      <c r="V70" s="3">
        <f t="shared" si="34"/>
        <v>0</v>
      </c>
      <c r="W70" s="3">
        <f t="shared" si="35"/>
        <v>0</v>
      </c>
      <c r="X70" s="13">
        <f t="shared" si="36"/>
        <v>0</v>
      </c>
      <c r="Z70">
        <f t="shared" si="37"/>
        <v>0</v>
      </c>
    </row>
    <row r="71" spans="1:26" x14ac:dyDescent="0.25">
      <c r="A71" s="18">
        <v>9096</v>
      </c>
      <c r="B71" t="s">
        <v>7</v>
      </c>
      <c r="C71" t="s">
        <v>17</v>
      </c>
      <c r="O71" s="41">
        <f t="shared" si="28"/>
        <v>0</v>
      </c>
      <c r="P71">
        <f t="shared" si="29"/>
        <v>0</v>
      </c>
      <c r="Q71" s="10">
        <v>0.15</v>
      </c>
      <c r="R71" s="3">
        <f t="shared" si="30"/>
        <v>0</v>
      </c>
      <c r="S71" s="3">
        <f t="shared" si="31"/>
        <v>0</v>
      </c>
      <c r="T71" s="3">
        <f t="shared" si="32"/>
        <v>0</v>
      </c>
      <c r="U71" s="3">
        <f t="shared" si="33"/>
        <v>0</v>
      </c>
      <c r="V71" s="3">
        <f t="shared" si="34"/>
        <v>0</v>
      </c>
      <c r="W71" s="3">
        <f t="shared" si="35"/>
        <v>0</v>
      </c>
      <c r="X71" s="13">
        <f t="shared" si="36"/>
        <v>0</v>
      </c>
      <c r="Z71">
        <f t="shared" si="37"/>
        <v>0</v>
      </c>
    </row>
    <row r="72" spans="1:26" x14ac:dyDescent="0.25">
      <c r="A72" s="18">
        <v>9097</v>
      </c>
      <c r="B72" t="s">
        <v>7</v>
      </c>
      <c r="C72" t="s">
        <v>17</v>
      </c>
      <c r="O72" s="41">
        <f t="shared" si="28"/>
        <v>0</v>
      </c>
      <c r="P72">
        <f t="shared" si="29"/>
        <v>0</v>
      </c>
      <c r="Q72" s="10">
        <v>0.15</v>
      </c>
      <c r="R72" s="3">
        <f t="shared" si="30"/>
        <v>0</v>
      </c>
      <c r="S72" s="3">
        <f t="shared" si="31"/>
        <v>0</v>
      </c>
      <c r="T72" s="3">
        <f t="shared" si="32"/>
        <v>0</v>
      </c>
      <c r="U72" s="3">
        <f t="shared" si="33"/>
        <v>0</v>
      </c>
      <c r="V72" s="3">
        <f t="shared" si="34"/>
        <v>0</v>
      </c>
      <c r="W72" s="3">
        <f t="shared" si="35"/>
        <v>0</v>
      </c>
      <c r="X72" s="13">
        <f t="shared" si="36"/>
        <v>0</v>
      </c>
      <c r="Z72">
        <f t="shared" si="37"/>
        <v>0</v>
      </c>
    </row>
    <row r="73" spans="1:26" x14ac:dyDescent="0.25">
      <c r="A73" s="18">
        <v>9098</v>
      </c>
      <c r="B73" t="s">
        <v>7</v>
      </c>
      <c r="C73" t="s">
        <v>17</v>
      </c>
      <c r="O73" s="41">
        <f t="shared" si="28"/>
        <v>0</v>
      </c>
      <c r="P73">
        <f t="shared" si="29"/>
        <v>0</v>
      </c>
      <c r="Q73" s="10">
        <v>0.15</v>
      </c>
      <c r="R73" s="3">
        <f t="shared" si="30"/>
        <v>0</v>
      </c>
      <c r="S73" s="3">
        <f t="shared" si="31"/>
        <v>0</v>
      </c>
      <c r="T73" s="3">
        <f t="shared" si="32"/>
        <v>0</v>
      </c>
      <c r="U73" s="3">
        <f t="shared" si="33"/>
        <v>0</v>
      </c>
      <c r="V73" s="3">
        <f t="shared" si="34"/>
        <v>0</v>
      </c>
      <c r="W73" s="3">
        <f t="shared" si="35"/>
        <v>0</v>
      </c>
      <c r="X73" s="13">
        <f t="shared" si="36"/>
        <v>0</v>
      </c>
      <c r="Z73">
        <f t="shared" si="37"/>
        <v>0</v>
      </c>
    </row>
    <row r="74" spans="1:26" x14ac:dyDescent="0.25">
      <c r="A74" s="18">
        <v>9099</v>
      </c>
      <c r="B74" t="s">
        <v>7</v>
      </c>
      <c r="C74" t="s">
        <v>167</v>
      </c>
      <c r="O74" s="41">
        <f t="shared" si="28"/>
        <v>0</v>
      </c>
      <c r="P74">
        <f t="shared" si="29"/>
        <v>0</v>
      </c>
      <c r="Q74" s="10">
        <v>0.15</v>
      </c>
      <c r="R74" s="3">
        <f t="shared" si="30"/>
        <v>0</v>
      </c>
      <c r="S74" s="3">
        <f t="shared" si="31"/>
        <v>0</v>
      </c>
      <c r="T74" s="3">
        <f t="shared" si="32"/>
        <v>0</v>
      </c>
      <c r="U74" s="3">
        <f t="shared" si="33"/>
        <v>0</v>
      </c>
      <c r="V74" s="3">
        <f t="shared" si="34"/>
        <v>0</v>
      </c>
      <c r="W74" s="3">
        <f t="shared" si="35"/>
        <v>0</v>
      </c>
      <c r="X74" s="13">
        <f t="shared" si="36"/>
        <v>0</v>
      </c>
      <c r="Z74">
        <f t="shared" si="37"/>
        <v>0</v>
      </c>
    </row>
    <row r="75" spans="1:26" x14ac:dyDescent="0.25">
      <c r="A75" s="18">
        <v>9100</v>
      </c>
      <c r="B75" t="s">
        <v>7</v>
      </c>
      <c r="C75" t="s">
        <v>17</v>
      </c>
      <c r="O75" s="41">
        <f t="shared" ref="O75:O78" si="38">N75*0.5/30.38</f>
        <v>0</v>
      </c>
      <c r="P75">
        <f t="shared" ref="P75:P78" si="39">3.14159*(O75^2)/10000</f>
        <v>0</v>
      </c>
      <c r="Q75" s="10">
        <v>0.15</v>
      </c>
      <c r="R75" s="3">
        <f t="shared" ref="R75:R78" si="40">0.611886*E75/Q75*10</f>
        <v>0</v>
      </c>
      <c r="S75" s="3">
        <f t="shared" ref="S75:S78" si="41">0.611886*F75/Q75*10</f>
        <v>0</v>
      </c>
      <c r="T75" s="3">
        <f t="shared" ref="T75:T78" si="42">0.611886*G75/Q75*10</f>
        <v>0</v>
      </c>
      <c r="U75" s="3">
        <f t="shared" ref="U75:U78" si="43">0.611886*H75/Q75*10</f>
        <v>0</v>
      </c>
      <c r="V75" s="3">
        <f t="shared" ref="V75:V78" si="44">0.611886*I75/Q75*10</f>
        <v>0</v>
      </c>
      <c r="W75" s="3">
        <f t="shared" ref="W75:W78" si="45">0.611886*J75/Q75*10</f>
        <v>0</v>
      </c>
      <c r="X75" s="13">
        <f t="shared" ref="X75:X78" si="46">W75*Q75*P75</f>
        <v>0</v>
      </c>
      <c r="Z75">
        <f t="shared" ref="Z75:Z78" si="47">W75*P75</f>
        <v>0</v>
      </c>
    </row>
    <row r="76" spans="1:26" x14ac:dyDescent="0.25">
      <c r="A76" s="18">
        <v>9101</v>
      </c>
      <c r="B76" t="s">
        <v>7</v>
      </c>
      <c r="C76" t="s">
        <v>167</v>
      </c>
      <c r="O76" s="41">
        <f t="shared" si="38"/>
        <v>0</v>
      </c>
      <c r="P76">
        <f t="shared" si="39"/>
        <v>0</v>
      </c>
      <c r="Q76" s="10">
        <v>0.15</v>
      </c>
      <c r="R76" s="3">
        <f t="shared" si="40"/>
        <v>0</v>
      </c>
      <c r="S76" s="3">
        <f t="shared" si="41"/>
        <v>0</v>
      </c>
      <c r="T76" s="3">
        <f t="shared" si="42"/>
        <v>0</v>
      </c>
      <c r="U76" s="3">
        <f t="shared" si="43"/>
        <v>0</v>
      </c>
      <c r="V76" s="3">
        <f t="shared" si="44"/>
        <v>0</v>
      </c>
      <c r="W76" s="3">
        <f t="shared" si="45"/>
        <v>0</v>
      </c>
      <c r="X76" s="13">
        <f t="shared" si="46"/>
        <v>0</v>
      </c>
      <c r="Z76">
        <f t="shared" si="47"/>
        <v>0</v>
      </c>
    </row>
    <row r="77" spans="1:26" x14ac:dyDescent="0.25">
      <c r="A77" s="18">
        <v>9102</v>
      </c>
      <c r="B77" t="s">
        <v>7</v>
      </c>
      <c r="C77" t="s">
        <v>17</v>
      </c>
      <c r="O77" s="41">
        <f t="shared" si="38"/>
        <v>0</v>
      </c>
      <c r="P77">
        <f t="shared" si="39"/>
        <v>0</v>
      </c>
      <c r="Q77" s="10">
        <v>0.15</v>
      </c>
      <c r="R77" s="3">
        <f t="shared" si="40"/>
        <v>0</v>
      </c>
      <c r="S77" s="3">
        <f t="shared" si="41"/>
        <v>0</v>
      </c>
      <c r="T77" s="3">
        <f t="shared" si="42"/>
        <v>0</v>
      </c>
      <c r="U77" s="3">
        <f t="shared" si="43"/>
        <v>0</v>
      </c>
      <c r="V77" s="3">
        <f t="shared" si="44"/>
        <v>0</v>
      </c>
      <c r="W77" s="3">
        <f t="shared" si="45"/>
        <v>0</v>
      </c>
      <c r="X77" s="13">
        <f t="shared" si="46"/>
        <v>0</v>
      </c>
      <c r="Z77">
        <f t="shared" si="47"/>
        <v>0</v>
      </c>
    </row>
    <row r="78" spans="1:26" x14ac:dyDescent="0.25">
      <c r="A78" s="18">
        <v>9103</v>
      </c>
      <c r="B78" t="s">
        <v>7</v>
      </c>
      <c r="C78" t="s">
        <v>17</v>
      </c>
      <c r="O78" s="41">
        <f t="shared" si="38"/>
        <v>0</v>
      </c>
      <c r="P78">
        <f t="shared" si="39"/>
        <v>0</v>
      </c>
      <c r="Q78" s="10">
        <v>0.15</v>
      </c>
      <c r="R78" s="3">
        <f t="shared" si="40"/>
        <v>0</v>
      </c>
      <c r="S78" s="3">
        <f t="shared" si="41"/>
        <v>0</v>
      </c>
      <c r="T78" s="3">
        <f t="shared" si="42"/>
        <v>0</v>
      </c>
      <c r="U78" s="3">
        <f t="shared" si="43"/>
        <v>0</v>
      </c>
      <c r="V78" s="3">
        <f t="shared" si="44"/>
        <v>0</v>
      </c>
      <c r="W78" s="3">
        <f t="shared" si="45"/>
        <v>0</v>
      </c>
      <c r="X78" s="13">
        <f t="shared" si="46"/>
        <v>0</v>
      </c>
      <c r="Z78">
        <f t="shared" si="47"/>
        <v>0</v>
      </c>
    </row>
    <row r="79" spans="1:26" x14ac:dyDescent="0.25">
      <c r="A79" s="18"/>
      <c r="O79" s="41"/>
      <c r="Q79" s="10"/>
      <c r="R79" s="3"/>
      <c r="S79" s="3"/>
      <c r="T79" s="3"/>
      <c r="U79" s="3"/>
      <c r="V79" s="3"/>
      <c r="W79" s="3"/>
      <c r="X79" s="13"/>
    </row>
    <row r="80" spans="1:26" x14ac:dyDescent="0.25">
      <c r="A80" s="18"/>
      <c r="O80" s="41"/>
      <c r="Q80" s="10"/>
      <c r="R80" s="3"/>
      <c r="S80" s="3"/>
      <c r="T80" s="3"/>
      <c r="U80" s="3"/>
      <c r="V80" s="3"/>
      <c r="W80" s="3"/>
      <c r="X80" s="13"/>
    </row>
    <row r="81" spans="1:24" x14ac:dyDescent="0.25">
      <c r="A81" s="18"/>
      <c r="O81" s="41"/>
      <c r="Q81" s="10"/>
      <c r="R81" s="3"/>
      <c r="S81" s="3"/>
      <c r="T81" s="3"/>
      <c r="U81" s="3"/>
      <c r="V81" s="3"/>
      <c r="W81" s="3"/>
      <c r="X81" s="13"/>
    </row>
    <row r="82" spans="1:24" x14ac:dyDescent="0.25">
      <c r="A82" s="18"/>
      <c r="O82" s="41"/>
      <c r="Q82" s="10"/>
      <c r="R82" s="3"/>
      <c r="S82" s="3"/>
      <c r="T82" s="3"/>
      <c r="U82" s="3"/>
      <c r="V82" s="3"/>
      <c r="W82" s="3"/>
      <c r="X82" s="13"/>
    </row>
    <row r="83" spans="1:24" x14ac:dyDescent="0.25">
      <c r="A83" s="18"/>
      <c r="O83" s="41"/>
      <c r="Q83" s="10"/>
      <c r="R83" s="3"/>
      <c r="S83" s="3"/>
      <c r="T83" s="3"/>
      <c r="U83" s="3"/>
      <c r="V83" s="3"/>
      <c r="W83" s="3"/>
      <c r="X83" s="13"/>
    </row>
    <row r="84" spans="1:24" x14ac:dyDescent="0.25">
      <c r="A84" s="18"/>
      <c r="O84" s="41"/>
      <c r="Q84" s="10"/>
      <c r="R84" s="3"/>
      <c r="S84" s="3"/>
      <c r="T84" s="3"/>
      <c r="U84" s="3"/>
      <c r="V84" s="3"/>
      <c r="W84" s="3"/>
      <c r="X84" s="13"/>
    </row>
    <row r="85" spans="1:24" x14ac:dyDescent="0.25">
      <c r="A85" s="18"/>
      <c r="O85" s="41"/>
      <c r="Q85" s="10"/>
      <c r="R85" s="3"/>
      <c r="S85" s="3"/>
      <c r="T85" s="3"/>
      <c r="U85" s="3"/>
      <c r="V85" s="3"/>
      <c r="W85" s="3"/>
      <c r="X85" s="13"/>
    </row>
    <row r="86" spans="1:24" x14ac:dyDescent="0.25">
      <c r="A86" s="18"/>
      <c r="O86" s="41"/>
      <c r="Q86" s="10"/>
      <c r="R86" s="3"/>
      <c r="S86" s="3"/>
      <c r="T86" s="3"/>
      <c r="U86" s="3"/>
      <c r="V86" s="3"/>
      <c r="W86" s="3"/>
      <c r="X86" s="13"/>
    </row>
    <row r="87" spans="1:24" x14ac:dyDescent="0.25">
      <c r="A87" s="18"/>
      <c r="O87" s="41"/>
      <c r="Q87" s="10"/>
      <c r="R87" s="3"/>
      <c r="S87" s="3"/>
      <c r="T87" s="3"/>
      <c r="U87" s="3"/>
      <c r="V87" s="3"/>
      <c r="W87" s="3"/>
      <c r="X87" s="13"/>
    </row>
    <row r="88" spans="1:24" x14ac:dyDescent="0.25">
      <c r="A88" s="18"/>
      <c r="O88" s="41"/>
      <c r="Q88" s="10"/>
      <c r="R88" s="3"/>
      <c r="S88" s="3"/>
      <c r="T88" s="3"/>
      <c r="U88" s="3"/>
      <c r="V88" s="3"/>
      <c r="W88" s="3"/>
      <c r="X88" s="13"/>
    </row>
  </sheetData>
  <mergeCells count="1">
    <mergeCell ref="A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3"/>
  <sheetViews>
    <sheetView zoomScaleNormal="100" workbookViewId="0">
      <selection activeCell="O4" sqref="O4"/>
    </sheetView>
  </sheetViews>
  <sheetFormatPr defaultRowHeight="15" x14ac:dyDescent="0.25"/>
  <cols>
    <col min="2" max="2" width="6.42578125" customWidth="1"/>
    <col min="3" max="3" width="9.140625" hidden="1" customWidth="1"/>
    <col min="4" max="4" width="8.28515625" customWidth="1"/>
    <col min="5" max="5" width="5.7109375" customWidth="1"/>
    <col min="6" max="6" width="4.85546875" customWidth="1"/>
    <col min="7" max="7" width="5.85546875" customWidth="1"/>
    <col min="8" max="8" width="4.5703125" customWidth="1"/>
    <col min="9" max="9" width="4.42578125" customWidth="1"/>
    <col min="10" max="10" width="11.140625" customWidth="1"/>
    <col min="11" max="11" width="6.5703125" customWidth="1"/>
    <col min="12" max="12" width="7.28515625" customWidth="1"/>
    <col min="13" max="13" width="5.5703125" customWidth="1"/>
    <col min="14" max="14" width="4.28515625" customWidth="1"/>
    <col min="15" max="15" width="9.140625" customWidth="1"/>
    <col min="16" max="16" width="5.5703125" customWidth="1"/>
    <col min="17" max="20" width="9.140625" customWidth="1"/>
    <col min="23" max="23" width="0" hidden="1" customWidth="1"/>
    <col min="25" max="25" width="0" hidden="1" customWidth="1"/>
    <col min="27" max="27" width="0" hidden="1" customWidth="1"/>
  </cols>
  <sheetData>
    <row r="1" spans="1:29" x14ac:dyDescent="0.25">
      <c r="A1" t="s">
        <v>68</v>
      </c>
      <c r="B1" t="s">
        <v>0</v>
      </c>
      <c r="C1" t="s">
        <v>1</v>
      </c>
      <c r="D1" t="s">
        <v>8</v>
      </c>
      <c r="E1" t="s">
        <v>2</v>
      </c>
      <c r="F1" t="s">
        <v>3</v>
      </c>
      <c r="G1" t="s">
        <v>93</v>
      </c>
      <c r="H1" t="s">
        <v>4</v>
      </c>
      <c r="I1" t="s">
        <v>5</v>
      </c>
      <c r="J1" t="s">
        <v>6</v>
      </c>
      <c r="N1" s="8" t="s">
        <v>86</v>
      </c>
      <c r="O1" s="8" t="s">
        <v>87</v>
      </c>
      <c r="X1" s="8" t="s">
        <v>100</v>
      </c>
      <c r="Z1" s="8" t="s">
        <v>103</v>
      </c>
    </row>
    <row r="2" spans="1:29" x14ac:dyDescent="0.25">
      <c r="B2" s="63"/>
      <c r="C2" s="63"/>
      <c r="D2" s="63"/>
      <c r="E2" t="s">
        <v>64</v>
      </c>
      <c r="F2" t="s">
        <v>63</v>
      </c>
      <c r="G2" t="s">
        <v>94</v>
      </c>
      <c r="H2" t="s">
        <v>65</v>
      </c>
      <c r="I2" t="s">
        <v>66</v>
      </c>
      <c r="J2" t="s">
        <v>67</v>
      </c>
      <c r="K2" s="8" t="s">
        <v>97</v>
      </c>
      <c r="L2" s="8" t="s">
        <v>111</v>
      </c>
      <c r="M2" t="s">
        <v>99</v>
      </c>
      <c r="N2" s="8"/>
      <c r="O2" s="8" t="s">
        <v>88</v>
      </c>
      <c r="P2" t="s">
        <v>90</v>
      </c>
      <c r="Q2" t="s">
        <v>95</v>
      </c>
      <c r="R2" t="s">
        <v>89</v>
      </c>
      <c r="S2" t="s">
        <v>91</v>
      </c>
      <c r="T2" t="s">
        <v>92</v>
      </c>
      <c r="U2" t="s">
        <v>112</v>
      </c>
      <c r="W2" t="s">
        <v>113</v>
      </c>
      <c r="X2" s="13" t="s">
        <v>92</v>
      </c>
      <c r="Z2" t="s">
        <v>92</v>
      </c>
      <c r="AB2" t="s">
        <v>114</v>
      </c>
      <c r="AC2" t="s">
        <v>121</v>
      </c>
    </row>
    <row r="3" spans="1:29" x14ac:dyDescent="0.25">
      <c r="B3">
        <v>6460</v>
      </c>
      <c r="C3" t="s">
        <v>7</v>
      </c>
      <c r="D3" t="s">
        <v>17</v>
      </c>
      <c r="N3" s="10"/>
      <c r="O3" s="3"/>
      <c r="P3" s="3"/>
      <c r="Q3" s="3"/>
      <c r="R3" s="3"/>
      <c r="S3" s="3"/>
      <c r="T3" s="3"/>
      <c r="U3" s="3"/>
      <c r="V3" s="3"/>
      <c r="W3" s="3"/>
      <c r="X3" s="13"/>
    </row>
    <row r="4" spans="1:29" x14ac:dyDescent="0.25">
      <c r="B4">
        <v>6461</v>
      </c>
      <c r="C4" t="s">
        <v>7</v>
      </c>
      <c r="D4" t="s">
        <v>10</v>
      </c>
      <c r="E4">
        <v>119</v>
      </c>
      <c r="F4">
        <v>129.19999999999999</v>
      </c>
      <c r="G4">
        <v>151.80000000000001</v>
      </c>
      <c r="H4">
        <v>61.8</v>
      </c>
      <c r="I4">
        <v>40.6</v>
      </c>
      <c r="J4">
        <v>44.5</v>
      </c>
      <c r="K4">
        <v>42</v>
      </c>
      <c r="L4">
        <f>0.5*K4/12.146</f>
        <v>1.7289642680717932</v>
      </c>
      <c r="M4">
        <f>3.14159*(L4^2)/10000</f>
        <v>9.3912097771747848E-4</v>
      </c>
      <c r="N4" s="10">
        <f t="shared" ref="N4:N67" si="0">0.15</f>
        <v>0.15</v>
      </c>
      <c r="O4" s="3">
        <f t="shared" ref="O4:O9" si="1">0.611886*E4/N4*10</f>
        <v>4854.2956000000004</v>
      </c>
      <c r="P4" s="3">
        <f t="shared" ref="P4:P9" si="2">0.611886*F4/N4*10</f>
        <v>5270.3780799999995</v>
      </c>
      <c r="Q4" s="3">
        <f t="shared" ref="Q4:Q9" si="3">0.611886*G4/N4*10</f>
        <v>6192.2863200000011</v>
      </c>
      <c r="R4" s="3">
        <f t="shared" ref="R4:R9" si="4">0.611886*H4/N4*10</f>
        <v>2520.9703200000004</v>
      </c>
      <c r="S4" s="3">
        <f t="shared" ref="S4:S9" si="5">0.611886*I4/N4*10</f>
        <v>1656.1714400000003</v>
      </c>
      <c r="T4" s="3">
        <f t="shared" ref="T4:T9" si="6">0.611886*J4/N4*10</f>
        <v>1815.2618000000002</v>
      </c>
      <c r="U4" s="3"/>
      <c r="V4" s="3"/>
      <c r="W4" s="3"/>
      <c r="X4" s="13">
        <f t="shared" ref="X4:X12" si="7">M4*N4*T4</f>
        <v>0.25571256546437854</v>
      </c>
      <c r="Z4">
        <f>T4*M4</f>
        <v>1.7047504364291901</v>
      </c>
    </row>
    <row r="5" spans="1:29" x14ac:dyDescent="0.25">
      <c r="B5">
        <v>6462</v>
      </c>
      <c r="C5" t="s">
        <v>7</v>
      </c>
      <c r="D5" t="s">
        <v>10</v>
      </c>
      <c r="E5">
        <v>152.80000000000001</v>
      </c>
      <c r="F5">
        <v>157.1</v>
      </c>
      <c r="G5">
        <v>181.3</v>
      </c>
      <c r="H5">
        <v>72.75</v>
      </c>
      <c r="I5">
        <v>48.8</v>
      </c>
      <c r="J5">
        <v>52.9</v>
      </c>
      <c r="K5">
        <v>42</v>
      </c>
      <c r="L5">
        <f t="shared" ref="L5:L68" si="8">0.5*K5/12.146</f>
        <v>1.7289642680717932</v>
      </c>
      <c r="M5">
        <f t="shared" ref="M5:M68" si="9">3.14159*(L5^2)/10000</f>
        <v>9.3912097771747848E-4</v>
      </c>
      <c r="N5" s="10">
        <f t="shared" si="0"/>
        <v>0.15</v>
      </c>
      <c r="O5" s="3">
        <f t="shared" si="1"/>
        <v>6233.0787200000022</v>
      </c>
      <c r="P5" s="3">
        <f t="shared" si="2"/>
        <v>6408.4860400000016</v>
      </c>
      <c r="Q5" s="3">
        <f t="shared" si="3"/>
        <v>7395.6621200000018</v>
      </c>
      <c r="R5" s="3">
        <f t="shared" si="4"/>
        <v>2967.6471000000001</v>
      </c>
      <c r="S5" s="3">
        <f t="shared" si="5"/>
        <v>1990.66912</v>
      </c>
      <c r="T5" s="3">
        <f t="shared" si="6"/>
        <v>2157.9179600000002</v>
      </c>
      <c r="U5" s="3"/>
      <c r="V5" s="3"/>
      <c r="W5" s="3"/>
      <c r="X5" s="13">
        <f t="shared" si="7"/>
        <v>0.30398190366439604</v>
      </c>
      <c r="Z5">
        <f t="shared" ref="Z5:Z68" si="10">T5*M5</f>
        <v>2.0265460244293068</v>
      </c>
    </row>
    <row r="6" spans="1:29" x14ac:dyDescent="0.25">
      <c r="B6">
        <v>6463</v>
      </c>
      <c r="C6" t="s">
        <v>7</v>
      </c>
      <c r="D6" t="s">
        <v>10</v>
      </c>
      <c r="E6">
        <v>162.4</v>
      </c>
      <c r="F6">
        <v>163.5</v>
      </c>
      <c r="G6">
        <v>191</v>
      </c>
      <c r="H6">
        <v>77.3</v>
      </c>
      <c r="I6">
        <v>53.1</v>
      </c>
      <c r="J6">
        <v>56.3</v>
      </c>
      <c r="K6">
        <v>42</v>
      </c>
      <c r="L6">
        <f t="shared" si="8"/>
        <v>1.7289642680717932</v>
      </c>
      <c r="M6">
        <f t="shared" si="9"/>
        <v>9.3912097771747848E-4</v>
      </c>
      <c r="N6" s="10">
        <f t="shared" si="0"/>
        <v>0.15</v>
      </c>
      <c r="O6" s="3">
        <f t="shared" si="1"/>
        <v>6624.6857600000012</v>
      </c>
      <c r="P6" s="3">
        <f t="shared" si="2"/>
        <v>6669.5574000000015</v>
      </c>
      <c r="Q6" s="3">
        <f t="shared" si="3"/>
        <v>7791.3484000000008</v>
      </c>
      <c r="R6" s="3">
        <f t="shared" si="4"/>
        <v>3153.2525200000005</v>
      </c>
      <c r="S6" s="3">
        <f t="shared" si="5"/>
        <v>2166.0764400000003</v>
      </c>
      <c r="T6" s="3">
        <f t="shared" si="6"/>
        <v>2296.6121200000002</v>
      </c>
      <c r="U6" s="3"/>
      <c r="V6" s="3"/>
      <c r="W6" s="3"/>
      <c r="X6" s="13">
        <f t="shared" si="7"/>
        <v>0.32351949293583171</v>
      </c>
      <c r="Z6">
        <f t="shared" si="10"/>
        <v>2.1567966195722112</v>
      </c>
    </row>
    <row r="7" spans="1:29" x14ac:dyDescent="0.25">
      <c r="B7">
        <v>6464</v>
      </c>
      <c r="C7" t="s">
        <v>7</v>
      </c>
      <c r="D7" t="s">
        <v>10</v>
      </c>
      <c r="E7">
        <v>160</v>
      </c>
      <c r="F7">
        <v>160.30000000000001</v>
      </c>
      <c r="G7">
        <v>186</v>
      </c>
      <c r="H7">
        <v>80.2</v>
      </c>
      <c r="I7">
        <v>52.3</v>
      </c>
      <c r="J7">
        <v>55.2</v>
      </c>
      <c r="K7">
        <v>42</v>
      </c>
      <c r="L7">
        <f t="shared" si="8"/>
        <v>1.7289642680717932</v>
      </c>
      <c r="M7">
        <f t="shared" si="9"/>
        <v>9.3912097771747848E-4</v>
      </c>
      <c r="N7" s="10">
        <f t="shared" si="0"/>
        <v>0.15</v>
      </c>
      <c r="O7" s="3">
        <f t="shared" si="1"/>
        <v>6526.7840000000015</v>
      </c>
      <c r="P7" s="3">
        <f t="shared" si="2"/>
        <v>6539.0217200000006</v>
      </c>
      <c r="Q7" s="3">
        <f t="shared" si="3"/>
        <v>7587.3864000000012</v>
      </c>
      <c r="R7" s="3">
        <f t="shared" si="4"/>
        <v>3271.5504800000008</v>
      </c>
      <c r="S7" s="3">
        <f t="shared" si="5"/>
        <v>2133.4425199999996</v>
      </c>
      <c r="T7" s="3">
        <f t="shared" si="6"/>
        <v>2251.7404800000004</v>
      </c>
      <c r="U7" s="3"/>
      <c r="V7" s="3"/>
      <c r="W7" s="3"/>
      <c r="X7" s="13">
        <f t="shared" si="7"/>
        <v>0.31719850817154371</v>
      </c>
      <c r="Z7">
        <f t="shared" si="10"/>
        <v>2.1146567211436245</v>
      </c>
    </row>
    <row r="8" spans="1:29" x14ac:dyDescent="0.25">
      <c r="B8">
        <v>6465</v>
      </c>
      <c r="C8" t="s">
        <v>7</v>
      </c>
      <c r="D8" t="s">
        <v>10</v>
      </c>
      <c r="E8">
        <v>160.1</v>
      </c>
      <c r="F8">
        <v>158</v>
      </c>
      <c r="G8">
        <v>187.6</v>
      </c>
      <c r="H8">
        <v>80.900000000000006</v>
      </c>
      <c r="I8">
        <v>53.5</v>
      </c>
      <c r="J8">
        <v>55.3</v>
      </c>
      <c r="K8">
        <v>42</v>
      </c>
      <c r="L8">
        <f t="shared" si="8"/>
        <v>1.7289642680717932</v>
      </c>
      <c r="M8">
        <f t="shared" si="9"/>
        <v>9.3912097771747848E-4</v>
      </c>
      <c r="N8" s="10">
        <f t="shared" si="0"/>
        <v>0.15</v>
      </c>
      <c r="O8" s="3">
        <f t="shared" si="1"/>
        <v>6530.8632400000006</v>
      </c>
      <c r="P8" s="3">
        <f t="shared" si="2"/>
        <v>6445.1992000000009</v>
      </c>
      <c r="Q8" s="3">
        <f t="shared" si="3"/>
        <v>7652.6542400000008</v>
      </c>
      <c r="R8" s="3">
        <f t="shared" si="4"/>
        <v>3300.1051600000005</v>
      </c>
      <c r="S8" s="3">
        <f t="shared" si="5"/>
        <v>2182.3934000000004</v>
      </c>
      <c r="T8" s="3">
        <f t="shared" si="6"/>
        <v>2255.81972</v>
      </c>
      <c r="U8" s="3"/>
      <c r="V8" s="3"/>
      <c r="W8" s="3"/>
      <c r="X8" s="13">
        <f t="shared" si="7"/>
        <v>0.31777314315011529</v>
      </c>
      <c r="Z8">
        <f t="shared" si="10"/>
        <v>2.1184876210007686</v>
      </c>
    </row>
    <row r="9" spans="1:29" x14ac:dyDescent="0.25">
      <c r="B9">
        <v>6466</v>
      </c>
      <c r="C9" t="s">
        <v>7</v>
      </c>
      <c r="D9" t="s">
        <v>10</v>
      </c>
      <c r="E9">
        <v>155.6</v>
      </c>
      <c r="F9">
        <v>152</v>
      </c>
      <c r="G9">
        <v>180.3</v>
      </c>
      <c r="H9">
        <v>77.7</v>
      </c>
      <c r="I9">
        <v>50.9</v>
      </c>
      <c r="J9">
        <v>52.6</v>
      </c>
      <c r="K9">
        <v>42</v>
      </c>
      <c r="L9">
        <f t="shared" si="8"/>
        <v>1.7289642680717932</v>
      </c>
      <c r="M9">
        <f t="shared" si="9"/>
        <v>9.3912097771747848E-4</v>
      </c>
      <c r="N9" s="10">
        <f t="shared" si="0"/>
        <v>0.15</v>
      </c>
      <c r="O9" s="3">
        <f t="shared" si="1"/>
        <v>6347.2974400000003</v>
      </c>
      <c r="P9" s="3">
        <f t="shared" si="2"/>
        <v>6200.4448000000011</v>
      </c>
      <c r="Q9" s="3">
        <f t="shared" si="3"/>
        <v>7354.8697200000015</v>
      </c>
      <c r="R9" s="3">
        <f t="shared" si="4"/>
        <v>3169.5694800000006</v>
      </c>
      <c r="S9" s="3">
        <f t="shared" si="5"/>
        <v>2076.3331600000001</v>
      </c>
      <c r="T9" s="3">
        <f t="shared" si="6"/>
        <v>2145.6802400000001</v>
      </c>
      <c r="U9" s="3"/>
      <c r="V9" s="3"/>
      <c r="W9" s="3"/>
      <c r="X9" s="13">
        <f t="shared" si="7"/>
        <v>0.30225799872868109</v>
      </c>
      <c r="Z9">
        <f t="shared" si="10"/>
        <v>2.0150533248578739</v>
      </c>
    </row>
    <row r="10" spans="1:29" x14ac:dyDescent="0.25">
      <c r="B10">
        <v>6467</v>
      </c>
      <c r="C10" t="s">
        <v>7</v>
      </c>
      <c r="D10" t="s">
        <v>19</v>
      </c>
      <c r="E10" t="s">
        <v>96</v>
      </c>
      <c r="L10">
        <f t="shared" si="8"/>
        <v>0</v>
      </c>
      <c r="M10">
        <f t="shared" si="9"/>
        <v>0</v>
      </c>
      <c r="N10" s="10"/>
      <c r="O10" s="3"/>
      <c r="P10" s="3"/>
      <c r="Q10" s="3"/>
      <c r="R10" s="3"/>
      <c r="S10" s="3"/>
      <c r="T10" s="3"/>
      <c r="U10" s="3"/>
      <c r="V10" s="3"/>
      <c r="W10" s="3"/>
      <c r="X10" s="13">
        <f t="shared" si="7"/>
        <v>0</v>
      </c>
      <c r="Z10">
        <f t="shared" si="10"/>
        <v>0</v>
      </c>
    </row>
    <row r="11" spans="1:29" x14ac:dyDescent="0.25">
      <c r="B11">
        <v>6468</v>
      </c>
      <c r="C11" t="s">
        <v>7</v>
      </c>
      <c r="D11" t="s">
        <v>10</v>
      </c>
      <c r="E11">
        <v>145.19999999999999</v>
      </c>
      <c r="F11">
        <v>145.1</v>
      </c>
      <c r="G11">
        <v>170</v>
      </c>
      <c r="H11">
        <v>73.7</v>
      </c>
      <c r="I11">
        <v>47.4</v>
      </c>
      <c r="J11">
        <v>49.7</v>
      </c>
      <c r="K11">
        <v>42</v>
      </c>
      <c r="L11">
        <f t="shared" si="8"/>
        <v>1.7289642680717932</v>
      </c>
      <c r="M11">
        <f t="shared" si="9"/>
        <v>9.3912097771747848E-4</v>
      </c>
      <c r="N11" s="10">
        <f t="shared" si="0"/>
        <v>0.15</v>
      </c>
      <c r="O11" s="3">
        <f t="shared" ref="O11:O19" si="11">0.611886*E11/N11*10</f>
        <v>5923.0564800000002</v>
      </c>
      <c r="P11" s="3">
        <f t="shared" ref="P11:P19" si="12">0.611886*F11/N11*10</f>
        <v>5918.9772400000002</v>
      </c>
      <c r="Q11" s="3">
        <f t="shared" ref="Q11:Q19" si="13">0.611886*G11/N11*10</f>
        <v>6934.7080000000005</v>
      </c>
      <c r="R11" s="3">
        <f t="shared" ref="R11:R19" si="14">0.611886*H11/N11*10</f>
        <v>3006.3998799999999</v>
      </c>
      <c r="S11" s="3">
        <f t="shared" ref="S11:S19" si="15">0.611886*I11/N11*10</f>
        <v>1933.5597600000001</v>
      </c>
      <c r="T11" s="3">
        <f t="shared" ref="T11:T19" si="16">0.611886*J11/N11*10</f>
        <v>2027.3822800000003</v>
      </c>
      <c r="U11" s="3"/>
      <c r="V11" s="3"/>
      <c r="W11" s="3"/>
      <c r="X11" s="13">
        <f t="shared" si="7"/>
        <v>0.28559358435010368</v>
      </c>
      <c r="Z11">
        <f t="shared" si="10"/>
        <v>1.903957229000691</v>
      </c>
    </row>
    <row r="12" spans="1:29" x14ac:dyDescent="0.25">
      <c r="B12">
        <v>6469</v>
      </c>
      <c r="C12" t="s">
        <v>7</v>
      </c>
      <c r="D12" t="s">
        <v>10</v>
      </c>
      <c r="E12">
        <v>188.4</v>
      </c>
      <c r="F12">
        <v>190.8</v>
      </c>
      <c r="G12">
        <v>235.4</v>
      </c>
      <c r="H12">
        <v>108</v>
      </c>
      <c r="I12">
        <v>60</v>
      </c>
      <c r="J12">
        <v>64.900000000000006</v>
      </c>
      <c r="K12">
        <v>40</v>
      </c>
      <c r="L12">
        <f t="shared" si="8"/>
        <v>1.6466326362588506</v>
      </c>
      <c r="M12">
        <f t="shared" si="9"/>
        <v>8.5181041062809852E-4</v>
      </c>
      <c r="N12" s="10">
        <f t="shared" si="0"/>
        <v>0.15</v>
      </c>
      <c r="O12" s="3">
        <f t="shared" si="11"/>
        <v>7685.288160000001</v>
      </c>
      <c r="P12" s="3">
        <f t="shared" si="12"/>
        <v>7783.1899200000007</v>
      </c>
      <c r="Q12" s="3">
        <f t="shared" si="13"/>
        <v>9602.5309600000019</v>
      </c>
      <c r="R12" s="3">
        <f t="shared" si="14"/>
        <v>4405.579200000001</v>
      </c>
      <c r="S12" s="3">
        <f t="shared" si="15"/>
        <v>2447.5440000000003</v>
      </c>
      <c r="T12" s="3">
        <f t="shared" si="16"/>
        <v>2647.4267600000007</v>
      </c>
      <c r="U12" s="3"/>
      <c r="V12" s="3"/>
      <c r="W12" s="3"/>
      <c r="X12" s="13">
        <f t="shared" si="7"/>
        <v>0.33826585133151255</v>
      </c>
      <c r="Z12">
        <f t="shared" si="10"/>
        <v>2.2551056755434171</v>
      </c>
    </row>
    <row r="13" spans="1:29" x14ac:dyDescent="0.25">
      <c r="B13">
        <v>6470</v>
      </c>
      <c r="C13" t="s">
        <v>7</v>
      </c>
      <c r="D13" t="s">
        <v>10</v>
      </c>
      <c r="E13">
        <v>188.5</v>
      </c>
      <c r="F13">
        <v>191.8</v>
      </c>
      <c r="G13">
        <v>236.9</v>
      </c>
      <c r="H13">
        <v>101.7</v>
      </c>
      <c r="I13">
        <v>64.2</v>
      </c>
      <c r="J13">
        <v>69.8</v>
      </c>
      <c r="K13">
        <v>40</v>
      </c>
      <c r="L13">
        <f t="shared" si="8"/>
        <v>1.6466326362588506</v>
      </c>
      <c r="M13">
        <f t="shared" si="9"/>
        <v>8.5181041062809852E-4</v>
      </c>
      <c r="N13" s="10">
        <f t="shared" si="0"/>
        <v>0.15</v>
      </c>
      <c r="O13" s="3">
        <f t="shared" si="11"/>
        <v>7689.367400000001</v>
      </c>
      <c r="P13" s="3">
        <f t="shared" si="12"/>
        <v>7823.982320000001</v>
      </c>
      <c r="Q13" s="3">
        <f t="shared" si="13"/>
        <v>9663.7195600000014</v>
      </c>
      <c r="R13" s="3">
        <f t="shared" si="14"/>
        <v>4148.5870800000012</v>
      </c>
      <c r="S13" s="3">
        <f t="shared" si="15"/>
        <v>2618.8720800000006</v>
      </c>
      <c r="T13" s="3">
        <f t="shared" si="16"/>
        <v>2847.3095200000007</v>
      </c>
      <c r="U13" s="15">
        <v>19.600000000000001</v>
      </c>
      <c r="V13" s="15">
        <f>0.611886*U13/N13*10</f>
        <v>799.53104000000008</v>
      </c>
      <c r="W13" s="15">
        <v>43.4</v>
      </c>
      <c r="X13" s="13">
        <f t="shared" ref="X13:X69" si="17">M13*N13*T13</f>
        <v>0.36380518371247422</v>
      </c>
      <c r="Z13">
        <f t="shared" si="10"/>
        <v>2.4253678914164949</v>
      </c>
      <c r="AB13" s="15">
        <v>14.14</v>
      </c>
      <c r="AC13" s="15">
        <f>AB13/12.146</f>
        <v>1.1641692738350073</v>
      </c>
    </row>
    <row r="14" spans="1:29" x14ac:dyDescent="0.25">
      <c r="B14">
        <v>6471</v>
      </c>
      <c r="C14" t="s">
        <v>7</v>
      </c>
      <c r="D14" t="s">
        <v>10</v>
      </c>
      <c r="E14">
        <v>188.3</v>
      </c>
      <c r="F14">
        <v>196.7</v>
      </c>
      <c r="G14">
        <v>243.1</v>
      </c>
      <c r="H14">
        <v>112.4</v>
      </c>
      <c r="I14">
        <v>70.3</v>
      </c>
      <c r="J14">
        <v>71.3</v>
      </c>
      <c r="K14">
        <v>40</v>
      </c>
      <c r="L14">
        <f t="shared" si="8"/>
        <v>1.6466326362588506</v>
      </c>
      <c r="M14">
        <f t="shared" si="9"/>
        <v>8.5181041062809852E-4</v>
      </c>
      <c r="N14" s="10">
        <f t="shared" si="0"/>
        <v>0.15</v>
      </c>
      <c r="O14" s="3">
        <f t="shared" si="11"/>
        <v>7681.2089200000009</v>
      </c>
      <c r="P14" s="3">
        <f t="shared" si="12"/>
        <v>8023.8650800000005</v>
      </c>
      <c r="Q14" s="3">
        <f t="shared" si="13"/>
        <v>9916.6324400000012</v>
      </c>
      <c r="R14" s="3">
        <f t="shared" si="14"/>
        <v>4585.0657600000004</v>
      </c>
      <c r="S14" s="3">
        <f t="shared" si="15"/>
        <v>2867.7057199999999</v>
      </c>
      <c r="T14" s="3">
        <f t="shared" si="16"/>
        <v>2908.4981200000002</v>
      </c>
      <c r="U14" s="15">
        <v>20.3</v>
      </c>
      <c r="V14" s="15">
        <f t="shared" ref="V14:V20" si="18">0.611886*U14/N14*10</f>
        <v>828.08572000000015</v>
      </c>
      <c r="W14" s="15">
        <v>47.5</v>
      </c>
      <c r="X14" s="13">
        <f t="shared" si="17"/>
        <v>0.37162334668623792</v>
      </c>
      <c r="Z14">
        <f t="shared" si="10"/>
        <v>2.4774889779082527</v>
      </c>
      <c r="AB14" s="15">
        <v>14.14</v>
      </c>
      <c r="AC14" s="15">
        <f t="shared" ref="AC14:AC20" si="19">AB14/12.146</f>
        <v>1.1641692738350073</v>
      </c>
    </row>
    <row r="15" spans="1:29" x14ac:dyDescent="0.25">
      <c r="B15">
        <v>6472</v>
      </c>
      <c r="C15" t="s">
        <v>7</v>
      </c>
      <c r="D15" t="s">
        <v>10</v>
      </c>
      <c r="E15">
        <v>196.6</v>
      </c>
      <c r="F15">
        <v>207.1</v>
      </c>
      <c r="G15">
        <v>252.6</v>
      </c>
      <c r="H15">
        <v>117.2</v>
      </c>
      <c r="I15">
        <v>73.599999999999994</v>
      </c>
      <c r="J15">
        <v>73.400000000000006</v>
      </c>
      <c r="K15">
        <v>40</v>
      </c>
      <c r="L15">
        <f t="shared" si="8"/>
        <v>1.6466326362588506</v>
      </c>
      <c r="M15">
        <f t="shared" si="9"/>
        <v>8.5181041062809852E-4</v>
      </c>
      <c r="N15" s="10">
        <f t="shared" si="0"/>
        <v>0.15</v>
      </c>
      <c r="O15" s="3">
        <f t="shared" si="11"/>
        <v>8019.7858400000005</v>
      </c>
      <c r="P15" s="3">
        <f t="shared" si="12"/>
        <v>8448.1060400000006</v>
      </c>
      <c r="Q15" s="3">
        <f t="shared" si="13"/>
        <v>10304.160240000001</v>
      </c>
      <c r="R15" s="3">
        <f t="shared" si="14"/>
        <v>4780.8692800000008</v>
      </c>
      <c r="S15" s="3">
        <f t="shared" si="15"/>
        <v>3002.3206400000004</v>
      </c>
      <c r="T15" s="3">
        <f t="shared" si="16"/>
        <v>2994.1621600000008</v>
      </c>
      <c r="U15" s="15">
        <v>19.2</v>
      </c>
      <c r="V15" s="15">
        <f t="shared" si="18"/>
        <v>783.21408000000008</v>
      </c>
      <c r="W15" s="15">
        <v>48.4</v>
      </c>
      <c r="X15" s="13">
        <f t="shared" si="17"/>
        <v>0.3825687748495073</v>
      </c>
      <c r="Z15">
        <f t="shared" si="10"/>
        <v>2.550458498996715</v>
      </c>
      <c r="AB15" s="15">
        <v>14.14</v>
      </c>
      <c r="AC15" s="15">
        <f t="shared" si="19"/>
        <v>1.1641692738350073</v>
      </c>
    </row>
    <row r="16" spans="1:29" x14ac:dyDescent="0.25">
      <c r="B16">
        <v>6473</v>
      </c>
      <c r="C16" t="s">
        <v>7</v>
      </c>
      <c r="D16" t="s">
        <v>10</v>
      </c>
      <c r="E16">
        <v>191.7</v>
      </c>
      <c r="F16">
        <v>191.8</v>
      </c>
      <c r="G16">
        <v>238.9</v>
      </c>
      <c r="H16">
        <v>105.7</v>
      </c>
      <c r="I16">
        <v>66.099999999999994</v>
      </c>
      <c r="J16">
        <v>70</v>
      </c>
      <c r="K16">
        <v>40</v>
      </c>
      <c r="L16">
        <f t="shared" si="8"/>
        <v>1.6466326362588506</v>
      </c>
      <c r="M16">
        <f t="shared" si="9"/>
        <v>8.5181041062809852E-4</v>
      </c>
      <c r="N16" s="10">
        <f t="shared" si="0"/>
        <v>0.15</v>
      </c>
      <c r="O16" s="3">
        <f t="shared" si="11"/>
        <v>7819.90308</v>
      </c>
      <c r="P16" s="3">
        <f t="shared" si="12"/>
        <v>7823.982320000001</v>
      </c>
      <c r="Q16" s="3">
        <f t="shared" si="13"/>
        <v>9745.3043600000001</v>
      </c>
      <c r="R16" s="3">
        <f t="shared" si="14"/>
        <v>4311.7566800000004</v>
      </c>
      <c r="S16" s="3">
        <f t="shared" si="15"/>
        <v>2696.3776400000002</v>
      </c>
      <c r="T16" s="3">
        <f t="shared" si="16"/>
        <v>2855.4680000000003</v>
      </c>
      <c r="U16" s="15">
        <v>20.3</v>
      </c>
      <c r="V16" s="15">
        <f t="shared" si="18"/>
        <v>828.08572000000015</v>
      </c>
      <c r="W16" s="15">
        <v>44.9</v>
      </c>
      <c r="X16" s="13">
        <f t="shared" si="17"/>
        <v>0.36484760544230932</v>
      </c>
      <c r="Z16">
        <f t="shared" si="10"/>
        <v>2.4323173696153955</v>
      </c>
      <c r="AB16" s="15">
        <v>14.14</v>
      </c>
      <c r="AC16" s="15">
        <f t="shared" si="19"/>
        <v>1.1641692738350073</v>
      </c>
    </row>
    <row r="17" spans="2:29" x14ac:dyDescent="0.25">
      <c r="B17">
        <v>6474</v>
      </c>
      <c r="C17" t="s">
        <v>7</v>
      </c>
      <c r="D17" t="s">
        <v>10</v>
      </c>
      <c r="E17">
        <v>195.9</v>
      </c>
      <c r="F17">
        <v>199</v>
      </c>
      <c r="G17">
        <v>243.6</v>
      </c>
      <c r="H17">
        <v>105.8</v>
      </c>
      <c r="I17">
        <v>69.400000000000006</v>
      </c>
      <c r="J17">
        <v>72.2</v>
      </c>
      <c r="K17">
        <v>40</v>
      </c>
      <c r="L17">
        <f t="shared" si="8"/>
        <v>1.6466326362588506</v>
      </c>
      <c r="M17">
        <f t="shared" si="9"/>
        <v>8.5181041062809852E-4</v>
      </c>
      <c r="N17" s="10">
        <f t="shared" si="0"/>
        <v>0.15</v>
      </c>
      <c r="O17" s="3">
        <f t="shared" si="11"/>
        <v>7991.2311600000012</v>
      </c>
      <c r="P17" s="3">
        <f t="shared" si="12"/>
        <v>8117.6876000000002</v>
      </c>
      <c r="Q17" s="3">
        <f t="shared" si="13"/>
        <v>9937.0286400000005</v>
      </c>
      <c r="R17" s="3">
        <f t="shared" si="14"/>
        <v>4315.8359200000004</v>
      </c>
      <c r="S17" s="3">
        <f t="shared" si="15"/>
        <v>2830.9925600000006</v>
      </c>
      <c r="T17" s="3">
        <f t="shared" si="16"/>
        <v>2945.2112800000004</v>
      </c>
      <c r="U17" s="15">
        <v>18.5</v>
      </c>
      <c r="V17" s="15">
        <f t="shared" si="18"/>
        <v>754.65940000000001</v>
      </c>
      <c r="W17" s="15">
        <v>45</v>
      </c>
      <c r="X17" s="13">
        <f t="shared" si="17"/>
        <v>0.37631424447049622</v>
      </c>
      <c r="Z17">
        <f t="shared" si="10"/>
        <v>2.508761629803308</v>
      </c>
      <c r="AB17" s="15">
        <v>14.14</v>
      </c>
      <c r="AC17" s="15">
        <f t="shared" si="19"/>
        <v>1.1641692738350073</v>
      </c>
    </row>
    <row r="18" spans="2:29" x14ac:dyDescent="0.25">
      <c r="B18">
        <v>6475</v>
      </c>
      <c r="C18" t="s">
        <v>7</v>
      </c>
      <c r="D18" t="s">
        <v>19</v>
      </c>
      <c r="K18">
        <v>40</v>
      </c>
      <c r="L18">
        <f t="shared" si="8"/>
        <v>1.6466326362588506</v>
      </c>
      <c r="M18">
        <f t="shared" si="9"/>
        <v>8.5181041062809852E-4</v>
      </c>
      <c r="N18" s="10">
        <f t="shared" si="0"/>
        <v>0.15</v>
      </c>
      <c r="O18" s="3">
        <f t="shared" si="11"/>
        <v>0</v>
      </c>
      <c r="P18" s="3">
        <f t="shared" si="12"/>
        <v>0</v>
      </c>
      <c r="Q18" s="3">
        <f t="shared" si="13"/>
        <v>0</v>
      </c>
      <c r="R18" s="3">
        <f t="shared" si="14"/>
        <v>0</v>
      </c>
      <c r="S18" s="3">
        <f t="shared" si="15"/>
        <v>0</v>
      </c>
      <c r="T18" s="3">
        <f t="shared" si="16"/>
        <v>0</v>
      </c>
      <c r="U18" s="15"/>
      <c r="V18" s="15"/>
      <c r="W18" s="15"/>
      <c r="X18" s="13">
        <f t="shared" si="17"/>
        <v>0</v>
      </c>
      <c r="Z18">
        <f t="shared" si="10"/>
        <v>0</v>
      </c>
      <c r="AB18" s="15"/>
      <c r="AC18" s="15"/>
    </row>
    <row r="19" spans="2:29" x14ac:dyDescent="0.25">
      <c r="B19">
        <v>6476</v>
      </c>
      <c r="C19" t="s">
        <v>7</v>
      </c>
      <c r="D19" t="s">
        <v>10</v>
      </c>
      <c r="E19">
        <v>200.2</v>
      </c>
      <c r="F19">
        <v>216.6</v>
      </c>
      <c r="G19">
        <v>266.7</v>
      </c>
      <c r="H19">
        <v>130.80000000000001</v>
      </c>
      <c r="I19">
        <v>82.4</v>
      </c>
      <c r="J19">
        <v>78.3</v>
      </c>
      <c r="K19">
        <v>40</v>
      </c>
      <c r="L19">
        <f t="shared" si="8"/>
        <v>1.6466326362588506</v>
      </c>
      <c r="M19">
        <f t="shared" si="9"/>
        <v>8.5181041062809852E-4</v>
      </c>
      <c r="N19" s="10">
        <f t="shared" si="0"/>
        <v>0.15</v>
      </c>
      <c r="O19" s="3">
        <f t="shared" si="11"/>
        <v>8166.6384800000005</v>
      </c>
      <c r="P19" s="3">
        <f t="shared" si="12"/>
        <v>8835.6338400000022</v>
      </c>
      <c r="Q19" s="3">
        <f t="shared" si="13"/>
        <v>10879.33308</v>
      </c>
      <c r="R19" s="3">
        <f t="shared" si="14"/>
        <v>5335.6459200000008</v>
      </c>
      <c r="S19" s="3">
        <f t="shared" si="15"/>
        <v>3361.2937600000005</v>
      </c>
      <c r="T19" s="3">
        <f t="shared" si="16"/>
        <v>3194.0449200000007</v>
      </c>
      <c r="U19" s="15">
        <v>19.3</v>
      </c>
      <c r="V19" s="15">
        <f t="shared" si="18"/>
        <v>787.29332000000011</v>
      </c>
      <c r="W19" s="15">
        <v>55.5</v>
      </c>
      <c r="X19" s="13">
        <f t="shared" si="17"/>
        <v>0.40810810723046892</v>
      </c>
      <c r="Z19">
        <f t="shared" si="10"/>
        <v>2.7207207148697927</v>
      </c>
      <c r="AB19" s="15">
        <v>14.14</v>
      </c>
      <c r="AC19" s="15">
        <f t="shared" si="19"/>
        <v>1.1641692738350073</v>
      </c>
    </row>
    <row r="20" spans="2:29" x14ac:dyDescent="0.25">
      <c r="B20">
        <v>6477</v>
      </c>
      <c r="C20" t="s">
        <v>7</v>
      </c>
      <c r="D20" t="s">
        <v>10</v>
      </c>
      <c r="E20">
        <v>196.9</v>
      </c>
      <c r="F20">
        <v>204.3</v>
      </c>
      <c r="G20">
        <v>254.6</v>
      </c>
      <c r="H20">
        <v>121.1</v>
      </c>
      <c r="I20">
        <v>75.099999999999994</v>
      </c>
      <c r="J20">
        <v>73.599999999999994</v>
      </c>
      <c r="K20">
        <v>40</v>
      </c>
      <c r="L20">
        <f t="shared" si="8"/>
        <v>1.6466326362588506</v>
      </c>
      <c r="M20">
        <f t="shared" si="9"/>
        <v>8.5181041062809852E-4</v>
      </c>
      <c r="N20" s="10">
        <f t="shared" si="0"/>
        <v>0.15</v>
      </c>
      <c r="O20" s="3">
        <f t="shared" ref="O20:O44" si="20">0.611886*E20/N20*10</f>
        <v>8032.0235600000015</v>
      </c>
      <c r="P20" s="3">
        <f t="shared" ref="P20:P44" si="21">0.611886*F20/N20*10</f>
        <v>8333.8873200000016</v>
      </c>
      <c r="Q20" s="3">
        <f t="shared" ref="Q20:Q44" si="22">0.611886*G20/N20*10</f>
        <v>10385.745040000002</v>
      </c>
      <c r="R20" s="3">
        <f t="shared" ref="R20:R44" si="23">0.611886*H20/N20*10</f>
        <v>4939.95964</v>
      </c>
      <c r="S20" s="3">
        <f t="shared" ref="S20:S44" si="24">0.611886*I20/N20*10</f>
        <v>3063.5092400000003</v>
      </c>
      <c r="T20" s="3">
        <f t="shared" ref="T20:T44" si="25">0.611886*J20/N20*10</f>
        <v>3002.3206400000004</v>
      </c>
      <c r="U20" s="15">
        <v>20.5</v>
      </c>
      <c r="V20" s="15">
        <f t="shared" si="18"/>
        <v>836.24419999999998</v>
      </c>
      <c r="W20" s="15">
        <v>52.8</v>
      </c>
      <c r="X20" s="13">
        <f t="shared" si="17"/>
        <v>0.3836111965793424</v>
      </c>
      <c r="Z20">
        <f t="shared" si="10"/>
        <v>2.557407977195616</v>
      </c>
      <c r="AB20" s="15">
        <v>14.14</v>
      </c>
      <c r="AC20" s="15">
        <f t="shared" si="19"/>
        <v>1.1641692738350073</v>
      </c>
    </row>
    <row r="21" spans="2:29" x14ac:dyDescent="0.25">
      <c r="B21">
        <v>6478</v>
      </c>
      <c r="C21" t="s">
        <v>7</v>
      </c>
      <c r="D21" t="s">
        <v>10</v>
      </c>
      <c r="E21">
        <v>207.4</v>
      </c>
      <c r="F21">
        <v>216.5</v>
      </c>
      <c r="G21">
        <v>264.7</v>
      </c>
      <c r="H21">
        <v>125.5</v>
      </c>
      <c r="I21">
        <v>65.599999999999994</v>
      </c>
      <c r="J21">
        <v>73.5</v>
      </c>
      <c r="K21">
        <v>40</v>
      </c>
      <c r="L21">
        <f t="shared" si="8"/>
        <v>1.6466326362588506</v>
      </c>
      <c r="M21">
        <f t="shared" si="9"/>
        <v>8.5181041062809852E-4</v>
      </c>
      <c r="N21" s="10">
        <f t="shared" si="0"/>
        <v>0.15</v>
      </c>
      <c r="O21" s="3">
        <f t="shared" si="20"/>
        <v>8460.3437599999997</v>
      </c>
      <c r="P21" s="3">
        <f t="shared" si="21"/>
        <v>8831.5546000000013</v>
      </c>
      <c r="Q21" s="3">
        <f t="shared" si="22"/>
        <v>10797.74828</v>
      </c>
      <c r="R21" s="3">
        <f t="shared" si="23"/>
        <v>5119.4462000000012</v>
      </c>
      <c r="S21" s="3">
        <f t="shared" si="24"/>
        <v>2675.9814400000005</v>
      </c>
      <c r="T21" s="3">
        <f t="shared" si="25"/>
        <v>2998.2413999999999</v>
      </c>
      <c r="U21" s="3"/>
      <c r="V21" s="3"/>
      <c r="W21" s="3"/>
      <c r="X21" s="13">
        <f t="shared" si="17"/>
        <v>0.38308998571442476</v>
      </c>
      <c r="Z21">
        <f t="shared" si="10"/>
        <v>2.5539332380961648</v>
      </c>
    </row>
    <row r="22" spans="2:29" x14ac:dyDescent="0.25">
      <c r="B22">
        <v>6479</v>
      </c>
      <c r="C22" t="s">
        <v>7</v>
      </c>
      <c r="D22" t="s">
        <v>98</v>
      </c>
      <c r="K22">
        <v>40</v>
      </c>
      <c r="L22">
        <f t="shared" si="8"/>
        <v>1.6466326362588506</v>
      </c>
      <c r="M22">
        <f t="shared" si="9"/>
        <v>8.5181041062809852E-4</v>
      </c>
      <c r="N22" s="10">
        <f t="shared" si="0"/>
        <v>0.15</v>
      </c>
      <c r="O22" s="3">
        <f t="shared" si="20"/>
        <v>0</v>
      </c>
      <c r="P22" s="3">
        <f t="shared" si="21"/>
        <v>0</v>
      </c>
      <c r="Q22" s="3">
        <f t="shared" si="22"/>
        <v>0</v>
      </c>
      <c r="R22" s="3">
        <f t="shared" si="23"/>
        <v>0</v>
      </c>
      <c r="S22" s="3">
        <f t="shared" si="24"/>
        <v>0</v>
      </c>
      <c r="T22" s="3">
        <f t="shared" si="25"/>
        <v>0</v>
      </c>
      <c r="U22" s="3"/>
      <c r="V22" s="3"/>
      <c r="W22" s="3"/>
      <c r="X22" s="13">
        <f t="shared" si="17"/>
        <v>0</v>
      </c>
      <c r="Z22">
        <f t="shared" si="10"/>
        <v>0</v>
      </c>
    </row>
    <row r="23" spans="2:29" x14ac:dyDescent="0.25">
      <c r="B23">
        <v>6480</v>
      </c>
      <c r="C23" t="s">
        <v>7</v>
      </c>
      <c r="D23" t="s">
        <v>10</v>
      </c>
      <c r="E23">
        <v>208.6</v>
      </c>
      <c r="F23">
        <v>214.7</v>
      </c>
      <c r="G23">
        <v>263.2</v>
      </c>
      <c r="H23">
        <v>123.5</v>
      </c>
      <c r="I23">
        <v>66.099999999999994</v>
      </c>
      <c r="J23">
        <v>72.599999999999994</v>
      </c>
      <c r="K23">
        <v>40</v>
      </c>
      <c r="L23">
        <f t="shared" si="8"/>
        <v>1.6466326362588506</v>
      </c>
      <c r="M23">
        <f t="shared" si="9"/>
        <v>8.5181041062809852E-4</v>
      </c>
      <c r="N23" s="10">
        <f t="shared" si="0"/>
        <v>0.15</v>
      </c>
      <c r="O23" s="3">
        <f t="shared" si="20"/>
        <v>8509.2946400000001</v>
      </c>
      <c r="P23" s="3">
        <f t="shared" si="21"/>
        <v>8758.128279999999</v>
      </c>
      <c r="Q23" s="3">
        <f t="shared" si="22"/>
        <v>10736.559680000002</v>
      </c>
      <c r="R23" s="3">
        <f t="shared" si="23"/>
        <v>5037.8613999999998</v>
      </c>
      <c r="S23" s="3">
        <f t="shared" si="24"/>
        <v>2696.3776400000002</v>
      </c>
      <c r="T23" s="3">
        <f t="shared" si="25"/>
        <v>2961.5282400000001</v>
      </c>
      <c r="U23" s="3"/>
      <c r="V23" s="3"/>
      <c r="W23" s="3"/>
      <c r="X23" s="13">
        <f t="shared" si="17"/>
        <v>0.37839908793016652</v>
      </c>
      <c r="Z23">
        <f t="shared" si="10"/>
        <v>2.52266058620111</v>
      </c>
    </row>
    <row r="24" spans="2:29" x14ac:dyDescent="0.25">
      <c r="B24">
        <v>6481</v>
      </c>
      <c r="C24" t="s">
        <v>7</v>
      </c>
      <c r="D24" t="s">
        <v>10</v>
      </c>
      <c r="E24">
        <v>204.2</v>
      </c>
      <c r="F24">
        <v>212.5</v>
      </c>
      <c r="G24">
        <v>258.7</v>
      </c>
      <c r="H24">
        <v>126.5</v>
      </c>
      <c r="I24">
        <v>67.7</v>
      </c>
      <c r="J24">
        <v>71.599999999999994</v>
      </c>
      <c r="K24">
        <v>40</v>
      </c>
      <c r="L24">
        <f t="shared" si="8"/>
        <v>1.6466326362588506</v>
      </c>
      <c r="M24">
        <f t="shared" si="9"/>
        <v>8.5181041062809852E-4</v>
      </c>
      <c r="N24" s="10">
        <f t="shared" si="0"/>
        <v>0.15</v>
      </c>
      <c r="O24" s="3">
        <f t="shared" si="20"/>
        <v>8329.8080800000007</v>
      </c>
      <c r="P24" s="3">
        <f t="shared" si="21"/>
        <v>8668.3850000000002</v>
      </c>
      <c r="Q24" s="3">
        <f t="shared" si="22"/>
        <v>10552.993880000002</v>
      </c>
      <c r="R24" s="3">
        <f t="shared" si="23"/>
        <v>5160.2386000000015</v>
      </c>
      <c r="S24" s="3">
        <f t="shared" si="24"/>
        <v>2761.645480000001</v>
      </c>
      <c r="T24" s="3">
        <f t="shared" si="25"/>
        <v>2920.7358399999998</v>
      </c>
      <c r="U24" s="3"/>
      <c r="V24" s="3"/>
      <c r="W24" s="3"/>
      <c r="X24" s="13">
        <f t="shared" si="17"/>
        <v>0.37318697928099065</v>
      </c>
      <c r="Z24">
        <f t="shared" si="10"/>
        <v>2.487913195206604</v>
      </c>
    </row>
    <row r="25" spans="2:29" x14ac:dyDescent="0.25">
      <c r="B25">
        <v>6482</v>
      </c>
      <c r="C25" t="s">
        <v>7</v>
      </c>
      <c r="D25" t="s">
        <v>10</v>
      </c>
      <c r="E25">
        <v>198.6</v>
      </c>
      <c r="F25">
        <v>202.9</v>
      </c>
      <c r="G25">
        <v>250</v>
      </c>
      <c r="H25">
        <v>121.1</v>
      </c>
      <c r="I25">
        <v>62.5</v>
      </c>
      <c r="J25">
        <v>68.5</v>
      </c>
      <c r="K25">
        <v>40</v>
      </c>
      <c r="L25">
        <f t="shared" si="8"/>
        <v>1.6466326362588506</v>
      </c>
      <c r="M25">
        <f t="shared" si="9"/>
        <v>8.5181041062809852E-4</v>
      </c>
      <c r="N25" s="10">
        <f t="shared" si="0"/>
        <v>0.15</v>
      </c>
      <c r="O25" s="3">
        <f t="shared" si="20"/>
        <v>8101.3706400000001</v>
      </c>
      <c r="P25" s="3">
        <f t="shared" si="21"/>
        <v>8276.7779600000013</v>
      </c>
      <c r="Q25" s="3">
        <f t="shared" si="22"/>
        <v>10198.100000000002</v>
      </c>
      <c r="R25" s="3">
        <f t="shared" si="23"/>
        <v>4939.95964</v>
      </c>
      <c r="S25" s="3">
        <f t="shared" si="24"/>
        <v>2549.5250000000005</v>
      </c>
      <c r="T25" s="3">
        <f t="shared" si="25"/>
        <v>2794.2794000000004</v>
      </c>
      <c r="U25" s="3"/>
      <c r="V25" s="3"/>
      <c r="W25" s="3"/>
      <c r="X25" s="13">
        <f t="shared" si="17"/>
        <v>0.35702944246854557</v>
      </c>
      <c r="Z25">
        <f t="shared" si="10"/>
        <v>2.3801962831236372</v>
      </c>
    </row>
    <row r="26" spans="2:29" x14ac:dyDescent="0.25">
      <c r="B26">
        <v>6483</v>
      </c>
      <c r="C26" t="s">
        <v>7</v>
      </c>
      <c r="D26" t="s">
        <v>10</v>
      </c>
      <c r="E26">
        <v>196.1</v>
      </c>
      <c r="F26">
        <v>204.5</v>
      </c>
      <c r="G26">
        <v>254.8</v>
      </c>
      <c r="H26">
        <v>121.1</v>
      </c>
      <c r="I26">
        <v>65</v>
      </c>
      <c r="J26">
        <v>66.900000000000006</v>
      </c>
      <c r="K26">
        <v>40</v>
      </c>
      <c r="L26">
        <f t="shared" si="8"/>
        <v>1.6466326362588506</v>
      </c>
      <c r="M26">
        <f t="shared" si="9"/>
        <v>8.5181041062809852E-4</v>
      </c>
      <c r="N26" s="10">
        <f t="shared" si="0"/>
        <v>0.15</v>
      </c>
      <c r="O26" s="3">
        <f t="shared" si="20"/>
        <v>7999.3896400000003</v>
      </c>
      <c r="P26" s="3">
        <f t="shared" si="21"/>
        <v>8342.0457999999999</v>
      </c>
      <c r="Q26" s="3">
        <f t="shared" si="22"/>
        <v>10393.903520000002</v>
      </c>
      <c r="R26" s="3">
        <f t="shared" si="23"/>
        <v>4939.95964</v>
      </c>
      <c r="S26" s="3">
        <f t="shared" si="24"/>
        <v>2651.5059999999999</v>
      </c>
      <c r="T26" s="3">
        <f t="shared" si="25"/>
        <v>2729.0115599999999</v>
      </c>
      <c r="U26" s="3"/>
      <c r="V26" s="3"/>
      <c r="W26" s="3"/>
      <c r="X26" s="13">
        <f t="shared" si="17"/>
        <v>0.34869006862986418</v>
      </c>
      <c r="Z26">
        <f t="shared" si="10"/>
        <v>2.3246004575324277</v>
      </c>
    </row>
    <row r="27" spans="2:29" x14ac:dyDescent="0.25">
      <c r="B27">
        <v>6484</v>
      </c>
      <c r="C27" t="s">
        <v>7</v>
      </c>
      <c r="D27" t="s">
        <v>10</v>
      </c>
      <c r="E27">
        <v>170.8</v>
      </c>
      <c r="F27">
        <v>213.5</v>
      </c>
      <c r="G27">
        <v>264.39999999999998</v>
      </c>
      <c r="H27">
        <v>126.1</v>
      </c>
      <c r="I27">
        <v>68.2</v>
      </c>
      <c r="J27">
        <v>67.2</v>
      </c>
      <c r="K27">
        <v>40</v>
      </c>
      <c r="L27">
        <f t="shared" si="8"/>
        <v>1.6466326362588506</v>
      </c>
      <c r="M27">
        <f t="shared" si="9"/>
        <v>8.5181041062809852E-4</v>
      </c>
      <c r="N27" s="10">
        <f t="shared" si="0"/>
        <v>0.15</v>
      </c>
      <c r="O27" s="3">
        <f t="shared" si="20"/>
        <v>6967.3419200000008</v>
      </c>
      <c r="P27" s="3">
        <f t="shared" si="21"/>
        <v>8709.1774000000005</v>
      </c>
      <c r="Q27" s="3">
        <f t="shared" si="22"/>
        <v>10785.510560000001</v>
      </c>
      <c r="R27" s="3">
        <f t="shared" si="23"/>
        <v>5143.9216400000005</v>
      </c>
      <c r="S27" s="3">
        <f t="shared" si="24"/>
        <v>2782.0416800000003</v>
      </c>
      <c r="T27" s="3">
        <f t="shared" si="25"/>
        <v>2741.2492800000009</v>
      </c>
      <c r="U27" s="3"/>
      <c r="V27" s="3"/>
      <c r="W27" s="3"/>
      <c r="X27" s="13">
        <f t="shared" si="17"/>
        <v>0.35025370122461702</v>
      </c>
      <c r="Z27">
        <f t="shared" si="10"/>
        <v>2.3350246748307804</v>
      </c>
    </row>
    <row r="28" spans="2:29" x14ac:dyDescent="0.25">
      <c r="B28">
        <v>6485</v>
      </c>
      <c r="C28" t="s">
        <v>7</v>
      </c>
      <c r="D28" t="s">
        <v>10</v>
      </c>
      <c r="E28">
        <v>128.30000000000001</v>
      </c>
      <c r="F28">
        <v>200</v>
      </c>
      <c r="G28">
        <v>254.6</v>
      </c>
      <c r="H28">
        <v>122.2</v>
      </c>
      <c r="I28">
        <v>64.5</v>
      </c>
      <c r="J28">
        <v>62</v>
      </c>
      <c r="K28">
        <v>40</v>
      </c>
      <c r="L28">
        <f t="shared" si="8"/>
        <v>1.6466326362588506</v>
      </c>
      <c r="M28">
        <f t="shared" si="9"/>
        <v>8.5181041062809852E-4</v>
      </c>
      <c r="N28" s="10">
        <f t="shared" si="0"/>
        <v>0.15</v>
      </c>
      <c r="O28" s="3">
        <f t="shared" si="20"/>
        <v>5233.6649200000011</v>
      </c>
      <c r="P28" s="3">
        <f t="shared" si="21"/>
        <v>8158.4800000000005</v>
      </c>
      <c r="Q28" s="3">
        <f t="shared" si="22"/>
        <v>10385.745040000002</v>
      </c>
      <c r="R28" s="3">
        <f t="shared" si="23"/>
        <v>4984.8312800000003</v>
      </c>
      <c r="S28" s="3">
        <f t="shared" si="24"/>
        <v>2631.1098000000002</v>
      </c>
      <c r="T28" s="3">
        <f t="shared" si="25"/>
        <v>2529.1288000000004</v>
      </c>
      <c r="U28" s="3"/>
      <c r="V28" s="3"/>
      <c r="W28" s="3"/>
      <c r="X28" s="13">
        <f t="shared" si="17"/>
        <v>0.32315073624890256</v>
      </c>
      <c r="Z28">
        <f t="shared" si="10"/>
        <v>2.1543382416593504</v>
      </c>
    </row>
    <row r="29" spans="2:29" x14ac:dyDescent="0.25">
      <c r="B29">
        <v>6486</v>
      </c>
      <c r="C29" t="s">
        <v>7</v>
      </c>
      <c r="D29" t="s">
        <v>10</v>
      </c>
      <c r="E29">
        <v>118</v>
      </c>
      <c r="F29">
        <v>196.1</v>
      </c>
      <c r="G29">
        <v>254.1</v>
      </c>
      <c r="H29">
        <v>119.6</v>
      </c>
      <c r="I29">
        <v>63</v>
      </c>
      <c r="J29">
        <v>61</v>
      </c>
      <c r="K29">
        <v>40</v>
      </c>
      <c r="L29">
        <f t="shared" si="8"/>
        <v>1.6466326362588506</v>
      </c>
      <c r="M29">
        <f t="shared" si="9"/>
        <v>8.5181041062809852E-4</v>
      </c>
      <c r="N29" s="10">
        <f t="shared" si="0"/>
        <v>0.15</v>
      </c>
      <c r="O29" s="3">
        <f t="shared" si="20"/>
        <v>4813.503200000001</v>
      </c>
      <c r="P29" s="3">
        <f t="shared" si="21"/>
        <v>7999.3896400000003</v>
      </c>
      <c r="Q29" s="3">
        <f t="shared" si="22"/>
        <v>10365.348839999999</v>
      </c>
      <c r="R29" s="3">
        <f t="shared" si="23"/>
        <v>4878.7710400000005</v>
      </c>
      <c r="S29" s="3">
        <f t="shared" si="24"/>
        <v>2569.9212000000007</v>
      </c>
      <c r="T29" s="3">
        <f t="shared" si="25"/>
        <v>2488.3364000000001</v>
      </c>
      <c r="U29" s="3"/>
      <c r="V29" s="3"/>
      <c r="W29" s="3"/>
      <c r="X29" s="13">
        <f t="shared" si="17"/>
        <v>0.31793862759972669</v>
      </c>
      <c r="Z29">
        <f t="shared" si="10"/>
        <v>2.1195908506648444</v>
      </c>
    </row>
    <row r="30" spans="2:29" x14ac:dyDescent="0.25">
      <c r="B30">
        <v>6487</v>
      </c>
      <c r="C30" t="s">
        <v>7</v>
      </c>
      <c r="D30" t="s">
        <v>74</v>
      </c>
      <c r="K30">
        <v>40</v>
      </c>
      <c r="L30">
        <f t="shared" si="8"/>
        <v>1.6466326362588506</v>
      </c>
      <c r="M30">
        <f t="shared" si="9"/>
        <v>8.5181041062809852E-4</v>
      </c>
      <c r="N30" s="10">
        <f t="shared" si="0"/>
        <v>0.15</v>
      </c>
      <c r="O30" s="3">
        <f t="shared" si="20"/>
        <v>0</v>
      </c>
      <c r="P30" s="3">
        <f t="shared" si="21"/>
        <v>0</v>
      </c>
      <c r="Q30" s="3">
        <f t="shared" si="22"/>
        <v>0</v>
      </c>
      <c r="R30" s="3">
        <f t="shared" si="23"/>
        <v>0</v>
      </c>
      <c r="S30" s="3">
        <f t="shared" si="24"/>
        <v>0</v>
      </c>
      <c r="T30" s="3">
        <f t="shared" si="25"/>
        <v>0</v>
      </c>
      <c r="U30" s="3"/>
      <c r="V30" s="3"/>
      <c r="W30" s="3"/>
      <c r="X30" s="13">
        <f t="shared" si="17"/>
        <v>0</v>
      </c>
      <c r="Z30">
        <f t="shared" si="10"/>
        <v>0</v>
      </c>
    </row>
    <row r="31" spans="2:29" x14ac:dyDescent="0.25">
      <c r="B31">
        <v>6488</v>
      </c>
      <c r="C31" t="s">
        <v>7</v>
      </c>
      <c r="D31" t="s">
        <v>10</v>
      </c>
      <c r="E31">
        <v>125</v>
      </c>
      <c r="F31">
        <v>208.5</v>
      </c>
      <c r="G31">
        <v>265</v>
      </c>
      <c r="H31">
        <v>127.3</v>
      </c>
      <c r="I31">
        <v>66.599999999999994</v>
      </c>
      <c r="J31">
        <v>64.599999999999994</v>
      </c>
      <c r="K31">
        <v>40</v>
      </c>
      <c r="L31">
        <f t="shared" si="8"/>
        <v>1.6466326362588506</v>
      </c>
      <c r="M31">
        <f t="shared" si="9"/>
        <v>8.5181041062809852E-4</v>
      </c>
      <c r="N31" s="10">
        <f t="shared" si="0"/>
        <v>0.15</v>
      </c>
      <c r="O31" s="3">
        <f t="shared" si="20"/>
        <v>5099.0500000000011</v>
      </c>
      <c r="P31" s="3">
        <f t="shared" si="21"/>
        <v>8505.215400000001</v>
      </c>
      <c r="Q31" s="3">
        <f t="shared" si="22"/>
        <v>10809.986000000001</v>
      </c>
      <c r="R31" s="3">
        <f t="shared" si="23"/>
        <v>5192.8725200000008</v>
      </c>
      <c r="S31" s="3">
        <f t="shared" si="24"/>
        <v>2716.7738400000003</v>
      </c>
      <c r="T31" s="3">
        <f t="shared" si="25"/>
        <v>2635.1890399999997</v>
      </c>
      <c r="U31" s="3"/>
      <c r="V31" s="3"/>
      <c r="W31" s="3"/>
      <c r="X31" s="13">
        <f t="shared" si="17"/>
        <v>0.33670221873675971</v>
      </c>
      <c r="Z31">
        <f t="shared" si="10"/>
        <v>2.2446814582450645</v>
      </c>
    </row>
    <row r="32" spans="2:29" x14ac:dyDescent="0.25">
      <c r="B32">
        <v>6489</v>
      </c>
      <c r="C32" t="s">
        <v>7</v>
      </c>
      <c r="D32" t="s">
        <v>10</v>
      </c>
      <c r="E32">
        <v>125.3</v>
      </c>
      <c r="F32">
        <v>203.6</v>
      </c>
      <c r="G32">
        <v>257</v>
      </c>
      <c r="H32">
        <v>123.5</v>
      </c>
      <c r="I32">
        <v>65.3</v>
      </c>
      <c r="J32">
        <v>62.9</v>
      </c>
      <c r="K32">
        <v>40</v>
      </c>
      <c r="L32">
        <f t="shared" si="8"/>
        <v>1.6466326362588506</v>
      </c>
      <c r="M32">
        <f t="shared" si="9"/>
        <v>8.5181041062809852E-4</v>
      </c>
      <c r="N32" s="10">
        <f t="shared" si="0"/>
        <v>0.15</v>
      </c>
      <c r="O32" s="3">
        <f t="shared" si="20"/>
        <v>5111.2877200000012</v>
      </c>
      <c r="P32" s="3">
        <f t="shared" si="21"/>
        <v>8305.3326400000005</v>
      </c>
      <c r="Q32" s="3">
        <f t="shared" si="22"/>
        <v>10483.646800000002</v>
      </c>
      <c r="R32" s="3">
        <f t="shared" si="23"/>
        <v>5037.8613999999998</v>
      </c>
      <c r="S32" s="3">
        <f t="shared" si="24"/>
        <v>2663.7437199999999</v>
      </c>
      <c r="T32" s="3">
        <f t="shared" si="25"/>
        <v>2565.8419600000002</v>
      </c>
      <c r="U32" s="3"/>
      <c r="V32" s="3"/>
      <c r="W32" s="3"/>
      <c r="X32" s="13">
        <f t="shared" si="17"/>
        <v>0.3278416340331608</v>
      </c>
      <c r="Z32">
        <f t="shared" si="10"/>
        <v>2.1856108935544052</v>
      </c>
    </row>
    <row r="33" spans="2:26" x14ac:dyDescent="0.25">
      <c r="B33">
        <v>6490</v>
      </c>
      <c r="C33" t="s">
        <v>7</v>
      </c>
      <c r="D33" t="s">
        <v>10</v>
      </c>
      <c r="E33">
        <v>197.3</v>
      </c>
      <c r="F33">
        <v>207.7</v>
      </c>
      <c r="G33">
        <v>254.2</v>
      </c>
      <c r="H33">
        <v>121.9</v>
      </c>
      <c r="I33">
        <v>63.4</v>
      </c>
      <c r="J33">
        <v>70.7</v>
      </c>
      <c r="K33">
        <v>40</v>
      </c>
      <c r="L33">
        <f t="shared" si="8"/>
        <v>1.6466326362588506</v>
      </c>
      <c r="M33">
        <f t="shared" si="9"/>
        <v>8.5181041062809852E-4</v>
      </c>
      <c r="N33" s="10">
        <f t="shared" si="0"/>
        <v>0.15</v>
      </c>
      <c r="O33" s="3">
        <f t="shared" si="20"/>
        <v>8048.3405200000016</v>
      </c>
      <c r="P33" s="3">
        <f t="shared" si="21"/>
        <v>8472.5814800000007</v>
      </c>
      <c r="Q33" s="3">
        <f t="shared" si="22"/>
        <v>10369.42808</v>
      </c>
      <c r="R33" s="3">
        <f t="shared" si="23"/>
        <v>4972.5935600000012</v>
      </c>
      <c r="S33" s="3">
        <f t="shared" si="24"/>
        <v>2586.2381600000003</v>
      </c>
      <c r="T33" s="3">
        <f t="shared" si="25"/>
        <v>2884.0226800000005</v>
      </c>
      <c r="U33" s="3"/>
      <c r="V33" s="3"/>
      <c r="W33" s="3"/>
      <c r="X33" s="13">
        <f t="shared" si="17"/>
        <v>0.36849608149673246</v>
      </c>
      <c r="Z33">
        <f t="shared" si="10"/>
        <v>2.4566405433115497</v>
      </c>
    </row>
    <row r="34" spans="2:26" x14ac:dyDescent="0.25">
      <c r="B34">
        <v>6491</v>
      </c>
      <c r="C34" t="s">
        <v>7</v>
      </c>
      <c r="D34" t="s">
        <v>10</v>
      </c>
      <c r="E34">
        <v>201.2</v>
      </c>
      <c r="F34">
        <v>210.7</v>
      </c>
      <c r="G34">
        <v>259.2</v>
      </c>
      <c r="H34">
        <v>124</v>
      </c>
      <c r="I34">
        <v>66.3</v>
      </c>
      <c r="J34">
        <v>71.599999999999994</v>
      </c>
      <c r="K34">
        <v>40</v>
      </c>
      <c r="L34">
        <f t="shared" si="8"/>
        <v>1.6466326362588506</v>
      </c>
      <c r="M34">
        <f t="shared" si="9"/>
        <v>8.5181041062809852E-4</v>
      </c>
      <c r="N34" s="10">
        <f t="shared" si="0"/>
        <v>0.15</v>
      </c>
      <c r="O34" s="3">
        <f t="shared" si="20"/>
        <v>8207.4308799999999</v>
      </c>
      <c r="P34" s="3">
        <f t="shared" si="21"/>
        <v>8594.9586800000016</v>
      </c>
      <c r="Q34" s="3">
        <f t="shared" si="22"/>
        <v>10573.390079999999</v>
      </c>
      <c r="R34" s="3">
        <f t="shared" si="23"/>
        <v>5058.2576000000008</v>
      </c>
      <c r="S34" s="3">
        <f t="shared" si="24"/>
        <v>2704.5361200000002</v>
      </c>
      <c r="T34" s="3">
        <f t="shared" si="25"/>
        <v>2920.7358399999998</v>
      </c>
      <c r="U34" s="3"/>
      <c r="V34" s="3"/>
      <c r="W34" s="3"/>
      <c r="X34" s="13">
        <f t="shared" si="17"/>
        <v>0.37318697928099065</v>
      </c>
      <c r="Z34">
        <f t="shared" si="10"/>
        <v>2.487913195206604</v>
      </c>
    </row>
    <row r="35" spans="2:26" x14ac:dyDescent="0.25">
      <c r="B35">
        <v>6492</v>
      </c>
      <c r="C35" t="s">
        <v>7</v>
      </c>
      <c r="D35" t="s">
        <v>10</v>
      </c>
      <c r="E35">
        <v>202.2</v>
      </c>
      <c r="F35">
        <v>212.1</v>
      </c>
      <c r="G35">
        <v>263.2</v>
      </c>
      <c r="H35">
        <v>125.1</v>
      </c>
      <c r="I35">
        <v>68.5</v>
      </c>
      <c r="J35">
        <v>72.3</v>
      </c>
      <c r="K35">
        <v>40</v>
      </c>
      <c r="L35">
        <f t="shared" si="8"/>
        <v>1.6466326362588506</v>
      </c>
      <c r="M35">
        <f t="shared" si="9"/>
        <v>8.5181041062809852E-4</v>
      </c>
      <c r="N35" s="10">
        <f t="shared" si="0"/>
        <v>0.15</v>
      </c>
      <c r="O35" s="3">
        <f t="shared" si="20"/>
        <v>8248.2232800000002</v>
      </c>
      <c r="P35" s="3">
        <f t="shared" si="21"/>
        <v>8652.0680400000001</v>
      </c>
      <c r="Q35" s="3">
        <f t="shared" si="22"/>
        <v>10736.559680000002</v>
      </c>
      <c r="R35" s="3">
        <f t="shared" si="23"/>
        <v>5103.1292400000002</v>
      </c>
      <c r="S35" s="3">
        <f t="shared" si="24"/>
        <v>2794.2794000000004</v>
      </c>
      <c r="T35" s="3">
        <f t="shared" si="25"/>
        <v>2949.29052</v>
      </c>
      <c r="U35" s="3"/>
      <c r="V35" s="3"/>
      <c r="W35" s="3"/>
      <c r="X35" s="13">
        <f t="shared" si="17"/>
        <v>0.37683545533541374</v>
      </c>
      <c r="Z35">
        <f t="shared" si="10"/>
        <v>2.5122363689027583</v>
      </c>
    </row>
    <row r="36" spans="2:26" x14ac:dyDescent="0.25">
      <c r="B36">
        <v>6493</v>
      </c>
      <c r="C36" t="s">
        <v>7</v>
      </c>
      <c r="D36" t="s">
        <v>10</v>
      </c>
      <c r="E36">
        <v>199.3</v>
      </c>
      <c r="F36">
        <v>209.8</v>
      </c>
      <c r="G36">
        <v>254.1</v>
      </c>
      <c r="H36">
        <v>121.3</v>
      </c>
      <c r="I36">
        <v>73.7</v>
      </c>
      <c r="J36">
        <v>73.5</v>
      </c>
      <c r="K36">
        <v>40</v>
      </c>
      <c r="L36">
        <f t="shared" si="8"/>
        <v>1.6466326362588506</v>
      </c>
      <c r="M36">
        <f t="shared" si="9"/>
        <v>8.5181041062809852E-4</v>
      </c>
      <c r="N36" s="10">
        <f t="shared" si="0"/>
        <v>0.15</v>
      </c>
      <c r="O36" s="3">
        <f t="shared" si="20"/>
        <v>8129.9253200000012</v>
      </c>
      <c r="P36" s="3">
        <f t="shared" si="21"/>
        <v>8558.2455200000022</v>
      </c>
      <c r="Q36" s="3">
        <f t="shared" si="22"/>
        <v>10365.348839999999</v>
      </c>
      <c r="R36" s="3">
        <f t="shared" si="23"/>
        <v>4948.1181200000001</v>
      </c>
      <c r="S36" s="3">
        <f t="shared" si="24"/>
        <v>3006.3998799999999</v>
      </c>
      <c r="T36" s="3">
        <f t="shared" si="25"/>
        <v>2998.2413999999999</v>
      </c>
      <c r="U36" s="3"/>
      <c r="V36" s="3"/>
      <c r="W36" s="3"/>
      <c r="X36" s="13">
        <f t="shared" si="17"/>
        <v>0.38308998571442476</v>
      </c>
      <c r="Z36">
        <f t="shared" si="10"/>
        <v>2.5539332380961648</v>
      </c>
    </row>
    <row r="37" spans="2:26" x14ac:dyDescent="0.25">
      <c r="B37">
        <v>6494</v>
      </c>
      <c r="C37" t="s">
        <v>7</v>
      </c>
      <c r="D37" t="s">
        <v>10</v>
      </c>
      <c r="E37">
        <v>193.8</v>
      </c>
      <c r="F37">
        <v>207.4</v>
      </c>
      <c r="G37">
        <v>253.3</v>
      </c>
      <c r="H37">
        <v>124.8</v>
      </c>
      <c r="I37">
        <v>77.7</v>
      </c>
      <c r="J37">
        <v>75.5</v>
      </c>
      <c r="K37">
        <v>40</v>
      </c>
      <c r="L37">
        <f t="shared" si="8"/>
        <v>1.6466326362588506</v>
      </c>
      <c r="M37">
        <f t="shared" si="9"/>
        <v>8.5181041062809852E-4</v>
      </c>
      <c r="N37" s="10">
        <f t="shared" si="0"/>
        <v>0.15</v>
      </c>
      <c r="O37" s="3">
        <f t="shared" si="20"/>
        <v>7905.5671200000006</v>
      </c>
      <c r="P37" s="3">
        <f t="shared" si="21"/>
        <v>8460.3437599999997</v>
      </c>
      <c r="Q37" s="3">
        <f t="shared" si="22"/>
        <v>10332.71492</v>
      </c>
      <c r="R37" s="3">
        <f t="shared" si="23"/>
        <v>5090.891520000001</v>
      </c>
      <c r="S37" s="3">
        <f t="shared" si="24"/>
        <v>3169.5694800000006</v>
      </c>
      <c r="T37" s="3">
        <f t="shared" si="25"/>
        <v>3079.8262000000004</v>
      </c>
      <c r="U37" s="3"/>
      <c r="V37" s="3"/>
      <c r="W37" s="3"/>
      <c r="X37" s="13">
        <f t="shared" si="17"/>
        <v>0.39351420301277651</v>
      </c>
      <c r="Z37">
        <f t="shared" si="10"/>
        <v>2.6234280200851767</v>
      </c>
    </row>
    <row r="38" spans="2:26" x14ac:dyDescent="0.25">
      <c r="B38">
        <v>6495</v>
      </c>
      <c r="C38" t="s">
        <v>7</v>
      </c>
      <c r="D38" t="s">
        <v>10</v>
      </c>
      <c r="E38">
        <v>201.3</v>
      </c>
      <c r="F38">
        <v>208.6</v>
      </c>
      <c r="G38">
        <v>256.89999999999998</v>
      </c>
      <c r="H38">
        <v>120.2</v>
      </c>
      <c r="I38">
        <v>76</v>
      </c>
      <c r="J38">
        <v>74.2</v>
      </c>
      <c r="K38">
        <v>40</v>
      </c>
      <c r="L38">
        <f t="shared" si="8"/>
        <v>1.6466326362588506</v>
      </c>
      <c r="M38">
        <f t="shared" si="9"/>
        <v>8.5181041062809852E-4</v>
      </c>
      <c r="N38" s="10">
        <f t="shared" si="0"/>
        <v>0.15</v>
      </c>
      <c r="O38" s="3">
        <f t="shared" si="20"/>
        <v>8211.5101200000008</v>
      </c>
      <c r="P38" s="3">
        <f t="shared" si="21"/>
        <v>8509.2946400000001</v>
      </c>
      <c r="Q38" s="3">
        <f t="shared" si="22"/>
        <v>10479.56756</v>
      </c>
      <c r="R38" s="3">
        <f t="shared" si="23"/>
        <v>4903.2464800000007</v>
      </c>
      <c r="S38" s="3">
        <f t="shared" si="24"/>
        <v>3100.2224000000006</v>
      </c>
      <c r="T38" s="3">
        <f t="shared" si="25"/>
        <v>3026.7960800000001</v>
      </c>
      <c r="U38" s="3"/>
      <c r="V38" s="3"/>
      <c r="W38" s="3"/>
      <c r="X38" s="13">
        <f t="shared" si="17"/>
        <v>0.38673846176884785</v>
      </c>
      <c r="Z38">
        <f t="shared" si="10"/>
        <v>2.578256411792319</v>
      </c>
    </row>
    <row r="39" spans="2:26" x14ac:dyDescent="0.25">
      <c r="B39">
        <v>6496</v>
      </c>
      <c r="C39" t="s">
        <v>7</v>
      </c>
      <c r="D39" t="s">
        <v>10</v>
      </c>
      <c r="E39">
        <v>193.8</v>
      </c>
      <c r="F39">
        <v>210.2</v>
      </c>
      <c r="G39">
        <v>255.6</v>
      </c>
      <c r="H39">
        <v>127.7</v>
      </c>
      <c r="I39">
        <v>79.5</v>
      </c>
      <c r="J39">
        <v>76.8</v>
      </c>
      <c r="K39">
        <v>40</v>
      </c>
      <c r="L39">
        <f t="shared" si="8"/>
        <v>1.6466326362588506</v>
      </c>
      <c r="M39">
        <f t="shared" si="9"/>
        <v>8.5181041062809852E-4</v>
      </c>
      <c r="N39" s="10">
        <f t="shared" si="0"/>
        <v>0.15</v>
      </c>
      <c r="O39" s="3">
        <f t="shared" si="20"/>
        <v>7905.5671200000006</v>
      </c>
      <c r="P39" s="3">
        <f t="shared" si="21"/>
        <v>8574.5624800000005</v>
      </c>
      <c r="Q39" s="3">
        <f t="shared" si="22"/>
        <v>10426.537440000002</v>
      </c>
      <c r="R39" s="3">
        <f t="shared" si="23"/>
        <v>5209.1894800000009</v>
      </c>
      <c r="S39" s="3">
        <f t="shared" si="24"/>
        <v>3242.9958000000006</v>
      </c>
      <c r="T39" s="3">
        <f t="shared" si="25"/>
        <v>3132.8563200000003</v>
      </c>
      <c r="U39" s="3"/>
      <c r="V39" s="3"/>
      <c r="W39" s="3"/>
      <c r="X39" s="13">
        <f t="shared" si="17"/>
        <v>0.40028994425670511</v>
      </c>
      <c r="Z39">
        <f t="shared" si="10"/>
        <v>2.668599628378034</v>
      </c>
    </row>
    <row r="40" spans="2:26" x14ac:dyDescent="0.25">
      <c r="B40">
        <v>6497</v>
      </c>
      <c r="C40" t="s">
        <v>7</v>
      </c>
      <c r="D40" t="s">
        <v>10</v>
      </c>
      <c r="E40">
        <v>197.1</v>
      </c>
      <c r="F40">
        <v>204.8</v>
      </c>
      <c r="G40">
        <v>253.2</v>
      </c>
      <c r="H40">
        <v>120.6</v>
      </c>
      <c r="I40">
        <v>73.8</v>
      </c>
      <c r="J40">
        <v>74.7</v>
      </c>
      <c r="K40">
        <v>40</v>
      </c>
      <c r="L40">
        <f t="shared" si="8"/>
        <v>1.6466326362588506</v>
      </c>
      <c r="M40">
        <f t="shared" si="9"/>
        <v>8.5181041062809852E-4</v>
      </c>
      <c r="N40" s="10">
        <f t="shared" si="0"/>
        <v>0.15</v>
      </c>
      <c r="O40" s="3">
        <f t="shared" si="20"/>
        <v>8040.1820400000006</v>
      </c>
      <c r="P40" s="3">
        <f t="shared" si="21"/>
        <v>8354.2835200000009</v>
      </c>
      <c r="Q40" s="3">
        <f t="shared" si="22"/>
        <v>10328.635679999999</v>
      </c>
      <c r="R40" s="3">
        <f t="shared" si="23"/>
        <v>4919.5634399999999</v>
      </c>
      <c r="S40" s="3">
        <f t="shared" si="24"/>
        <v>3010.47912</v>
      </c>
      <c r="T40" s="3">
        <f t="shared" si="25"/>
        <v>3047.1922800000002</v>
      </c>
      <c r="U40" s="3"/>
      <c r="V40" s="3"/>
      <c r="W40" s="3"/>
      <c r="X40" s="13">
        <f t="shared" si="17"/>
        <v>0.38934451609343579</v>
      </c>
      <c r="Z40">
        <f t="shared" si="10"/>
        <v>2.5956301072895718</v>
      </c>
    </row>
    <row r="41" spans="2:26" x14ac:dyDescent="0.25">
      <c r="B41">
        <v>6498</v>
      </c>
      <c r="C41" t="s">
        <v>7</v>
      </c>
      <c r="D41" t="s">
        <v>10</v>
      </c>
      <c r="E41">
        <v>196.8</v>
      </c>
      <c r="F41">
        <v>205.6</v>
      </c>
      <c r="G41">
        <v>253.4</v>
      </c>
      <c r="H41">
        <v>118.8</v>
      </c>
      <c r="I41">
        <v>75.400000000000006</v>
      </c>
      <c r="J41">
        <v>74.7</v>
      </c>
      <c r="K41">
        <v>40</v>
      </c>
      <c r="L41">
        <f t="shared" si="8"/>
        <v>1.6466326362588506</v>
      </c>
      <c r="M41">
        <f t="shared" si="9"/>
        <v>8.5181041062809852E-4</v>
      </c>
      <c r="N41" s="10">
        <f t="shared" si="0"/>
        <v>0.15</v>
      </c>
      <c r="O41" s="3">
        <f t="shared" si="20"/>
        <v>8027.9443200000014</v>
      </c>
      <c r="P41" s="3">
        <f t="shared" si="21"/>
        <v>8386.9174400000011</v>
      </c>
      <c r="Q41" s="3">
        <f t="shared" si="22"/>
        <v>10336.794160000001</v>
      </c>
      <c r="R41" s="3">
        <f t="shared" si="23"/>
        <v>4846.1371200000003</v>
      </c>
      <c r="S41" s="3">
        <f t="shared" si="24"/>
        <v>3075.7469600000004</v>
      </c>
      <c r="T41" s="3">
        <f t="shared" si="25"/>
        <v>3047.1922800000002</v>
      </c>
      <c r="U41" s="3"/>
      <c r="V41" s="3"/>
      <c r="W41" s="3"/>
      <c r="X41" s="13">
        <f t="shared" si="17"/>
        <v>0.38934451609343579</v>
      </c>
      <c r="Z41">
        <f t="shared" si="10"/>
        <v>2.5956301072895718</v>
      </c>
    </row>
    <row r="42" spans="2:26" x14ac:dyDescent="0.25">
      <c r="B42">
        <v>6499</v>
      </c>
      <c r="C42" t="s">
        <v>7</v>
      </c>
      <c r="D42" t="s">
        <v>10</v>
      </c>
      <c r="E42">
        <v>197</v>
      </c>
      <c r="F42">
        <v>201.5</v>
      </c>
      <c r="G42">
        <v>250.8</v>
      </c>
      <c r="H42">
        <v>117.9</v>
      </c>
      <c r="I42">
        <v>73.8</v>
      </c>
      <c r="J42">
        <v>74.3</v>
      </c>
      <c r="K42">
        <v>40</v>
      </c>
      <c r="L42">
        <f t="shared" si="8"/>
        <v>1.6466326362588506</v>
      </c>
      <c r="M42">
        <f t="shared" si="9"/>
        <v>8.5181041062809852E-4</v>
      </c>
      <c r="N42" s="10">
        <f t="shared" si="0"/>
        <v>0.15</v>
      </c>
      <c r="O42" s="3">
        <f t="shared" si="20"/>
        <v>8036.1028000000006</v>
      </c>
      <c r="P42" s="3">
        <f t="shared" si="21"/>
        <v>8219.6686000000009</v>
      </c>
      <c r="Q42" s="3">
        <f t="shared" si="22"/>
        <v>10230.733920000002</v>
      </c>
      <c r="R42" s="3">
        <f t="shared" si="23"/>
        <v>4809.423960000001</v>
      </c>
      <c r="S42" s="3">
        <f t="shared" si="24"/>
        <v>3010.47912</v>
      </c>
      <c r="T42" s="3">
        <f t="shared" si="25"/>
        <v>3030.8753200000006</v>
      </c>
      <c r="U42" s="3"/>
      <c r="V42" s="3"/>
      <c r="W42" s="3"/>
      <c r="X42" s="13">
        <f t="shared" si="17"/>
        <v>0.38725967263376554</v>
      </c>
      <c r="Z42">
        <f t="shared" si="10"/>
        <v>2.5817311508917702</v>
      </c>
    </row>
    <row r="43" spans="2:26" x14ac:dyDescent="0.25">
      <c r="B43">
        <v>6500</v>
      </c>
      <c r="C43" t="s">
        <v>7</v>
      </c>
      <c r="D43" t="s">
        <v>10</v>
      </c>
      <c r="E43">
        <v>193.3</v>
      </c>
      <c r="F43">
        <v>203.2</v>
      </c>
      <c r="G43">
        <v>252.9</v>
      </c>
      <c r="H43">
        <v>120</v>
      </c>
      <c r="I43">
        <v>76.099999999999994</v>
      </c>
      <c r="J43">
        <v>73.900000000000006</v>
      </c>
      <c r="K43">
        <v>40</v>
      </c>
      <c r="L43">
        <f t="shared" si="8"/>
        <v>1.6466326362588506</v>
      </c>
      <c r="M43">
        <f t="shared" si="9"/>
        <v>8.5181041062809852E-4</v>
      </c>
      <c r="N43" s="10">
        <f t="shared" si="0"/>
        <v>0.15</v>
      </c>
      <c r="O43" s="3">
        <f t="shared" si="20"/>
        <v>7885.1709200000005</v>
      </c>
      <c r="P43" s="3">
        <f t="shared" si="21"/>
        <v>8289.0156800000004</v>
      </c>
      <c r="Q43" s="3">
        <f t="shared" si="22"/>
        <v>10316.397960000002</v>
      </c>
      <c r="R43" s="3">
        <f t="shared" si="23"/>
        <v>4895.0880000000006</v>
      </c>
      <c r="S43" s="3">
        <f t="shared" si="24"/>
        <v>3104.3016399999997</v>
      </c>
      <c r="T43" s="3">
        <f t="shared" si="25"/>
        <v>3014.5583600000004</v>
      </c>
      <c r="U43" s="3"/>
      <c r="V43" s="3"/>
      <c r="W43" s="3"/>
      <c r="X43" s="13">
        <f t="shared" si="17"/>
        <v>0.38517482917409518</v>
      </c>
      <c r="Z43">
        <f t="shared" si="10"/>
        <v>2.5678321944939677</v>
      </c>
    </row>
    <row r="44" spans="2:26" x14ac:dyDescent="0.25">
      <c r="B44">
        <v>6501</v>
      </c>
      <c r="C44" t="s">
        <v>7</v>
      </c>
      <c r="D44" t="s">
        <v>10</v>
      </c>
      <c r="E44">
        <v>193.8</v>
      </c>
      <c r="F44">
        <v>198.8</v>
      </c>
      <c r="G44">
        <v>247.7</v>
      </c>
      <c r="H44">
        <v>115.5</v>
      </c>
      <c r="I44">
        <v>73.099999999999994</v>
      </c>
      <c r="J44">
        <v>72.5</v>
      </c>
      <c r="K44">
        <v>40</v>
      </c>
      <c r="L44">
        <f t="shared" si="8"/>
        <v>1.6466326362588506</v>
      </c>
      <c r="M44">
        <f t="shared" si="9"/>
        <v>8.5181041062809852E-4</v>
      </c>
      <c r="N44" s="10">
        <f t="shared" si="0"/>
        <v>0.15</v>
      </c>
      <c r="O44" s="3">
        <f t="shared" si="20"/>
        <v>7905.5671200000006</v>
      </c>
      <c r="P44" s="3">
        <f t="shared" si="21"/>
        <v>8109.5291200000011</v>
      </c>
      <c r="Q44" s="3">
        <f t="shared" si="22"/>
        <v>10104.277480000001</v>
      </c>
      <c r="R44" s="3">
        <f t="shared" si="23"/>
        <v>4711.5222000000012</v>
      </c>
      <c r="S44" s="3">
        <f t="shared" si="24"/>
        <v>2981.9244399999998</v>
      </c>
      <c r="T44" s="3">
        <f t="shared" si="25"/>
        <v>2957.4490000000005</v>
      </c>
      <c r="U44" s="3"/>
      <c r="V44" s="3"/>
      <c r="W44" s="3"/>
      <c r="X44" s="13">
        <f t="shared" si="17"/>
        <v>0.377877877065249</v>
      </c>
      <c r="Z44">
        <f t="shared" si="10"/>
        <v>2.5191858471016597</v>
      </c>
    </row>
    <row r="45" spans="2:26" x14ac:dyDescent="0.25">
      <c r="B45" s="11">
        <v>6502</v>
      </c>
      <c r="C45" t="s">
        <v>7</v>
      </c>
      <c r="D45" t="s">
        <v>10</v>
      </c>
      <c r="E45" s="9">
        <v>188.8</v>
      </c>
      <c r="F45" s="9">
        <v>213.6</v>
      </c>
      <c r="G45" s="9">
        <v>261.5</v>
      </c>
      <c r="H45" s="9">
        <v>129.80000000000001</v>
      </c>
      <c r="I45" s="9">
        <v>69</v>
      </c>
      <c r="J45" s="9">
        <v>75.099999999999994</v>
      </c>
      <c r="K45">
        <v>36</v>
      </c>
      <c r="L45">
        <f t="shared" si="8"/>
        <v>1.4819693726329655</v>
      </c>
      <c r="M45">
        <f t="shared" si="9"/>
        <v>6.8996643260875977E-4</v>
      </c>
      <c r="N45" s="10">
        <f t="shared" si="0"/>
        <v>0.15</v>
      </c>
      <c r="O45" s="3">
        <f t="shared" ref="O45:O69" si="26">0.611886*E45/N45*10</f>
        <v>7701.605120000002</v>
      </c>
      <c r="P45" s="3">
        <f t="shared" ref="P45:P69" si="27">0.611886*F45/N45*10</f>
        <v>8713.2566400000014</v>
      </c>
      <c r="Q45" s="3">
        <f t="shared" ref="Q45:Q69" si="28">0.611886*G45/N45*10</f>
        <v>10667.212600000003</v>
      </c>
      <c r="R45" s="3">
        <f t="shared" ref="R45:R69" si="29">0.611886*H45/N45*10</f>
        <v>5294.8535200000015</v>
      </c>
      <c r="S45" s="3">
        <f t="shared" ref="S45:S69" si="30">0.611886*I45/N45*10</f>
        <v>2814.6756000000005</v>
      </c>
      <c r="T45" s="3">
        <f t="shared" ref="T45:T69" si="31">0.611886*J45/N45*10</f>
        <v>3063.5092400000003</v>
      </c>
      <c r="U45" s="3"/>
      <c r="V45" s="3"/>
      <c r="W45" s="3"/>
      <c r="X45" s="13">
        <f t="shared" si="17"/>
        <v>0.31705778123801598</v>
      </c>
      <c r="Z45">
        <f t="shared" si="10"/>
        <v>2.1137185415867732</v>
      </c>
    </row>
    <row r="46" spans="2:26" x14ac:dyDescent="0.25">
      <c r="B46" s="11">
        <v>6503</v>
      </c>
      <c r="C46" t="s">
        <v>7</v>
      </c>
      <c r="D46" t="s">
        <v>10</v>
      </c>
      <c r="E46" s="9">
        <v>170.9</v>
      </c>
      <c r="F46" s="9">
        <v>196.6</v>
      </c>
      <c r="G46" s="9">
        <v>242.9</v>
      </c>
      <c r="H46" s="9">
        <v>116.5</v>
      </c>
      <c r="I46" s="9">
        <v>63</v>
      </c>
      <c r="J46" s="9">
        <v>62.5</v>
      </c>
      <c r="K46">
        <v>36</v>
      </c>
      <c r="L46">
        <f t="shared" si="8"/>
        <v>1.4819693726329655</v>
      </c>
      <c r="M46">
        <f t="shared" si="9"/>
        <v>6.8996643260875977E-4</v>
      </c>
      <c r="N46" s="10">
        <f t="shared" si="0"/>
        <v>0.15</v>
      </c>
      <c r="O46" s="3">
        <f t="shared" si="26"/>
        <v>6971.4211600000008</v>
      </c>
      <c r="P46" s="3">
        <f t="shared" si="27"/>
        <v>8019.7858400000005</v>
      </c>
      <c r="Q46" s="3">
        <f t="shared" si="28"/>
        <v>9908.473960000003</v>
      </c>
      <c r="R46" s="3">
        <f t="shared" si="29"/>
        <v>4752.3146000000006</v>
      </c>
      <c r="S46" s="3">
        <f t="shared" si="30"/>
        <v>2569.9212000000007</v>
      </c>
      <c r="T46" s="3">
        <f t="shared" si="31"/>
        <v>2549.5250000000005</v>
      </c>
      <c r="U46" s="3"/>
      <c r="V46" s="3"/>
      <c r="W46" s="3"/>
      <c r="X46" s="13">
        <f t="shared" si="17"/>
        <v>0.26386300036452731</v>
      </c>
      <c r="Z46">
        <f t="shared" si="10"/>
        <v>1.7590866690968485</v>
      </c>
    </row>
    <row r="47" spans="2:26" x14ac:dyDescent="0.25">
      <c r="B47" s="11">
        <v>6504</v>
      </c>
      <c r="C47" t="s">
        <v>7</v>
      </c>
      <c r="D47" t="s">
        <v>10</v>
      </c>
      <c r="E47" s="9">
        <v>157.1</v>
      </c>
      <c r="F47" s="9">
        <v>174.6</v>
      </c>
      <c r="G47" s="9">
        <v>226</v>
      </c>
      <c r="H47" s="9">
        <v>97.5</v>
      </c>
      <c r="I47" s="9">
        <v>52.3</v>
      </c>
      <c r="J47" s="9">
        <v>58.4</v>
      </c>
      <c r="K47">
        <v>36</v>
      </c>
      <c r="L47">
        <f t="shared" si="8"/>
        <v>1.4819693726329655</v>
      </c>
      <c r="M47">
        <f t="shared" si="9"/>
        <v>6.8996643260875977E-4</v>
      </c>
      <c r="N47" s="10">
        <f t="shared" si="0"/>
        <v>0.15</v>
      </c>
      <c r="O47" s="3">
        <f t="shared" si="26"/>
        <v>6408.4860400000016</v>
      </c>
      <c r="P47" s="3">
        <f t="shared" si="27"/>
        <v>7122.35304</v>
      </c>
      <c r="Q47" s="3">
        <f t="shared" si="28"/>
        <v>9219.0824000000011</v>
      </c>
      <c r="R47" s="3">
        <f t="shared" si="29"/>
        <v>3977.259</v>
      </c>
      <c r="S47" s="3">
        <f t="shared" si="30"/>
        <v>2133.4425199999996</v>
      </c>
      <c r="T47" s="3">
        <f t="shared" si="31"/>
        <v>2382.2761600000003</v>
      </c>
      <c r="U47" s="3"/>
      <c r="V47" s="3"/>
      <c r="W47" s="3"/>
      <c r="X47" s="13">
        <f t="shared" si="17"/>
        <v>0.24655358754061429</v>
      </c>
      <c r="Z47">
        <f t="shared" si="10"/>
        <v>1.6436905836040951</v>
      </c>
    </row>
    <row r="48" spans="2:26" x14ac:dyDescent="0.25">
      <c r="B48">
        <v>6505</v>
      </c>
      <c r="C48" t="s">
        <v>7</v>
      </c>
      <c r="D48" t="s">
        <v>10</v>
      </c>
      <c r="E48" s="9">
        <v>168</v>
      </c>
      <c r="F48" s="9">
        <v>180</v>
      </c>
      <c r="G48" s="9">
        <v>226</v>
      </c>
      <c r="H48" s="9">
        <v>95</v>
      </c>
      <c r="I48" s="9">
        <v>43</v>
      </c>
      <c r="J48" s="9">
        <v>59.3</v>
      </c>
      <c r="K48">
        <v>36</v>
      </c>
      <c r="L48">
        <f t="shared" si="8"/>
        <v>1.4819693726329655</v>
      </c>
      <c r="M48">
        <f t="shared" si="9"/>
        <v>6.8996643260875977E-4</v>
      </c>
      <c r="N48" s="10">
        <f t="shared" si="0"/>
        <v>0.15</v>
      </c>
      <c r="O48" s="3">
        <f t="shared" si="26"/>
        <v>6853.1232000000009</v>
      </c>
      <c r="P48" s="3">
        <f t="shared" si="27"/>
        <v>7342.6320000000014</v>
      </c>
      <c r="Q48" s="3">
        <f t="shared" si="28"/>
        <v>9219.0824000000011</v>
      </c>
      <c r="R48" s="3">
        <f t="shared" si="29"/>
        <v>3875.2780000000002</v>
      </c>
      <c r="S48" s="3">
        <f t="shared" si="30"/>
        <v>1754.0732000000003</v>
      </c>
      <c r="T48" s="3">
        <f t="shared" si="31"/>
        <v>2418.9893200000001</v>
      </c>
      <c r="U48" s="3"/>
      <c r="V48" s="3"/>
      <c r="W48" s="3"/>
      <c r="X48" s="13">
        <f t="shared" si="17"/>
        <v>0.25035321474586347</v>
      </c>
      <c r="Z48">
        <f t="shared" si="10"/>
        <v>1.6690214316390897</v>
      </c>
    </row>
    <row r="49" spans="2:29" x14ac:dyDescent="0.25">
      <c r="B49">
        <v>6506</v>
      </c>
      <c r="C49" t="s">
        <v>7</v>
      </c>
      <c r="D49" t="s">
        <v>10</v>
      </c>
      <c r="E49" s="9">
        <v>218.7</v>
      </c>
      <c r="F49" s="9">
        <v>232.3</v>
      </c>
      <c r="G49" s="9">
        <v>282.10000000000002</v>
      </c>
      <c r="H49" s="9">
        <v>126.9</v>
      </c>
      <c r="I49" s="9">
        <v>77.7</v>
      </c>
      <c r="J49" s="9">
        <v>84.7</v>
      </c>
      <c r="K49">
        <v>36</v>
      </c>
      <c r="L49">
        <f t="shared" si="8"/>
        <v>1.4819693726329655</v>
      </c>
      <c r="M49">
        <f t="shared" si="9"/>
        <v>6.8996643260875977E-4</v>
      </c>
      <c r="N49" s="10">
        <f t="shared" si="0"/>
        <v>0.15</v>
      </c>
      <c r="O49" s="3">
        <f t="shared" si="26"/>
        <v>8921.2978800000001</v>
      </c>
      <c r="P49" s="3">
        <f t="shared" si="27"/>
        <v>9476.0745200000019</v>
      </c>
      <c r="Q49" s="3">
        <f t="shared" si="28"/>
        <v>11507.536040000003</v>
      </c>
      <c r="R49" s="3">
        <f t="shared" si="29"/>
        <v>5176.5555600000016</v>
      </c>
      <c r="S49" s="3">
        <f t="shared" si="30"/>
        <v>3169.5694800000006</v>
      </c>
      <c r="T49" s="3">
        <f t="shared" si="31"/>
        <v>3455.1162800000011</v>
      </c>
      <c r="U49" s="15">
        <v>19.5</v>
      </c>
      <c r="V49" s="15">
        <f>0.611886*U49/N49*10</f>
        <v>795.45180000000005</v>
      </c>
      <c r="W49" s="15">
        <v>41.2</v>
      </c>
      <c r="X49" s="13">
        <f t="shared" si="17"/>
        <v>0.35758713809400744</v>
      </c>
      <c r="Z49">
        <f t="shared" si="10"/>
        <v>2.3839142539600493</v>
      </c>
      <c r="AB49" s="15">
        <v>12.5</v>
      </c>
      <c r="AC49" s="15">
        <f>AB49/12.146</f>
        <v>1.0291453976617815</v>
      </c>
    </row>
    <row r="50" spans="2:29" x14ac:dyDescent="0.25">
      <c r="B50">
        <v>6507</v>
      </c>
      <c r="C50" t="s">
        <v>7</v>
      </c>
      <c r="D50" t="s">
        <v>10</v>
      </c>
      <c r="E50" s="9">
        <v>224.7</v>
      </c>
      <c r="F50" s="9">
        <v>237.6</v>
      </c>
      <c r="G50" s="9">
        <v>292.5</v>
      </c>
      <c r="H50" s="9">
        <v>127.8</v>
      </c>
      <c r="I50" s="9">
        <v>79.2</v>
      </c>
      <c r="J50" s="9">
        <v>88.1</v>
      </c>
      <c r="K50">
        <v>36</v>
      </c>
      <c r="L50">
        <f t="shared" si="8"/>
        <v>1.4819693726329655</v>
      </c>
      <c r="M50">
        <f t="shared" si="9"/>
        <v>6.8996643260875977E-4</v>
      </c>
      <c r="N50" s="10">
        <f t="shared" si="0"/>
        <v>0.15</v>
      </c>
      <c r="O50" s="3">
        <f t="shared" si="26"/>
        <v>9166.0522800000017</v>
      </c>
      <c r="P50" s="3">
        <f t="shared" si="27"/>
        <v>9692.2742400000006</v>
      </c>
      <c r="Q50" s="3">
        <f t="shared" si="28"/>
        <v>11931.777000000002</v>
      </c>
      <c r="R50" s="3">
        <f t="shared" si="29"/>
        <v>5213.2687200000009</v>
      </c>
      <c r="S50" s="3">
        <f t="shared" si="30"/>
        <v>3230.7580800000005</v>
      </c>
      <c r="T50" s="3">
        <f t="shared" si="31"/>
        <v>3593.8104400000002</v>
      </c>
      <c r="U50" s="15">
        <v>18.5</v>
      </c>
      <c r="V50" s="15">
        <f t="shared" ref="V50:V57" si="32">0.611886*U50/N50*10</f>
        <v>754.65940000000001</v>
      </c>
      <c r="W50" s="15">
        <v>58.4</v>
      </c>
      <c r="X50" s="13">
        <f t="shared" si="17"/>
        <v>0.37194128531383763</v>
      </c>
      <c r="Z50">
        <f t="shared" si="10"/>
        <v>2.4796085687589176</v>
      </c>
      <c r="AB50" s="15">
        <v>12.5</v>
      </c>
      <c r="AC50" s="15">
        <f t="shared" ref="AC50:AC57" si="33">AB50/12.146</f>
        <v>1.0291453976617815</v>
      </c>
    </row>
    <row r="51" spans="2:29" x14ac:dyDescent="0.25">
      <c r="B51">
        <v>6508</v>
      </c>
      <c r="C51" t="s">
        <v>7</v>
      </c>
      <c r="D51" t="s">
        <v>74</v>
      </c>
      <c r="E51" s="9"/>
      <c r="F51" s="9"/>
      <c r="G51" s="9"/>
      <c r="H51" s="9"/>
      <c r="I51" s="9"/>
      <c r="J51" s="9"/>
      <c r="K51">
        <v>36</v>
      </c>
      <c r="L51">
        <f t="shared" si="8"/>
        <v>1.4819693726329655</v>
      </c>
      <c r="M51">
        <f t="shared" si="9"/>
        <v>6.8996643260875977E-4</v>
      </c>
      <c r="N51" s="10">
        <f t="shared" si="0"/>
        <v>0.15</v>
      </c>
      <c r="O51" s="3">
        <f t="shared" si="26"/>
        <v>0</v>
      </c>
      <c r="P51" s="3">
        <f t="shared" si="27"/>
        <v>0</v>
      </c>
      <c r="Q51" s="3">
        <f t="shared" si="28"/>
        <v>0</v>
      </c>
      <c r="R51" s="3">
        <f t="shared" si="29"/>
        <v>0</v>
      </c>
      <c r="S51" s="3">
        <f t="shared" si="30"/>
        <v>0</v>
      </c>
      <c r="T51" s="3">
        <f t="shared" si="31"/>
        <v>0</v>
      </c>
      <c r="U51" s="9"/>
      <c r="V51" s="15"/>
      <c r="W51" s="9"/>
      <c r="X51" s="13">
        <f t="shared" si="17"/>
        <v>0</v>
      </c>
      <c r="Z51">
        <f t="shared" si="10"/>
        <v>0</v>
      </c>
      <c r="AB51" s="15"/>
      <c r="AC51" s="15"/>
    </row>
    <row r="52" spans="2:29" x14ac:dyDescent="0.25">
      <c r="B52" s="9">
        <v>6509</v>
      </c>
      <c r="C52" t="s">
        <v>7</v>
      </c>
      <c r="D52" t="s">
        <v>10</v>
      </c>
      <c r="E52" s="9">
        <v>241.2</v>
      </c>
      <c r="F52" s="9">
        <v>260.10000000000002</v>
      </c>
      <c r="G52" s="9">
        <v>303.8</v>
      </c>
      <c r="H52" s="9">
        <v>180</v>
      </c>
      <c r="I52" s="9">
        <v>86.9</v>
      </c>
      <c r="J52" s="9">
        <v>94.6</v>
      </c>
      <c r="K52">
        <v>34</v>
      </c>
      <c r="L52">
        <f t="shared" si="8"/>
        <v>1.3996377408200229</v>
      </c>
      <c r="M52">
        <f t="shared" si="9"/>
        <v>6.1543302167880109E-4</v>
      </c>
      <c r="N52" s="10">
        <f t="shared" si="0"/>
        <v>0.15</v>
      </c>
      <c r="O52" s="3">
        <f t="shared" si="26"/>
        <v>9839.1268799999998</v>
      </c>
      <c r="P52" s="3">
        <f t="shared" si="27"/>
        <v>10610.10324</v>
      </c>
      <c r="Q52" s="3">
        <f t="shared" si="28"/>
        <v>12392.731120000004</v>
      </c>
      <c r="R52" s="3">
        <f t="shared" si="29"/>
        <v>7342.6320000000014</v>
      </c>
      <c r="S52" s="3">
        <f t="shared" si="30"/>
        <v>3544.8595600000003</v>
      </c>
      <c r="T52" s="3">
        <f t="shared" si="31"/>
        <v>3858.9610399999997</v>
      </c>
      <c r="U52" s="15">
        <v>27.8</v>
      </c>
      <c r="V52" s="15">
        <f t="shared" si="32"/>
        <v>1134.0287200000002</v>
      </c>
      <c r="W52" s="15">
        <v>83.7</v>
      </c>
      <c r="X52" s="13">
        <f t="shared" si="17"/>
        <v>0.35623980800819527</v>
      </c>
      <c r="Z52">
        <f t="shared" si="10"/>
        <v>2.3749320533879685</v>
      </c>
      <c r="AB52" s="15">
        <v>12.5</v>
      </c>
      <c r="AC52" s="15">
        <f t="shared" si="33"/>
        <v>1.0291453976617815</v>
      </c>
    </row>
    <row r="53" spans="2:29" x14ac:dyDescent="0.25">
      <c r="B53" s="9">
        <v>6510</v>
      </c>
      <c r="C53" t="s">
        <v>7</v>
      </c>
      <c r="D53" t="s">
        <v>10</v>
      </c>
      <c r="E53" s="9">
        <v>245</v>
      </c>
      <c r="F53" s="9">
        <v>269</v>
      </c>
      <c r="G53" s="9">
        <v>309.10000000000002</v>
      </c>
      <c r="H53" s="9">
        <v>186.6</v>
      </c>
      <c r="I53" s="9">
        <v>91.5</v>
      </c>
      <c r="J53" s="9">
        <v>99.2</v>
      </c>
      <c r="K53">
        <v>34</v>
      </c>
      <c r="L53">
        <f t="shared" si="8"/>
        <v>1.3996377408200229</v>
      </c>
      <c r="M53">
        <f t="shared" si="9"/>
        <v>6.1543302167880109E-4</v>
      </c>
      <c r="N53" s="10">
        <f t="shared" si="0"/>
        <v>0.15</v>
      </c>
      <c r="O53" s="3">
        <f t="shared" si="26"/>
        <v>9994.1380000000008</v>
      </c>
      <c r="P53" s="3">
        <f t="shared" si="27"/>
        <v>10973.155600000002</v>
      </c>
      <c r="Q53" s="3">
        <f t="shared" si="28"/>
        <v>12608.930840000003</v>
      </c>
      <c r="R53" s="3">
        <f t="shared" si="29"/>
        <v>7611.8618400000005</v>
      </c>
      <c r="S53" s="3">
        <f t="shared" si="30"/>
        <v>3732.5046000000002</v>
      </c>
      <c r="T53" s="3">
        <f t="shared" si="31"/>
        <v>4046.6060800000005</v>
      </c>
      <c r="U53" s="15">
        <v>28.5</v>
      </c>
      <c r="V53" s="15">
        <f t="shared" si="32"/>
        <v>1162.5834</v>
      </c>
      <c r="W53" s="15" t="s">
        <v>119</v>
      </c>
      <c r="X53" s="13">
        <f t="shared" si="17"/>
        <v>0.37356225110373126</v>
      </c>
      <c r="Z53">
        <f t="shared" si="10"/>
        <v>2.4904150073582088</v>
      </c>
      <c r="AB53" s="15">
        <v>12.5</v>
      </c>
      <c r="AC53" s="15">
        <f t="shared" si="33"/>
        <v>1.0291453976617815</v>
      </c>
    </row>
    <row r="54" spans="2:29" x14ac:dyDescent="0.25">
      <c r="B54" s="9">
        <v>6511</v>
      </c>
      <c r="C54" t="s">
        <v>7</v>
      </c>
      <c r="D54" t="s">
        <v>10</v>
      </c>
      <c r="E54" s="9">
        <v>255.4</v>
      </c>
      <c r="F54" s="9">
        <v>261.5</v>
      </c>
      <c r="G54" s="9">
        <v>310.3</v>
      </c>
      <c r="H54" s="9">
        <v>166.6</v>
      </c>
      <c r="I54" s="9">
        <v>87.8</v>
      </c>
      <c r="J54" s="9">
        <v>94.7</v>
      </c>
      <c r="K54">
        <v>34</v>
      </c>
      <c r="L54">
        <f t="shared" si="8"/>
        <v>1.3996377408200229</v>
      </c>
      <c r="M54">
        <f t="shared" si="9"/>
        <v>6.1543302167880109E-4</v>
      </c>
      <c r="N54" s="10">
        <f t="shared" si="0"/>
        <v>0.15</v>
      </c>
      <c r="O54" s="3">
        <f t="shared" si="26"/>
        <v>10418.378960000002</v>
      </c>
      <c r="P54" s="3">
        <f t="shared" si="27"/>
        <v>10667.212600000003</v>
      </c>
      <c r="Q54" s="3">
        <f t="shared" si="28"/>
        <v>12657.881720000003</v>
      </c>
      <c r="R54" s="3">
        <f t="shared" si="29"/>
        <v>6796.0138400000005</v>
      </c>
      <c r="S54" s="3">
        <f t="shared" si="30"/>
        <v>3581.5727200000001</v>
      </c>
      <c r="T54" s="3">
        <f t="shared" si="31"/>
        <v>3863.0402800000006</v>
      </c>
      <c r="U54" s="15">
        <v>21.8</v>
      </c>
      <c r="V54" s="15">
        <f t="shared" si="32"/>
        <v>889.2743200000001</v>
      </c>
      <c r="W54" s="15" t="s">
        <v>118</v>
      </c>
      <c r="X54" s="13">
        <f t="shared" si="17"/>
        <v>0.35661638285809832</v>
      </c>
      <c r="Z54">
        <f t="shared" si="10"/>
        <v>2.3774425523873224</v>
      </c>
      <c r="AB54" s="15">
        <v>12.5</v>
      </c>
      <c r="AC54" s="15">
        <f t="shared" si="33"/>
        <v>1.0291453976617815</v>
      </c>
    </row>
    <row r="55" spans="2:29" x14ac:dyDescent="0.25">
      <c r="B55">
        <v>6512</v>
      </c>
      <c r="C55" t="s">
        <v>7</v>
      </c>
      <c r="D55" t="s">
        <v>10</v>
      </c>
      <c r="E55" s="9">
        <v>239.1</v>
      </c>
      <c r="F55" s="9">
        <v>262.89999999999998</v>
      </c>
      <c r="G55" s="9">
        <v>299.3</v>
      </c>
      <c r="H55" s="9">
        <v>177.5</v>
      </c>
      <c r="I55" s="9">
        <v>89.3</v>
      </c>
      <c r="J55" s="9">
        <v>97.1</v>
      </c>
      <c r="K55">
        <v>34</v>
      </c>
      <c r="L55">
        <f t="shared" si="8"/>
        <v>1.3996377408200229</v>
      </c>
      <c r="M55">
        <f t="shared" si="9"/>
        <v>6.1543302167880109E-4</v>
      </c>
      <c r="N55" s="10">
        <f t="shared" si="0"/>
        <v>0.15</v>
      </c>
      <c r="O55" s="3">
        <f t="shared" si="26"/>
        <v>9753.462840000002</v>
      </c>
      <c r="P55" s="3">
        <f t="shared" si="27"/>
        <v>10724.321959999999</v>
      </c>
      <c r="Q55" s="3">
        <f t="shared" si="28"/>
        <v>12209.165320000002</v>
      </c>
      <c r="R55" s="3">
        <f t="shared" si="29"/>
        <v>7240.6510000000017</v>
      </c>
      <c r="S55" s="3">
        <f t="shared" si="30"/>
        <v>3642.7613200000001</v>
      </c>
      <c r="T55" s="3">
        <f t="shared" si="31"/>
        <v>3960.9420399999999</v>
      </c>
      <c r="U55" s="15">
        <v>29.1</v>
      </c>
      <c r="V55" s="15">
        <f t="shared" si="32"/>
        <v>1187.0588400000001</v>
      </c>
      <c r="W55" s="15" t="s">
        <v>117</v>
      </c>
      <c r="X55" s="13">
        <f t="shared" si="17"/>
        <v>0.36565417925576915</v>
      </c>
      <c r="Z55">
        <f t="shared" si="10"/>
        <v>2.4376945283717943</v>
      </c>
      <c r="AB55" s="15">
        <v>12.5</v>
      </c>
      <c r="AC55" s="15">
        <f t="shared" si="33"/>
        <v>1.0291453976617815</v>
      </c>
    </row>
    <row r="56" spans="2:29" x14ac:dyDescent="0.25">
      <c r="B56">
        <v>6513</v>
      </c>
      <c r="C56" t="s">
        <v>7</v>
      </c>
      <c r="D56" t="s">
        <v>10</v>
      </c>
      <c r="E56" s="9">
        <v>236.3</v>
      </c>
      <c r="F56" s="9">
        <v>261.39999999999998</v>
      </c>
      <c r="G56" s="9">
        <v>303.10000000000002</v>
      </c>
      <c r="H56" s="9">
        <v>148.1</v>
      </c>
      <c r="I56" s="9">
        <v>86</v>
      </c>
      <c r="J56" s="9">
        <v>90.3</v>
      </c>
      <c r="K56">
        <v>34</v>
      </c>
      <c r="L56">
        <f t="shared" si="8"/>
        <v>1.3996377408200229</v>
      </c>
      <c r="M56">
        <f t="shared" si="9"/>
        <v>6.1543302167880109E-4</v>
      </c>
      <c r="N56" s="10">
        <f t="shared" si="0"/>
        <v>0.15</v>
      </c>
      <c r="O56" s="3">
        <f t="shared" si="26"/>
        <v>9639.2441200000012</v>
      </c>
      <c r="P56" s="3">
        <f t="shared" si="27"/>
        <v>10663.133360000002</v>
      </c>
      <c r="Q56" s="3">
        <f t="shared" si="28"/>
        <v>12364.176440000003</v>
      </c>
      <c r="R56" s="3">
        <f t="shared" si="29"/>
        <v>6041.354440000001</v>
      </c>
      <c r="S56" s="3">
        <f t="shared" si="30"/>
        <v>3508.1464000000005</v>
      </c>
      <c r="T56" s="3">
        <f t="shared" si="31"/>
        <v>3683.5537199999999</v>
      </c>
      <c r="U56" s="15">
        <v>21.2</v>
      </c>
      <c r="V56" s="15">
        <f t="shared" si="32"/>
        <v>864.79888000000005</v>
      </c>
      <c r="W56" s="15" t="s">
        <v>116</v>
      </c>
      <c r="X56" s="13">
        <f t="shared" si="17"/>
        <v>0.34004708946236822</v>
      </c>
      <c r="Z56">
        <f t="shared" si="10"/>
        <v>2.2669805964157885</v>
      </c>
      <c r="AB56" s="15">
        <v>12.5</v>
      </c>
      <c r="AC56" s="15">
        <f t="shared" si="33"/>
        <v>1.0291453976617815</v>
      </c>
    </row>
    <row r="57" spans="2:29" x14ac:dyDescent="0.25">
      <c r="B57">
        <v>6514</v>
      </c>
      <c r="C57" t="s">
        <v>7</v>
      </c>
      <c r="D57" t="s">
        <v>10</v>
      </c>
      <c r="E57" s="9">
        <v>255.3</v>
      </c>
      <c r="F57" s="9">
        <v>267.7</v>
      </c>
      <c r="G57" s="9">
        <v>311.8</v>
      </c>
      <c r="H57" s="9">
        <v>179.7</v>
      </c>
      <c r="I57" s="9">
        <v>90</v>
      </c>
      <c r="J57" s="9">
        <v>97.3</v>
      </c>
      <c r="K57">
        <v>34</v>
      </c>
      <c r="L57">
        <f t="shared" si="8"/>
        <v>1.3996377408200229</v>
      </c>
      <c r="M57">
        <f t="shared" si="9"/>
        <v>6.1543302167880109E-4</v>
      </c>
      <c r="N57" s="10">
        <f t="shared" si="0"/>
        <v>0.15</v>
      </c>
      <c r="O57" s="3">
        <f t="shared" si="26"/>
        <v>10414.299720000001</v>
      </c>
      <c r="P57" s="3">
        <f t="shared" si="27"/>
        <v>10920.125479999999</v>
      </c>
      <c r="Q57" s="3">
        <f t="shared" si="28"/>
        <v>12719.070320000001</v>
      </c>
      <c r="R57" s="3">
        <f t="shared" si="29"/>
        <v>7330.3942800000004</v>
      </c>
      <c r="S57" s="3">
        <f t="shared" si="30"/>
        <v>3671.3160000000007</v>
      </c>
      <c r="T57" s="3">
        <f t="shared" si="31"/>
        <v>3969.10052</v>
      </c>
      <c r="U57" s="15">
        <v>23.6</v>
      </c>
      <c r="V57" s="15">
        <f t="shared" si="32"/>
        <v>962.70064000000025</v>
      </c>
      <c r="W57" s="15" t="s">
        <v>115</v>
      </c>
      <c r="X57" s="13">
        <f t="shared" si="17"/>
        <v>0.36640732895557504</v>
      </c>
      <c r="Z57">
        <f t="shared" si="10"/>
        <v>2.4427155263705007</v>
      </c>
      <c r="AB57" s="15">
        <v>12.5</v>
      </c>
      <c r="AC57" s="15">
        <f t="shared" si="33"/>
        <v>1.0291453976617815</v>
      </c>
    </row>
    <row r="58" spans="2:29" x14ac:dyDescent="0.25">
      <c r="B58">
        <v>6515</v>
      </c>
      <c r="C58" t="s">
        <v>7</v>
      </c>
      <c r="D58" t="s">
        <v>10</v>
      </c>
      <c r="E58" s="9">
        <v>250.1</v>
      </c>
      <c r="F58" s="9">
        <v>259.89999999999998</v>
      </c>
      <c r="G58" s="9">
        <v>301.10000000000002</v>
      </c>
      <c r="H58" s="9">
        <v>162.4</v>
      </c>
      <c r="I58" s="9">
        <v>65.400000000000006</v>
      </c>
      <c r="J58" s="9">
        <v>86.6</v>
      </c>
      <c r="K58">
        <v>34</v>
      </c>
      <c r="L58">
        <f t="shared" si="8"/>
        <v>1.3996377408200229</v>
      </c>
      <c r="M58">
        <f t="shared" si="9"/>
        <v>6.1543302167880109E-4</v>
      </c>
      <c r="N58" s="10">
        <f t="shared" si="0"/>
        <v>0.15</v>
      </c>
      <c r="O58" s="3">
        <f t="shared" si="26"/>
        <v>10202.179240000001</v>
      </c>
      <c r="P58" s="3">
        <f t="shared" si="27"/>
        <v>10601.944760000002</v>
      </c>
      <c r="Q58" s="3">
        <f t="shared" si="28"/>
        <v>12282.591640000002</v>
      </c>
      <c r="R58" s="3">
        <f t="shared" si="29"/>
        <v>6624.6857600000012</v>
      </c>
      <c r="S58" s="3">
        <f t="shared" si="30"/>
        <v>2667.8229600000004</v>
      </c>
      <c r="T58" s="3">
        <f t="shared" si="31"/>
        <v>3532.6218400000007</v>
      </c>
      <c r="U58" s="3"/>
      <c r="V58" s="3"/>
      <c r="W58" s="3"/>
      <c r="X58" s="13">
        <f t="shared" si="17"/>
        <v>0.32611382001595896</v>
      </c>
      <c r="Z58">
        <f t="shared" si="10"/>
        <v>2.1740921334397267</v>
      </c>
    </row>
    <row r="59" spans="2:29" x14ac:dyDescent="0.25">
      <c r="B59">
        <v>6516</v>
      </c>
      <c r="C59" t="s">
        <v>7</v>
      </c>
      <c r="D59" t="s">
        <v>10</v>
      </c>
      <c r="E59" s="9">
        <v>247.8</v>
      </c>
      <c r="F59" s="9">
        <v>258.60000000000002</v>
      </c>
      <c r="G59" s="9">
        <v>298.89999999999998</v>
      </c>
      <c r="H59" s="9">
        <v>172.6</v>
      </c>
      <c r="I59" s="9">
        <v>64.599999999999994</v>
      </c>
      <c r="J59" s="9">
        <v>86.4</v>
      </c>
      <c r="K59">
        <v>34</v>
      </c>
      <c r="L59">
        <f t="shared" si="8"/>
        <v>1.3996377408200229</v>
      </c>
      <c r="M59">
        <f t="shared" si="9"/>
        <v>6.1543302167880109E-4</v>
      </c>
      <c r="N59" s="10">
        <f t="shared" si="0"/>
        <v>0.15</v>
      </c>
      <c r="O59" s="3">
        <f t="shared" si="26"/>
        <v>10108.35672</v>
      </c>
      <c r="P59" s="3">
        <f t="shared" si="27"/>
        <v>10548.914640000003</v>
      </c>
      <c r="Q59" s="3">
        <f t="shared" si="28"/>
        <v>12192.84836</v>
      </c>
      <c r="R59" s="3">
        <f t="shared" si="29"/>
        <v>7040.7682399999994</v>
      </c>
      <c r="S59" s="3">
        <f t="shared" si="30"/>
        <v>2635.1890399999997</v>
      </c>
      <c r="T59" s="3">
        <f t="shared" si="31"/>
        <v>3524.4633600000006</v>
      </c>
      <c r="U59" s="3"/>
      <c r="V59" s="3"/>
      <c r="W59" s="3"/>
      <c r="X59" s="13">
        <f t="shared" si="17"/>
        <v>0.32536067031615307</v>
      </c>
      <c r="Z59">
        <f t="shared" si="10"/>
        <v>2.1690711354410204</v>
      </c>
    </row>
    <row r="60" spans="2:29" x14ac:dyDescent="0.25">
      <c r="B60">
        <v>6517</v>
      </c>
      <c r="C60" t="s">
        <v>7</v>
      </c>
      <c r="D60" t="s">
        <v>10</v>
      </c>
      <c r="E60" s="9">
        <v>252.1</v>
      </c>
      <c r="F60" s="9">
        <v>255</v>
      </c>
      <c r="G60" s="9">
        <v>300.7</v>
      </c>
      <c r="H60" s="9">
        <v>163.1</v>
      </c>
      <c r="I60" s="9">
        <v>63.7</v>
      </c>
      <c r="J60" s="9">
        <v>84.9</v>
      </c>
      <c r="K60">
        <v>34</v>
      </c>
      <c r="L60">
        <f t="shared" si="8"/>
        <v>1.3996377408200229</v>
      </c>
      <c r="M60">
        <f t="shared" si="9"/>
        <v>6.1543302167880109E-4</v>
      </c>
      <c r="N60" s="10">
        <f t="shared" si="0"/>
        <v>0.15</v>
      </c>
      <c r="O60" s="3">
        <f t="shared" si="26"/>
        <v>10283.764040000002</v>
      </c>
      <c r="P60" s="3">
        <f t="shared" si="27"/>
        <v>10402.062000000002</v>
      </c>
      <c r="Q60" s="3">
        <f t="shared" si="28"/>
        <v>12266.274680000002</v>
      </c>
      <c r="R60" s="3">
        <f t="shared" si="29"/>
        <v>6653.2404400000005</v>
      </c>
      <c r="S60" s="3">
        <f t="shared" si="30"/>
        <v>2598.4758800000004</v>
      </c>
      <c r="T60" s="3">
        <f t="shared" si="31"/>
        <v>3463.2747600000012</v>
      </c>
      <c r="U60" s="3"/>
      <c r="V60" s="3"/>
      <c r="W60" s="3"/>
      <c r="X60" s="13">
        <f t="shared" si="17"/>
        <v>0.31971204756760879</v>
      </c>
      <c r="Z60">
        <f t="shared" si="10"/>
        <v>2.1314136504507255</v>
      </c>
    </row>
    <row r="61" spans="2:29" x14ac:dyDescent="0.25">
      <c r="B61">
        <v>6518</v>
      </c>
      <c r="C61" t="s">
        <v>7</v>
      </c>
      <c r="D61" t="s">
        <v>10</v>
      </c>
      <c r="E61" s="9">
        <v>236</v>
      </c>
      <c r="F61" s="9">
        <v>254.2</v>
      </c>
      <c r="G61" s="9">
        <v>295.8</v>
      </c>
      <c r="H61" s="9">
        <v>178</v>
      </c>
      <c r="I61" s="9">
        <v>64.099999999999994</v>
      </c>
      <c r="J61" s="9">
        <v>84.5</v>
      </c>
      <c r="K61">
        <v>34</v>
      </c>
      <c r="L61">
        <f t="shared" si="8"/>
        <v>1.3996377408200229</v>
      </c>
      <c r="M61">
        <f t="shared" si="9"/>
        <v>6.1543302167880109E-4</v>
      </c>
      <c r="N61" s="10">
        <f t="shared" si="0"/>
        <v>0.15</v>
      </c>
      <c r="O61" s="3">
        <f t="shared" si="26"/>
        <v>9627.006400000002</v>
      </c>
      <c r="P61" s="3">
        <f t="shared" si="27"/>
        <v>10369.42808</v>
      </c>
      <c r="Q61" s="3">
        <f t="shared" si="28"/>
        <v>12066.391920000002</v>
      </c>
      <c r="R61" s="3">
        <f t="shared" si="29"/>
        <v>7261.0472000000009</v>
      </c>
      <c r="S61" s="3">
        <f t="shared" si="30"/>
        <v>2614.7928400000001</v>
      </c>
      <c r="T61" s="3">
        <f t="shared" si="31"/>
        <v>3446.9578000000006</v>
      </c>
      <c r="U61" s="3"/>
      <c r="V61" s="3"/>
      <c r="W61" s="3"/>
      <c r="X61" s="13">
        <f t="shared" si="17"/>
        <v>0.3182057481679969</v>
      </c>
      <c r="Z61">
        <f t="shared" si="10"/>
        <v>2.1213716544533128</v>
      </c>
    </row>
    <row r="62" spans="2:29" x14ac:dyDescent="0.25">
      <c r="B62">
        <v>6519</v>
      </c>
      <c r="C62" t="s">
        <v>7</v>
      </c>
      <c r="D62" t="s">
        <v>10</v>
      </c>
      <c r="E62" s="9">
        <v>237.2</v>
      </c>
      <c r="F62" s="9">
        <v>258.3</v>
      </c>
      <c r="G62" s="9">
        <v>302.8</v>
      </c>
      <c r="H62" s="9">
        <v>170.6</v>
      </c>
      <c r="I62" s="9">
        <v>65.8</v>
      </c>
      <c r="J62" s="9">
        <v>82.6</v>
      </c>
      <c r="K62">
        <v>34</v>
      </c>
      <c r="L62">
        <f t="shared" si="8"/>
        <v>1.3996377408200229</v>
      </c>
      <c r="M62">
        <f t="shared" si="9"/>
        <v>6.1543302167880109E-4</v>
      </c>
      <c r="N62" s="10">
        <f t="shared" si="0"/>
        <v>0.15</v>
      </c>
      <c r="O62" s="3">
        <f t="shared" si="26"/>
        <v>9675.9572800000005</v>
      </c>
      <c r="P62" s="3">
        <f t="shared" si="27"/>
        <v>10536.67692</v>
      </c>
      <c r="Q62" s="3">
        <f t="shared" si="28"/>
        <v>12351.938720000002</v>
      </c>
      <c r="R62" s="3">
        <f t="shared" si="29"/>
        <v>6959.1834400000007</v>
      </c>
      <c r="S62" s="3">
        <f t="shared" si="30"/>
        <v>2684.1399200000005</v>
      </c>
      <c r="T62" s="3">
        <f t="shared" si="31"/>
        <v>3369.4522400000005</v>
      </c>
      <c r="U62" s="3"/>
      <c r="V62" s="3"/>
      <c r="W62" s="3"/>
      <c r="X62" s="13">
        <f t="shared" si="17"/>
        <v>0.31105082601984074</v>
      </c>
      <c r="Z62">
        <f t="shared" si="10"/>
        <v>2.0736721734656052</v>
      </c>
    </row>
    <row r="63" spans="2:29" x14ac:dyDescent="0.25">
      <c r="B63">
        <v>6520</v>
      </c>
      <c r="C63" t="s">
        <v>7</v>
      </c>
      <c r="D63" t="s">
        <v>10</v>
      </c>
      <c r="E63" s="9">
        <v>200</v>
      </c>
      <c r="F63" s="9">
        <v>256.10000000000002</v>
      </c>
      <c r="G63" s="9">
        <v>304.3</v>
      </c>
      <c r="H63" s="9">
        <v>183.9</v>
      </c>
      <c r="I63" s="9">
        <v>64.599999999999994</v>
      </c>
      <c r="J63" s="9">
        <v>81</v>
      </c>
      <c r="K63">
        <v>34</v>
      </c>
      <c r="L63">
        <f t="shared" si="8"/>
        <v>1.3996377408200229</v>
      </c>
      <c r="M63">
        <f t="shared" si="9"/>
        <v>6.1543302167880109E-4</v>
      </c>
      <c r="N63" s="10">
        <f t="shared" si="0"/>
        <v>0.15</v>
      </c>
      <c r="O63" s="3">
        <f t="shared" si="26"/>
        <v>8158.4800000000005</v>
      </c>
      <c r="P63" s="3">
        <f t="shared" si="27"/>
        <v>10446.933640000003</v>
      </c>
      <c r="Q63" s="3">
        <f t="shared" si="28"/>
        <v>12413.127320000001</v>
      </c>
      <c r="R63" s="3">
        <f t="shared" si="29"/>
        <v>7501.7223600000016</v>
      </c>
      <c r="S63" s="3">
        <f t="shared" si="30"/>
        <v>2635.1890399999997</v>
      </c>
      <c r="T63" s="3">
        <f t="shared" si="31"/>
        <v>3304.1844000000001</v>
      </c>
      <c r="U63" s="3"/>
      <c r="V63" s="3"/>
      <c r="W63" s="3"/>
      <c r="X63" s="13">
        <f t="shared" si="17"/>
        <v>0.30502562842139341</v>
      </c>
      <c r="Z63">
        <f t="shared" si="10"/>
        <v>2.0335041894759565</v>
      </c>
    </row>
    <row r="64" spans="2:29" x14ac:dyDescent="0.25">
      <c r="B64">
        <v>6521</v>
      </c>
      <c r="C64" t="s">
        <v>7</v>
      </c>
      <c r="D64" t="s">
        <v>10</v>
      </c>
      <c r="E64" s="9">
        <v>195.7</v>
      </c>
      <c r="F64" s="9">
        <v>256</v>
      </c>
      <c r="G64" s="9">
        <v>307.3</v>
      </c>
      <c r="H64" s="9">
        <v>182.7</v>
      </c>
      <c r="I64" s="9">
        <v>64.3</v>
      </c>
      <c r="J64" s="9">
        <v>80</v>
      </c>
      <c r="K64">
        <v>34</v>
      </c>
      <c r="L64">
        <f t="shared" si="8"/>
        <v>1.3996377408200229</v>
      </c>
      <c r="M64">
        <f t="shared" si="9"/>
        <v>6.1543302167880109E-4</v>
      </c>
      <c r="N64" s="10">
        <f t="shared" si="0"/>
        <v>0.15</v>
      </c>
      <c r="O64" s="3">
        <f t="shared" si="26"/>
        <v>7983.0726800000002</v>
      </c>
      <c r="P64" s="3">
        <f t="shared" si="27"/>
        <v>10442.8544</v>
      </c>
      <c r="Q64" s="3">
        <f t="shared" si="28"/>
        <v>12535.504520000002</v>
      </c>
      <c r="R64" s="3">
        <f t="shared" si="29"/>
        <v>7452.7714800000003</v>
      </c>
      <c r="S64" s="3">
        <f t="shared" si="30"/>
        <v>2622.9513200000001</v>
      </c>
      <c r="T64" s="3">
        <f t="shared" si="31"/>
        <v>3263.3920000000007</v>
      </c>
      <c r="U64" s="3"/>
      <c r="V64" s="3"/>
      <c r="W64" s="3"/>
      <c r="X64" s="13">
        <f t="shared" si="17"/>
        <v>0.30125987992236397</v>
      </c>
      <c r="Z64">
        <f t="shared" si="10"/>
        <v>2.0083991994824264</v>
      </c>
    </row>
    <row r="65" spans="2:26" x14ac:dyDescent="0.25">
      <c r="B65">
        <v>6522</v>
      </c>
      <c r="C65" t="s">
        <v>7</v>
      </c>
      <c r="D65" t="s">
        <v>10</v>
      </c>
      <c r="E65" s="9">
        <v>192.4</v>
      </c>
      <c r="F65" s="9">
        <v>258.8</v>
      </c>
      <c r="G65" s="9">
        <v>306.39999999999998</v>
      </c>
      <c r="H65" s="9">
        <v>181.1</v>
      </c>
      <c r="I65" s="9">
        <v>66.3</v>
      </c>
      <c r="J65" s="9">
        <v>81.2</v>
      </c>
      <c r="K65">
        <v>34</v>
      </c>
      <c r="L65">
        <f t="shared" si="8"/>
        <v>1.3996377408200229</v>
      </c>
      <c r="M65">
        <f t="shared" si="9"/>
        <v>6.1543302167880109E-4</v>
      </c>
      <c r="N65" s="10">
        <f t="shared" si="0"/>
        <v>0.15</v>
      </c>
      <c r="O65" s="3">
        <f t="shared" si="26"/>
        <v>7848.4577600000011</v>
      </c>
      <c r="P65" s="3">
        <f t="shared" si="27"/>
        <v>10557.073120000003</v>
      </c>
      <c r="Q65" s="3">
        <f t="shared" si="28"/>
        <v>12498.791359999999</v>
      </c>
      <c r="R65" s="3">
        <f t="shared" si="29"/>
        <v>7387.5036399999999</v>
      </c>
      <c r="S65" s="3">
        <f t="shared" si="30"/>
        <v>2704.5361200000002</v>
      </c>
      <c r="T65" s="3">
        <f t="shared" si="31"/>
        <v>3312.3428800000006</v>
      </c>
      <c r="U65" s="3"/>
      <c r="V65" s="3"/>
      <c r="W65" s="3"/>
      <c r="X65" s="13">
        <f t="shared" si="17"/>
        <v>0.30577877812119941</v>
      </c>
      <c r="Z65">
        <f t="shared" si="10"/>
        <v>2.0385251874746628</v>
      </c>
    </row>
    <row r="66" spans="2:26" x14ac:dyDescent="0.25">
      <c r="B66">
        <v>6523</v>
      </c>
      <c r="C66" t="s">
        <v>7</v>
      </c>
      <c r="D66" t="s">
        <v>10</v>
      </c>
      <c r="E66" s="9">
        <v>204.9</v>
      </c>
      <c r="F66" s="9">
        <v>272.60000000000002</v>
      </c>
      <c r="G66" s="9">
        <v>321.60000000000002</v>
      </c>
      <c r="H66" s="9">
        <v>187.6</v>
      </c>
      <c r="I66" s="9">
        <v>69.599999999999994</v>
      </c>
      <c r="J66" s="9">
        <v>83.7</v>
      </c>
      <c r="K66">
        <v>34</v>
      </c>
      <c r="L66">
        <f t="shared" si="8"/>
        <v>1.3996377408200229</v>
      </c>
      <c r="M66">
        <f t="shared" si="9"/>
        <v>6.1543302167880109E-4</v>
      </c>
      <c r="N66" s="10">
        <f t="shared" si="0"/>
        <v>0.15</v>
      </c>
      <c r="O66" s="3">
        <f t="shared" si="26"/>
        <v>8358.3627600000018</v>
      </c>
      <c r="P66" s="3">
        <f t="shared" si="27"/>
        <v>11120.008240000003</v>
      </c>
      <c r="Q66" s="3">
        <f t="shared" si="28"/>
        <v>13118.835840000003</v>
      </c>
      <c r="R66" s="3">
        <f t="shared" si="29"/>
        <v>7652.6542400000008</v>
      </c>
      <c r="S66" s="3">
        <f t="shared" si="30"/>
        <v>2839.1510400000006</v>
      </c>
      <c r="T66" s="3">
        <f t="shared" si="31"/>
        <v>3414.3238799999999</v>
      </c>
      <c r="U66" s="3"/>
      <c r="V66" s="3"/>
      <c r="W66" s="3"/>
      <c r="X66" s="13">
        <f t="shared" si="17"/>
        <v>0.31519314936877318</v>
      </c>
      <c r="Z66">
        <f t="shared" si="10"/>
        <v>2.1012876624584882</v>
      </c>
    </row>
    <row r="67" spans="2:26" x14ac:dyDescent="0.25">
      <c r="B67">
        <v>6524</v>
      </c>
      <c r="C67" t="s">
        <v>7</v>
      </c>
      <c r="D67" t="s">
        <v>10</v>
      </c>
      <c r="E67" s="9">
        <v>206</v>
      </c>
      <c r="F67" s="9">
        <v>271.2</v>
      </c>
      <c r="G67" s="9">
        <v>320.7</v>
      </c>
      <c r="H67" s="9">
        <v>188.7</v>
      </c>
      <c r="I67" s="9">
        <v>69.2</v>
      </c>
      <c r="J67" s="9">
        <v>84.2</v>
      </c>
      <c r="K67">
        <v>34</v>
      </c>
      <c r="L67">
        <f t="shared" si="8"/>
        <v>1.3996377408200229</v>
      </c>
      <c r="M67">
        <f t="shared" si="9"/>
        <v>6.1543302167880109E-4</v>
      </c>
      <c r="N67" s="10">
        <f t="shared" si="0"/>
        <v>0.15</v>
      </c>
      <c r="O67" s="3">
        <f t="shared" si="26"/>
        <v>8403.2344000000012</v>
      </c>
      <c r="P67" s="3">
        <f t="shared" si="27"/>
        <v>11062.898880000001</v>
      </c>
      <c r="Q67" s="3">
        <f t="shared" si="28"/>
        <v>13082.12268</v>
      </c>
      <c r="R67" s="3">
        <f t="shared" si="29"/>
        <v>7697.5258799999992</v>
      </c>
      <c r="S67" s="3">
        <f t="shared" si="30"/>
        <v>2822.8340800000005</v>
      </c>
      <c r="T67" s="3">
        <f t="shared" si="31"/>
        <v>3434.720080000001</v>
      </c>
      <c r="U67" s="3"/>
      <c r="V67" s="3"/>
      <c r="W67" s="3"/>
      <c r="X67" s="13">
        <f t="shared" si="17"/>
        <v>0.31707602361828807</v>
      </c>
      <c r="Z67">
        <f t="shared" si="10"/>
        <v>2.1138401574552539</v>
      </c>
    </row>
    <row r="68" spans="2:26" x14ac:dyDescent="0.25">
      <c r="B68">
        <v>6525</v>
      </c>
      <c r="C68" t="s">
        <v>7</v>
      </c>
      <c r="D68" t="s">
        <v>10</v>
      </c>
      <c r="E68" s="9">
        <v>192.7</v>
      </c>
      <c r="F68" s="9">
        <v>258.10000000000002</v>
      </c>
      <c r="G68" s="9">
        <v>305.7</v>
      </c>
      <c r="H68" s="9">
        <v>185</v>
      </c>
      <c r="I68" s="9">
        <v>65.400000000000006</v>
      </c>
      <c r="J68" s="9">
        <v>81.599999999999994</v>
      </c>
      <c r="K68">
        <v>34</v>
      </c>
      <c r="L68">
        <f t="shared" si="8"/>
        <v>1.3996377408200229</v>
      </c>
      <c r="M68">
        <f t="shared" si="9"/>
        <v>6.1543302167880109E-4</v>
      </c>
      <c r="N68" s="10">
        <f t="shared" ref="N68:N107" si="34">0.15</f>
        <v>0.15</v>
      </c>
      <c r="O68" s="3">
        <f t="shared" si="26"/>
        <v>7860.6954800000003</v>
      </c>
      <c r="P68" s="3">
        <f t="shared" si="27"/>
        <v>10528.518440000003</v>
      </c>
      <c r="Q68" s="3">
        <f t="shared" si="28"/>
        <v>12470.236680000002</v>
      </c>
      <c r="R68" s="3">
        <f t="shared" si="29"/>
        <v>7546.594000000001</v>
      </c>
      <c r="S68" s="3">
        <f t="shared" si="30"/>
        <v>2667.8229600000004</v>
      </c>
      <c r="T68" s="3">
        <f t="shared" si="31"/>
        <v>3328.6598399999998</v>
      </c>
      <c r="U68" s="3"/>
      <c r="V68" s="3"/>
      <c r="W68" s="3"/>
      <c r="X68" s="13">
        <f t="shared" si="17"/>
        <v>0.30728507752081113</v>
      </c>
      <c r="Z68">
        <f t="shared" si="10"/>
        <v>2.0485671834720742</v>
      </c>
    </row>
    <row r="69" spans="2:26" x14ac:dyDescent="0.25">
      <c r="B69">
        <v>6526</v>
      </c>
      <c r="C69" t="s">
        <v>7</v>
      </c>
      <c r="D69" t="s">
        <v>10</v>
      </c>
      <c r="E69" s="9">
        <v>244</v>
      </c>
      <c r="F69" s="9">
        <v>261</v>
      </c>
      <c r="G69" s="9">
        <v>303.60000000000002</v>
      </c>
      <c r="H69" s="9">
        <v>187.1</v>
      </c>
      <c r="I69" s="9">
        <v>65</v>
      </c>
      <c r="J69" s="9">
        <v>85</v>
      </c>
      <c r="K69">
        <v>34</v>
      </c>
      <c r="L69">
        <f t="shared" ref="L69:L107" si="35">0.5*K69/12.146</f>
        <v>1.3996377408200229</v>
      </c>
      <c r="M69">
        <f t="shared" ref="M69:M107" si="36">3.14159*(L69^2)/10000</f>
        <v>6.1543302167880109E-4</v>
      </c>
      <c r="N69" s="10">
        <f t="shared" si="34"/>
        <v>0.15</v>
      </c>
      <c r="O69" s="3">
        <f t="shared" si="26"/>
        <v>9953.3456000000006</v>
      </c>
      <c r="P69" s="3">
        <f t="shared" si="27"/>
        <v>10646.8164</v>
      </c>
      <c r="Q69" s="3">
        <f t="shared" si="28"/>
        <v>12384.572640000002</v>
      </c>
      <c r="R69" s="3">
        <f t="shared" si="29"/>
        <v>7632.2580400000006</v>
      </c>
      <c r="S69" s="3">
        <f t="shared" si="30"/>
        <v>2651.5059999999999</v>
      </c>
      <c r="T69" s="3">
        <f t="shared" si="31"/>
        <v>3467.3540000000003</v>
      </c>
      <c r="U69" s="3"/>
      <c r="V69" s="3"/>
      <c r="W69" s="3"/>
      <c r="X69" s="13">
        <f t="shared" si="17"/>
        <v>0.32008862241751163</v>
      </c>
      <c r="Z69">
        <f t="shared" ref="Z69:Z83" si="37">T69*M69</f>
        <v>2.133924149450078</v>
      </c>
    </row>
    <row r="70" spans="2:26" x14ac:dyDescent="0.25">
      <c r="B70">
        <v>6527</v>
      </c>
      <c r="C70" t="s">
        <v>7</v>
      </c>
      <c r="D70" t="s">
        <v>10</v>
      </c>
      <c r="E70" s="9">
        <v>232.9</v>
      </c>
      <c r="F70" s="9">
        <v>254.6</v>
      </c>
      <c r="G70" s="9">
        <v>286.7</v>
      </c>
      <c r="H70" s="9">
        <v>177.3</v>
      </c>
      <c r="I70" s="9">
        <v>65.2</v>
      </c>
      <c r="J70" s="9">
        <v>86.5</v>
      </c>
      <c r="K70">
        <v>34</v>
      </c>
      <c r="L70">
        <f t="shared" si="35"/>
        <v>1.3996377408200229</v>
      </c>
      <c r="M70">
        <f t="shared" si="36"/>
        <v>6.1543302167880109E-4</v>
      </c>
      <c r="N70" s="10">
        <f t="shared" si="34"/>
        <v>0.15</v>
      </c>
      <c r="O70" s="3">
        <f t="shared" ref="O70:O74" si="38">0.611886*E70/N70*10</f>
        <v>9500.5499600000003</v>
      </c>
      <c r="P70" s="3">
        <f t="shared" ref="P70:P74" si="39">0.611886*F70/N70*10</f>
        <v>10385.745040000002</v>
      </c>
      <c r="Q70" s="3">
        <f t="shared" ref="Q70:Q74" si="40">0.611886*G70/N70*10</f>
        <v>11695.18108</v>
      </c>
      <c r="R70" s="3">
        <f t="shared" ref="R70:R74" si="41">0.611886*H70/N70*10</f>
        <v>7232.4925200000007</v>
      </c>
      <c r="S70" s="3">
        <f t="shared" ref="S70:S74" si="42">0.611886*I70/N70*10</f>
        <v>2659.6644800000004</v>
      </c>
      <c r="T70" s="3">
        <f t="shared" ref="T70:T74" si="43">0.611886*J70/N70*10</f>
        <v>3528.5426000000002</v>
      </c>
      <c r="U70" s="3"/>
      <c r="V70" s="3"/>
      <c r="W70" s="3"/>
      <c r="X70" s="13">
        <f t="shared" ref="X70:X74" si="44">M70*N70*T70</f>
        <v>0.32573724516605596</v>
      </c>
      <c r="Z70">
        <f t="shared" si="37"/>
        <v>2.1715816344403733</v>
      </c>
    </row>
    <row r="71" spans="2:26" x14ac:dyDescent="0.25">
      <c r="B71">
        <v>6528</v>
      </c>
      <c r="C71" t="s">
        <v>7</v>
      </c>
      <c r="D71" t="s">
        <v>10</v>
      </c>
      <c r="E71" s="9">
        <v>240.6</v>
      </c>
      <c r="F71" s="9">
        <v>257.39999999999998</v>
      </c>
      <c r="G71" s="9">
        <v>298.10000000000002</v>
      </c>
      <c r="H71" s="9">
        <v>176.7</v>
      </c>
      <c r="I71" s="9">
        <v>65.599999999999994</v>
      </c>
      <c r="J71" s="9">
        <v>86.1</v>
      </c>
      <c r="K71">
        <v>34</v>
      </c>
      <c r="L71">
        <f t="shared" si="35"/>
        <v>1.3996377408200229</v>
      </c>
      <c r="M71">
        <f t="shared" si="36"/>
        <v>6.1543302167880109E-4</v>
      </c>
      <c r="N71" s="10">
        <f t="shared" si="34"/>
        <v>0.15</v>
      </c>
      <c r="O71" s="3">
        <f t="shared" si="38"/>
        <v>9814.6514399999996</v>
      </c>
      <c r="P71" s="3">
        <f t="shared" si="39"/>
        <v>10499.963760000001</v>
      </c>
      <c r="Q71" s="3">
        <f t="shared" si="40"/>
        <v>12160.214440000002</v>
      </c>
      <c r="R71" s="3">
        <f t="shared" si="41"/>
        <v>7208.0170800000005</v>
      </c>
      <c r="S71" s="3">
        <f t="shared" si="42"/>
        <v>2675.9814400000005</v>
      </c>
      <c r="T71" s="3">
        <f t="shared" si="43"/>
        <v>3512.2256399999997</v>
      </c>
      <c r="U71" s="3"/>
      <c r="V71" s="3"/>
      <c r="W71" s="3"/>
      <c r="X71" s="13">
        <f t="shared" si="44"/>
        <v>0.32423094576644407</v>
      </c>
      <c r="Z71">
        <f t="shared" si="37"/>
        <v>2.1615396384429606</v>
      </c>
    </row>
    <row r="72" spans="2:26" x14ac:dyDescent="0.25">
      <c r="B72">
        <v>6529</v>
      </c>
      <c r="C72" t="s">
        <v>7</v>
      </c>
      <c r="D72" t="s">
        <v>10</v>
      </c>
      <c r="E72" s="9">
        <v>242.8</v>
      </c>
      <c r="F72" s="9">
        <v>254.7</v>
      </c>
      <c r="G72" s="9">
        <v>296</v>
      </c>
      <c r="H72" s="9">
        <v>168.6</v>
      </c>
      <c r="I72" s="9">
        <v>77.900000000000006</v>
      </c>
      <c r="J72" s="9">
        <v>86.6</v>
      </c>
      <c r="K72">
        <v>34</v>
      </c>
      <c r="L72">
        <f t="shared" si="35"/>
        <v>1.3996377408200229</v>
      </c>
      <c r="M72">
        <f t="shared" si="36"/>
        <v>6.1543302167880109E-4</v>
      </c>
      <c r="N72" s="10">
        <f t="shared" si="34"/>
        <v>0.15</v>
      </c>
      <c r="O72" s="3">
        <f t="shared" si="38"/>
        <v>9904.3947200000021</v>
      </c>
      <c r="P72" s="3">
        <f t="shared" si="39"/>
        <v>10389.824280000003</v>
      </c>
      <c r="Q72" s="3">
        <f t="shared" si="40"/>
        <v>12074.5504</v>
      </c>
      <c r="R72" s="3">
        <f t="shared" si="41"/>
        <v>6877.5986400000011</v>
      </c>
      <c r="S72" s="3">
        <f t="shared" si="42"/>
        <v>3177.7279600000011</v>
      </c>
      <c r="T72" s="3">
        <f t="shared" si="43"/>
        <v>3532.6218400000007</v>
      </c>
      <c r="U72" s="3"/>
      <c r="V72" s="3"/>
      <c r="W72" s="3"/>
      <c r="X72" s="13">
        <f t="shared" si="44"/>
        <v>0.32611382001595896</v>
      </c>
      <c r="Z72">
        <f t="shared" si="37"/>
        <v>2.1740921334397267</v>
      </c>
    </row>
    <row r="73" spans="2:26" x14ac:dyDescent="0.25">
      <c r="B73">
        <v>6530</v>
      </c>
      <c r="C73" t="s">
        <v>7</v>
      </c>
      <c r="D73" t="s">
        <v>10</v>
      </c>
      <c r="E73" s="9">
        <v>247.3</v>
      </c>
      <c r="F73" s="9">
        <v>258.3</v>
      </c>
      <c r="G73" s="9">
        <v>298.10000000000002</v>
      </c>
      <c r="H73" s="9">
        <v>159.9</v>
      </c>
      <c r="I73" s="9">
        <v>83.7</v>
      </c>
      <c r="J73" s="9">
        <v>89</v>
      </c>
      <c r="K73">
        <v>34</v>
      </c>
      <c r="L73">
        <f t="shared" si="35"/>
        <v>1.3996377408200229</v>
      </c>
      <c r="M73">
        <f t="shared" si="36"/>
        <v>6.1543302167880109E-4</v>
      </c>
      <c r="N73" s="10">
        <f t="shared" si="34"/>
        <v>0.15</v>
      </c>
      <c r="O73" s="3">
        <f t="shared" si="38"/>
        <v>10087.960520000001</v>
      </c>
      <c r="P73" s="3">
        <f t="shared" si="39"/>
        <v>10536.67692</v>
      </c>
      <c r="Q73" s="3">
        <f t="shared" si="40"/>
        <v>12160.214440000002</v>
      </c>
      <c r="R73" s="3">
        <f t="shared" si="41"/>
        <v>6522.7047600000014</v>
      </c>
      <c r="S73" s="3">
        <f t="shared" si="42"/>
        <v>3414.3238799999999</v>
      </c>
      <c r="T73" s="3">
        <f t="shared" si="43"/>
        <v>3630.5236000000004</v>
      </c>
      <c r="U73" s="3"/>
      <c r="V73" s="3"/>
      <c r="W73" s="3"/>
      <c r="X73" s="13">
        <f t="shared" si="44"/>
        <v>0.33515161641362984</v>
      </c>
      <c r="Z73">
        <f t="shared" si="37"/>
        <v>2.2343441094241991</v>
      </c>
    </row>
    <row r="74" spans="2:26" x14ac:dyDescent="0.25">
      <c r="B74">
        <v>6531</v>
      </c>
      <c r="C74" t="s">
        <v>7</v>
      </c>
      <c r="D74" t="s">
        <v>10</v>
      </c>
      <c r="E74" s="9">
        <v>238.5</v>
      </c>
      <c r="F74" s="9">
        <v>258</v>
      </c>
      <c r="G74" s="9">
        <v>301.8</v>
      </c>
      <c r="H74" s="9">
        <v>184.2</v>
      </c>
      <c r="I74" s="9">
        <v>85.9</v>
      </c>
      <c r="J74" s="9">
        <v>93.7</v>
      </c>
      <c r="K74">
        <v>34</v>
      </c>
      <c r="L74">
        <f t="shared" si="35"/>
        <v>1.3996377408200229</v>
      </c>
      <c r="M74">
        <f t="shared" si="36"/>
        <v>6.1543302167880109E-4</v>
      </c>
      <c r="N74" s="10">
        <f t="shared" si="34"/>
        <v>0.15</v>
      </c>
      <c r="O74" s="3">
        <f t="shared" si="38"/>
        <v>9728.9874</v>
      </c>
      <c r="P74" s="3">
        <f t="shared" si="39"/>
        <v>10524.439200000001</v>
      </c>
      <c r="Q74" s="3">
        <f t="shared" si="40"/>
        <v>12311.146320000003</v>
      </c>
      <c r="R74" s="3">
        <f t="shared" si="41"/>
        <v>7513.9600800000007</v>
      </c>
      <c r="S74" s="3">
        <f t="shared" si="42"/>
        <v>3504.0671600000005</v>
      </c>
      <c r="T74" s="3">
        <f t="shared" si="43"/>
        <v>3822.2478800000004</v>
      </c>
      <c r="U74" s="3"/>
      <c r="V74" s="3"/>
      <c r="W74" s="3"/>
      <c r="X74" s="13">
        <f t="shared" si="44"/>
        <v>0.35285063435906872</v>
      </c>
      <c r="Z74">
        <f t="shared" si="37"/>
        <v>2.3523375623937919</v>
      </c>
    </row>
    <row r="75" spans="2:26" x14ac:dyDescent="0.25">
      <c r="B75">
        <v>6532</v>
      </c>
      <c r="C75" t="s">
        <v>7</v>
      </c>
      <c r="D75" t="s">
        <v>10</v>
      </c>
      <c r="E75" s="9">
        <v>248.5</v>
      </c>
      <c r="F75" s="9">
        <v>260.60000000000002</v>
      </c>
      <c r="G75" s="9">
        <v>300.60000000000002</v>
      </c>
      <c r="H75" s="9">
        <v>162.69999999999999</v>
      </c>
      <c r="I75" s="9">
        <v>85.7</v>
      </c>
      <c r="J75" s="9">
        <v>92</v>
      </c>
      <c r="K75">
        <v>34</v>
      </c>
      <c r="L75">
        <f t="shared" si="35"/>
        <v>1.3996377408200229</v>
      </c>
      <c r="M75">
        <f t="shared" si="36"/>
        <v>6.1543302167880109E-4</v>
      </c>
      <c r="N75" s="10">
        <f t="shared" si="34"/>
        <v>0.15</v>
      </c>
      <c r="O75" s="3">
        <f t="shared" ref="O75:O78" si="45">0.611886*E75/N75*10</f>
        <v>10136.911400000001</v>
      </c>
      <c r="P75" s="3">
        <f t="shared" ref="P75:P78" si="46">0.611886*F75/N75*10</f>
        <v>10630.499440000003</v>
      </c>
      <c r="Q75" s="3">
        <f t="shared" ref="Q75:Q78" si="47">0.611886*G75/N75*10</f>
        <v>12262.195440000003</v>
      </c>
      <c r="R75" s="3">
        <f t="shared" ref="R75:R78" si="48">0.611886*H75/N75*10</f>
        <v>6636.9234800000004</v>
      </c>
      <c r="S75" s="3">
        <f t="shared" ref="S75:S78" si="49">0.611886*I75/N75*10</f>
        <v>3495.9086800000005</v>
      </c>
      <c r="T75" s="3">
        <f t="shared" ref="T75:T78" si="50">0.611886*J75/N75*10</f>
        <v>3752.9008000000003</v>
      </c>
      <c r="U75" s="3"/>
      <c r="V75" s="3"/>
      <c r="W75" s="3"/>
      <c r="X75" s="13">
        <f t="shared" ref="X75:X78" si="51">M75*N75*T75</f>
        <v>0.3464488619107185</v>
      </c>
      <c r="Z75">
        <f t="shared" si="37"/>
        <v>2.3096590794047902</v>
      </c>
    </row>
    <row r="76" spans="2:26" x14ac:dyDescent="0.25">
      <c r="B76">
        <v>6533</v>
      </c>
      <c r="C76" t="s">
        <v>7</v>
      </c>
      <c r="D76" t="s">
        <v>10</v>
      </c>
      <c r="E76" s="9">
        <v>240.9</v>
      </c>
      <c r="F76" s="9">
        <v>259</v>
      </c>
      <c r="G76" s="9">
        <v>300.8</v>
      </c>
      <c r="H76" s="9">
        <v>180.6</v>
      </c>
      <c r="I76" s="9">
        <v>85.7</v>
      </c>
      <c r="J76" s="9">
        <v>93.4</v>
      </c>
      <c r="K76">
        <v>34</v>
      </c>
      <c r="L76">
        <f t="shared" si="35"/>
        <v>1.3996377408200229</v>
      </c>
      <c r="M76">
        <f t="shared" si="36"/>
        <v>6.1543302167880109E-4</v>
      </c>
      <c r="N76" s="10">
        <f t="shared" si="34"/>
        <v>0.15</v>
      </c>
      <c r="O76" s="3">
        <f t="shared" si="45"/>
        <v>9826.8891600000024</v>
      </c>
      <c r="P76" s="3">
        <f t="shared" si="46"/>
        <v>10565.231600000003</v>
      </c>
      <c r="Q76" s="3">
        <f t="shared" si="47"/>
        <v>12270.35392</v>
      </c>
      <c r="R76" s="3">
        <f t="shared" si="48"/>
        <v>7367.1074399999998</v>
      </c>
      <c r="S76" s="3">
        <f t="shared" si="49"/>
        <v>3495.9086800000005</v>
      </c>
      <c r="T76" s="3">
        <f t="shared" si="50"/>
        <v>3810.0101600000012</v>
      </c>
      <c r="U76" s="3"/>
      <c r="V76" s="3"/>
      <c r="W76" s="3"/>
      <c r="X76" s="13">
        <f t="shared" si="51"/>
        <v>0.35172090980935994</v>
      </c>
      <c r="Z76">
        <f t="shared" si="37"/>
        <v>2.344806065395733</v>
      </c>
    </row>
    <row r="77" spans="2:26" x14ac:dyDescent="0.25">
      <c r="B77">
        <v>6534</v>
      </c>
      <c r="C77" t="s">
        <v>7</v>
      </c>
      <c r="D77" t="s">
        <v>10</v>
      </c>
      <c r="E77" s="9">
        <v>247.5</v>
      </c>
      <c r="F77" s="9">
        <v>274</v>
      </c>
      <c r="G77" s="9">
        <v>307</v>
      </c>
      <c r="H77" s="9">
        <v>173</v>
      </c>
      <c r="I77" s="9">
        <v>96.4</v>
      </c>
      <c r="J77" s="9">
        <v>98.8</v>
      </c>
      <c r="K77">
        <v>34</v>
      </c>
      <c r="L77">
        <f t="shared" si="35"/>
        <v>1.3996377408200229</v>
      </c>
      <c r="M77">
        <f t="shared" si="36"/>
        <v>6.1543302167880109E-4</v>
      </c>
      <c r="N77" s="10">
        <f t="shared" si="34"/>
        <v>0.15</v>
      </c>
      <c r="O77" s="3">
        <f t="shared" si="45"/>
        <v>10096.119000000001</v>
      </c>
      <c r="P77" s="3">
        <f t="shared" si="46"/>
        <v>11177.117600000001</v>
      </c>
      <c r="Q77" s="3">
        <f t="shared" si="47"/>
        <v>12523.266800000001</v>
      </c>
      <c r="R77" s="3">
        <f t="shared" si="48"/>
        <v>7057.0852000000004</v>
      </c>
      <c r="S77" s="3">
        <f t="shared" si="49"/>
        <v>3932.3873600000006</v>
      </c>
      <c r="T77" s="3">
        <f t="shared" si="50"/>
        <v>4030.2891199999999</v>
      </c>
      <c r="U77" s="3"/>
      <c r="V77" s="3"/>
      <c r="W77" s="3"/>
      <c r="X77" s="13">
        <f t="shared" si="51"/>
        <v>0.37205595170411937</v>
      </c>
      <c r="Z77">
        <f t="shared" si="37"/>
        <v>2.480373011360796</v>
      </c>
    </row>
    <row r="78" spans="2:26" x14ac:dyDescent="0.25">
      <c r="B78">
        <v>6535</v>
      </c>
      <c r="C78" t="s">
        <v>7</v>
      </c>
      <c r="D78" t="s">
        <v>10</v>
      </c>
      <c r="E78" s="9">
        <v>258.39999999999998</v>
      </c>
      <c r="F78" s="9">
        <v>269.60000000000002</v>
      </c>
      <c r="G78" s="9">
        <v>314.2</v>
      </c>
      <c r="H78" s="9">
        <v>178.1</v>
      </c>
      <c r="I78" s="9">
        <v>89.5</v>
      </c>
      <c r="J78" s="9">
        <v>96.7</v>
      </c>
      <c r="K78">
        <v>34</v>
      </c>
      <c r="L78">
        <f t="shared" si="35"/>
        <v>1.3996377408200229</v>
      </c>
      <c r="M78">
        <f t="shared" si="36"/>
        <v>6.1543302167880109E-4</v>
      </c>
      <c r="N78" s="10">
        <f t="shared" si="34"/>
        <v>0.15</v>
      </c>
      <c r="O78" s="3">
        <f t="shared" si="45"/>
        <v>10540.756159999999</v>
      </c>
      <c r="P78" s="3">
        <f t="shared" si="46"/>
        <v>10997.63104</v>
      </c>
      <c r="Q78" s="3">
        <f t="shared" si="47"/>
        <v>12816.972080000003</v>
      </c>
      <c r="R78" s="3">
        <f t="shared" si="48"/>
        <v>7265.12644</v>
      </c>
      <c r="S78" s="3">
        <f t="shared" si="49"/>
        <v>3650.9198000000006</v>
      </c>
      <c r="T78" s="3">
        <f t="shared" si="50"/>
        <v>3944.6250800000007</v>
      </c>
      <c r="U78" s="3"/>
      <c r="V78" s="3"/>
      <c r="W78" s="3"/>
      <c r="X78" s="13">
        <f t="shared" si="51"/>
        <v>0.36414787985615743</v>
      </c>
      <c r="Z78">
        <f t="shared" si="37"/>
        <v>2.4276525323743829</v>
      </c>
    </row>
    <row r="79" spans="2:26" x14ac:dyDescent="0.25">
      <c r="B79">
        <v>6536</v>
      </c>
      <c r="C79" t="s">
        <v>7</v>
      </c>
      <c r="D79" t="s">
        <v>10</v>
      </c>
      <c r="E79" s="9">
        <v>239.5</v>
      </c>
      <c r="F79" s="9">
        <v>277</v>
      </c>
      <c r="G79" s="9">
        <v>310.5</v>
      </c>
      <c r="H79" s="9">
        <v>190.8</v>
      </c>
      <c r="I79" s="9">
        <v>100</v>
      </c>
      <c r="J79" s="9">
        <v>101.3</v>
      </c>
      <c r="K79">
        <v>34</v>
      </c>
      <c r="L79">
        <f t="shared" si="35"/>
        <v>1.3996377408200229</v>
      </c>
      <c r="M79">
        <f t="shared" si="36"/>
        <v>6.1543302167880109E-4</v>
      </c>
      <c r="N79" s="10">
        <f t="shared" si="34"/>
        <v>0.15</v>
      </c>
      <c r="O79" s="3">
        <f t="shared" ref="O79:O83" si="52">0.611886*E79/N79*10</f>
        <v>9769.7798000000021</v>
      </c>
      <c r="P79" s="3">
        <f t="shared" ref="P79:P83" si="53">0.611886*F79/N79*10</f>
        <v>11299.4948</v>
      </c>
      <c r="Q79" s="3">
        <f t="shared" ref="Q79:Q83" si="54">0.611886*G79/N79*10</f>
        <v>12666.040200000003</v>
      </c>
      <c r="R79" s="3">
        <f t="shared" ref="R79:R83" si="55">0.611886*H79/N79*10</f>
        <v>7783.1899200000007</v>
      </c>
      <c r="S79" s="3">
        <f t="shared" ref="S79:S83" si="56">0.611886*I79/N79*10</f>
        <v>4079.2400000000002</v>
      </c>
      <c r="T79" s="3">
        <f t="shared" ref="T79:T83" si="57">0.611886*J79/N79*10</f>
        <v>4132.270120000001</v>
      </c>
      <c r="U79" s="3"/>
      <c r="V79" s="3"/>
      <c r="W79" s="3"/>
      <c r="X79" s="13">
        <f t="shared" ref="X79:X83" si="58">M79*N79*T79</f>
        <v>0.38147032295169336</v>
      </c>
      <c r="Z79">
        <f t="shared" si="37"/>
        <v>2.5431354863446227</v>
      </c>
    </row>
    <row r="80" spans="2:26" x14ac:dyDescent="0.25">
      <c r="B80">
        <v>6537</v>
      </c>
      <c r="C80" t="s">
        <v>7</v>
      </c>
      <c r="D80" t="s">
        <v>10</v>
      </c>
      <c r="E80" s="9">
        <v>251.4</v>
      </c>
      <c r="F80" s="9">
        <v>259.3</v>
      </c>
      <c r="G80" s="9">
        <v>301.89999999999998</v>
      </c>
      <c r="H80" s="9">
        <v>164.2</v>
      </c>
      <c r="I80" s="9">
        <v>86</v>
      </c>
      <c r="J80" s="9">
        <v>91.7</v>
      </c>
      <c r="K80">
        <v>34</v>
      </c>
      <c r="L80">
        <f t="shared" si="35"/>
        <v>1.3996377408200229</v>
      </c>
      <c r="M80">
        <f t="shared" si="36"/>
        <v>6.1543302167880109E-4</v>
      </c>
      <c r="N80" s="10">
        <f t="shared" si="34"/>
        <v>0.15</v>
      </c>
      <c r="O80" s="3">
        <f t="shared" si="52"/>
        <v>10255.209360000001</v>
      </c>
      <c r="P80" s="3">
        <f t="shared" si="53"/>
        <v>10577.469320000002</v>
      </c>
      <c r="Q80" s="3">
        <f t="shared" si="54"/>
        <v>12315.225559999999</v>
      </c>
      <c r="R80" s="3">
        <f t="shared" si="55"/>
        <v>6698.1120800000008</v>
      </c>
      <c r="S80" s="3">
        <f t="shared" si="56"/>
        <v>3508.1464000000005</v>
      </c>
      <c r="T80" s="3">
        <f t="shared" si="57"/>
        <v>3740.6630800000003</v>
      </c>
      <c r="U80" s="3"/>
      <c r="V80" s="3"/>
      <c r="W80" s="3"/>
      <c r="X80" s="13">
        <f t="shared" si="58"/>
        <v>0.34531913736100961</v>
      </c>
      <c r="Z80">
        <f t="shared" si="37"/>
        <v>2.3021275824067309</v>
      </c>
    </row>
    <row r="81" spans="1:29" x14ac:dyDescent="0.25">
      <c r="B81" s="9">
        <v>6538</v>
      </c>
      <c r="C81" t="s">
        <v>7</v>
      </c>
      <c r="D81" t="s">
        <v>10</v>
      </c>
      <c r="E81" s="9">
        <v>248.4</v>
      </c>
      <c r="F81" s="9">
        <v>261.7</v>
      </c>
      <c r="G81" s="9">
        <v>304.2</v>
      </c>
      <c r="H81" s="9">
        <v>179.2</v>
      </c>
      <c r="I81" s="9">
        <v>86.8</v>
      </c>
      <c r="J81" s="9">
        <v>93.5</v>
      </c>
      <c r="K81">
        <v>34</v>
      </c>
      <c r="L81">
        <f t="shared" si="35"/>
        <v>1.3996377408200229</v>
      </c>
      <c r="M81">
        <f t="shared" si="36"/>
        <v>6.1543302167880109E-4</v>
      </c>
      <c r="N81" s="10">
        <f t="shared" si="34"/>
        <v>0.15</v>
      </c>
      <c r="O81" s="3">
        <f t="shared" si="52"/>
        <v>10132.83216</v>
      </c>
      <c r="P81" s="3">
        <f t="shared" si="53"/>
        <v>10675.371080000001</v>
      </c>
      <c r="Q81" s="3">
        <f t="shared" si="54"/>
        <v>12409.04808</v>
      </c>
      <c r="R81" s="3">
        <f t="shared" si="55"/>
        <v>7309.9980800000003</v>
      </c>
      <c r="S81" s="3">
        <f t="shared" si="56"/>
        <v>3540.7803199999998</v>
      </c>
      <c r="T81" s="3">
        <f t="shared" si="57"/>
        <v>3814.0894000000003</v>
      </c>
      <c r="U81" s="3"/>
      <c r="V81" s="3"/>
      <c r="W81" s="3"/>
      <c r="X81" s="13">
        <f t="shared" si="58"/>
        <v>0.35209748465926283</v>
      </c>
      <c r="Z81">
        <f t="shared" si="37"/>
        <v>2.3473165643950855</v>
      </c>
    </row>
    <row r="82" spans="1:29" x14ac:dyDescent="0.25">
      <c r="A82" t="s">
        <v>104</v>
      </c>
      <c r="B82" s="12" t="s">
        <v>105</v>
      </c>
      <c r="C82" t="s">
        <v>7</v>
      </c>
      <c r="D82" t="s">
        <v>106</v>
      </c>
      <c r="K82">
        <v>32</v>
      </c>
      <c r="L82">
        <f t="shared" si="35"/>
        <v>1.3173061090070803</v>
      </c>
      <c r="M82">
        <f t="shared" si="36"/>
        <v>5.4515866280198291E-4</v>
      </c>
      <c r="N82" s="10">
        <f t="shared" si="34"/>
        <v>0.15</v>
      </c>
      <c r="O82" s="3">
        <f t="shared" si="52"/>
        <v>0</v>
      </c>
      <c r="P82" s="3">
        <f t="shared" si="53"/>
        <v>0</v>
      </c>
      <c r="Q82" s="3">
        <f t="shared" si="54"/>
        <v>0</v>
      </c>
      <c r="R82" s="3">
        <f t="shared" si="55"/>
        <v>0</v>
      </c>
      <c r="S82" s="3">
        <f t="shared" si="56"/>
        <v>0</v>
      </c>
      <c r="T82" s="3">
        <f t="shared" si="57"/>
        <v>0</v>
      </c>
      <c r="U82" s="3"/>
      <c r="V82" s="3"/>
      <c r="W82" s="3"/>
      <c r="X82" s="13">
        <f t="shared" si="58"/>
        <v>0</v>
      </c>
      <c r="Z82">
        <f t="shared" si="37"/>
        <v>0</v>
      </c>
    </row>
    <row r="83" spans="1:29" x14ac:dyDescent="0.25">
      <c r="B83" s="14">
        <v>6545</v>
      </c>
      <c r="C83" t="s">
        <v>7</v>
      </c>
      <c r="D83" t="s">
        <v>10</v>
      </c>
      <c r="E83">
        <v>209.9</v>
      </c>
      <c r="F83">
        <v>224.1</v>
      </c>
      <c r="G83">
        <v>271</v>
      </c>
      <c r="H83">
        <v>122.1</v>
      </c>
      <c r="I83">
        <v>44.6</v>
      </c>
      <c r="J83">
        <v>73.900000000000006</v>
      </c>
      <c r="K83">
        <v>32</v>
      </c>
      <c r="L83">
        <f t="shared" si="35"/>
        <v>1.3173061090070803</v>
      </c>
      <c r="M83">
        <f t="shared" si="36"/>
        <v>5.4515866280198291E-4</v>
      </c>
      <c r="N83" s="10">
        <f t="shared" si="34"/>
        <v>0.15</v>
      </c>
      <c r="O83" s="3">
        <f t="shared" si="52"/>
        <v>8562.3247600000013</v>
      </c>
      <c r="P83" s="3">
        <f t="shared" si="53"/>
        <v>9141.5768400000015</v>
      </c>
      <c r="Q83" s="3">
        <f t="shared" si="54"/>
        <v>11054.740400000001</v>
      </c>
      <c r="R83" s="3">
        <f t="shared" si="55"/>
        <v>4980.7520399999994</v>
      </c>
      <c r="S83" s="3">
        <f t="shared" si="56"/>
        <v>1819.3410400000002</v>
      </c>
      <c r="T83" s="3">
        <f t="shared" si="57"/>
        <v>3014.5583600000004</v>
      </c>
      <c r="U83" s="15">
        <v>28.3</v>
      </c>
      <c r="V83" s="15">
        <f>0.611886*U83/N83*10</f>
        <v>1154.4249200000002</v>
      </c>
      <c r="W83" s="15" t="s">
        <v>120</v>
      </c>
      <c r="X83" s="13">
        <f t="shared" si="58"/>
        <v>0.24651189067142082</v>
      </c>
      <c r="Z83">
        <f t="shared" si="37"/>
        <v>1.6434126044761388</v>
      </c>
      <c r="AB83" s="15">
        <v>9.1199999999999992</v>
      </c>
      <c r="AC83" s="15">
        <f>AB83/12.146</f>
        <v>0.75086448213403578</v>
      </c>
    </row>
    <row r="84" spans="1:29" x14ac:dyDescent="0.25">
      <c r="B84" s="14">
        <v>6546</v>
      </c>
      <c r="C84" t="s">
        <v>7</v>
      </c>
      <c r="D84" t="s">
        <v>10</v>
      </c>
      <c r="E84" s="9">
        <v>153.30000000000001</v>
      </c>
      <c r="F84" s="9">
        <v>159.9</v>
      </c>
      <c r="G84" s="9">
        <v>187.6</v>
      </c>
      <c r="H84" s="9">
        <v>74.599999999999994</v>
      </c>
      <c r="I84" s="9">
        <v>27.8</v>
      </c>
      <c r="J84" s="9">
        <v>51.4</v>
      </c>
      <c r="K84">
        <v>32</v>
      </c>
      <c r="L84">
        <f t="shared" si="35"/>
        <v>1.3173061090070803</v>
      </c>
      <c r="M84">
        <f t="shared" si="36"/>
        <v>5.4515866280198291E-4</v>
      </c>
      <c r="N84" s="10">
        <f t="shared" si="34"/>
        <v>0.15</v>
      </c>
      <c r="O84" s="3">
        <f t="shared" ref="O84:O86" si="59">0.611886*E84/N84*10</f>
        <v>6253.4749200000006</v>
      </c>
      <c r="P84" s="3">
        <f t="shared" ref="P84:P86" si="60">0.611886*F84/N84*10</f>
        <v>6522.7047600000014</v>
      </c>
      <c r="Q84" s="3">
        <f t="shared" ref="Q84:Q86" si="61">0.611886*G84/N84*10</f>
        <v>7652.6542400000008</v>
      </c>
      <c r="R84" s="3">
        <f t="shared" ref="R84:R86" si="62">0.611886*H84/N84*10</f>
        <v>3043.1130400000002</v>
      </c>
      <c r="S84" s="3">
        <f t="shared" ref="S84:S86" si="63">0.611886*I84/N84*10</f>
        <v>1134.0287200000002</v>
      </c>
      <c r="T84" s="3">
        <f t="shared" ref="T84:T86" si="64">0.611886*J84/N84*10</f>
        <v>2096.7293600000003</v>
      </c>
      <c r="U84" s="15">
        <v>17.8</v>
      </c>
      <c r="V84" s="15">
        <f t="shared" ref="V84:V91" si="65">0.611886*U84/N84*10</f>
        <v>726.10472000000016</v>
      </c>
      <c r="W84" s="15"/>
      <c r="X84" s="13">
        <f t="shared" ref="X84:X86" si="66">M84*N84*T84</f>
        <v>0.17145752612328863</v>
      </c>
      <c r="Z84">
        <f t="shared" ref="Z84:Z86" si="67">T84*M84</f>
        <v>1.1430501741552577</v>
      </c>
      <c r="AB84" s="15">
        <v>11.28</v>
      </c>
      <c r="AC84" s="15">
        <f t="shared" ref="AC84:AC91" si="68">AB84/12.146</f>
        <v>0.92870080684999168</v>
      </c>
    </row>
    <row r="85" spans="1:29" x14ac:dyDescent="0.25">
      <c r="B85" s="14">
        <v>6547</v>
      </c>
      <c r="C85" t="s">
        <v>7</v>
      </c>
      <c r="D85" t="s">
        <v>10</v>
      </c>
      <c r="E85" s="9">
        <v>134.80000000000001</v>
      </c>
      <c r="F85" s="9">
        <v>146.4</v>
      </c>
      <c r="G85" s="9">
        <v>162</v>
      </c>
      <c r="H85" s="9">
        <v>62.2</v>
      </c>
      <c r="I85" s="9">
        <v>26</v>
      </c>
      <c r="J85" s="9">
        <v>41</v>
      </c>
      <c r="K85">
        <v>32</v>
      </c>
      <c r="L85">
        <f t="shared" si="35"/>
        <v>1.3173061090070803</v>
      </c>
      <c r="M85">
        <f t="shared" si="36"/>
        <v>5.4515866280198291E-4</v>
      </c>
      <c r="N85" s="10">
        <f t="shared" si="34"/>
        <v>0.15</v>
      </c>
      <c r="O85" s="3">
        <f t="shared" si="59"/>
        <v>5498.8155200000001</v>
      </c>
      <c r="P85" s="3">
        <f t="shared" si="60"/>
        <v>5972.0073600000014</v>
      </c>
      <c r="Q85" s="3">
        <f t="shared" si="61"/>
        <v>6608.3688000000002</v>
      </c>
      <c r="R85" s="3">
        <f t="shared" si="62"/>
        <v>2537.28728</v>
      </c>
      <c r="S85" s="3">
        <f t="shared" si="63"/>
        <v>1060.6024</v>
      </c>
      <c r="T85" s="3">
        <f t="shared" si="64"/>
        <v>1672.4884</v>
      </c>
      <c r="U85" s="15">
        <v>20.399999999999999</v>
      </c>
      <c r="V85" s="15">
        <f t="shared" si="65"/>
        <v>832.16495999999995</v>
      </c>
      <c r="W85" s="15"/>
      <c r="X85" s="13">
        <f t="shared" si="66"/>
        <v>0.13676573095437417</v>
      </c>
      <c r="Z85">
        <f t="shared" si="67"/>
        <v>0.91177153969582792</v>
      </c>
      <c r="AB85" s="15">
        <v>9.66</v>
      </c>
      <c r="AC85" s="15">
        <f t="shared" si="68"/>
        <v>0.79532356331302478</v>
      </c>
    </row>
    <row r="86" spans="1:29" x14ac:dyDescent="0.25">
      <c r="A86" t="s">
        <v>107</v>
      </c>
      <c r="B86" s="14">
        <v>6548</v>
      </c>
      <c r="C86" t="s">
        <v>7</v>
      </c>
      <c r="D86" t="s">
        <v>10</v>
      </c>
      <c r="E86">
        <v>66.8</v>
      </c>
      <c r="F86">
        <v>80.7</v>
      </c>
      <c r="G86">
        <v>86.2</v>
      </c>
      <c r="H86">
        <v>26.4</v>
      </c>
      <c r="I86">
        <v>11.9</v>
      </c>
      <c r="J86">
        <v>23.8</v>
      </c>
      <c r="K86">
        <v>27</v>
      </c>
      <c r="L86">
        <f t="shared" si="35"/>
        <v>1.111477029474724</v>
      </c>
      <c r="M86">
        <f t="shared" si="36"/>
        <v>3.8810611834242726E-4</v>
      </c>
      <c r="N86" s="10">
        <f t="shared" si="34"/>
        <v>0.15</v>
      </c>
      <c r="O86" s="3">
        <f t="shared" si="59"/>
        <v>2724.9323200000003</v>
      </c>
      <c r="P86" s="3">
        <f t="shared" si="60"/>
        <v>3291.9466800000005</v>
      </c>
      <c r="Q86" s="3">
        <f t="shared" si="61"/>
        <v>3516.3048800000006</v>
      </c>
      <c r="R86" s="3">
        <f t="shared" si="62"/>
        <v>1076.9193600000001</v>
      </c>
      <c r="S86" s="3">
        <f t="shared" si="63"/>
        <v>485.42956000000004</v>
      </c>
      <c r="T86" s="3">
        <f t="shared" si="64"/>
        <v>970.85912000000008</v>
      </c>
      <c r="U86" s="15">
        <v>9.8000000000000007</v>
      </c>
      <c r="V86" s="15">
        <f t="shared" si="65"/>
        <v>399.76552000000004</v>
      </c>
      <c r="W86" s="15"/>
      <c r="X86" s="13">
        <f t="shared" si="66"/>
        <v>5.6519454678081719E-2</v>
      </c>
      <c r="Z86">
        <f t="shared" si="67"/>
        <v>0.37679636452054482</v>
      </c>
      <c r="AB86" s="15">
        <v>11.54</v>
      </c>
      <c r="AC86" s="15">
        <f t="shared" si="68"/>
        <v>0.95010703112135664</v>
      </c>
    </row>
    <row r="87" spans="1:29" x14ac:dyDescent="0.25">
      <c r="B87" s="14">
        <v>6549</v>
      </c>
      <c r="C87" t="s">
        <v>7</v>
      </c>
      <c r="D87" t="s">
        <v>10</v>
      </c>
      <c r="E87">
        <v>73.7</v>
      </c>
      <c r="F87">
        <v>84.4</v>
      </c>
      <c r="G87">
        <v>93.2</v>
      </c>
      <c r="H87">
        <v>32.200000000000003</v>
      </c>
      <c r="I87">
        <v>12.5</v>
      </c>
      <c r="J87">
        <v>26.1</v>
      </c>
      <c r="K87">
        <v>27</v>
      </c>
      <c r="L87">
        <f t="shared" si="35"/>
        <v>1.111477029474724</v>
      </c>
      <c r="M87">
        <f t="shared" si="36"/>
        <v>3.8810611834242726E-4</v>
      </c>
      <c r="N87" s="10">
        <f t="shared" si="34"/>
        <v>0.15</v>
      </c>
      <c r="O87" s="3">
        <f t="shared" ref="O87:O95" si="69">0.611886*E87/N87*10</f>
        <v>3006.3998799999999</v>
      </c>
      <c r="P87" s="3">
        <f t="shared" ref="P87:P95" si="70">0.611886*F87/N87*10</f>
        <v>3442.8785600000001</v>
      </c>
      <c r="Q87" s="3">
        <f t="shared" ref="Q87:Q95" si="71">0.611886*G87/N87*10</f>
        <v>3801.8516800000007</v>
      </c>
      <c r="R87" s="3">
        <f t="shared" ref="R87:R95" si="72">0.611886*H87/N87*10</f>
        <v>1313.5152800000003</v>
      </c>
      <c r="S87" s="3">
        <f t="shared" ref="S87:S95" si="73">0.611886*I87/N87*10</f>
        <v>509.90500000000003</v>
      </c>
      <c r="T87" s="3">
        <f t="shared" ref="T87:T95" si="74">0.611886*J87/N87*10</f>
        <v>1064.6816400000002</v>
      </c>
      <c r="U87" s="15">
        <v>10.4</v>
      </c>
      <c r="V87" s="15">
        <f t="shared" si="65"/>
        <v>424.24096000000009</v>
      </c>
      <c r="W87" s="15"/>
      <c r="X87" s="13">
        <f t="shared" ref="X87:X95" si="75">M87*N87*T87</f>
        <v>6.1981418785627442E-2</v>
      </c>
      <c r="Z87">
        <f t="shared" ref="Z87:Z95" si="76">T87*M87</f>
        <v>0.41320945857084962</v>
      </c>
      <c r="AB87" s="15">
        <v>9.1199999999999992</v>
      </c>
      <c r="AC87" s="15">
        <f t="shared" si="68"/>
        <v>0.75086448213403578</v>
      </c>
    </row>
    <row r="88" spans="1:29" x14ac:dyDescent="0.25">
      <c r="B88" s="14">
        <v>6550</v>
      </c>
      <c r="C88" t="s">
        <v>7</v>
      </c>
      <c r="D88" t="s">
        <v>10</v>
      </c>
      <c r="E88">
        <v>88.3</v>
      </c>
      <c r="F88">
        <v>101.5</v>
      </c>
      <c r="G88">
        <v>107.5</v>
      </c>
      <c r="H88">
        <v>39.1</v>
      </c>
      <c r="I88">
        <v>13.1</v>
      </c>
      <c r="J88">
        <v>31.1</v>
      </c>
      <c r="K88">
        <v>27</v>
      </c>
      <c r="L88">
        <f t="shared" si="35"/>
        <v>1.111477029474724</v>
      </c>
      <c r="M88">
        <f t="shared" si="36"/>
        <v>3.8810611834242726E-4</v>
      </c>
      <c r="N88" s="10">
        <f t="shared" si="34"/>
        <v>0.15</v>
      </c>
      <c r="O88" s="3">
        <f t="shared" si="69"/>
        <v>3601.9689200000003</v>
      </c>
      <c r="P88" s="3">
        <f t="shared" si="70"/>
        <v>4140.4286000000011</v>
      </c>
      <c r="Q88" s="3">
        <f t="shared" si="71"/>
        <v>4385.1830000000009</v>
      </c>
      <c r="R88" s="3">
        <f t="shared" si="72"/>
        <v>1594.9828400000001</v>
      </c>
      <c r="S88" s="3">
        <f t="shared" si="73"/>
        <v>534.38044000000002</v>
      </c>
      <c r="T88" s="3">
        <f t="shared" si="74"/>
        <v>1268.64364</v>
      </c>
      <c r="U88" s="15">
        <v>11</v>
      </c>
      <c r="V88" s="15">
        <f t="shared" si="65"/>
        <v>448.71640000000008</v>
      </c>
      <c r="W88" s="15"/>
      <c r="X88" s="13">
        <f t="shared" si="75"/>
        <v>7.3855253802031146E-2</v>
      </c>
      <c r="Z88">
        <f t="shared" si="76"/>
        <v>0.49236835868020767</v>
      </c>
      <c r="AB88" s="15">
        <v>9.1199999999999992</v>
      </c>
      <c r="AC88" s="15">
        <f t="shared" si="68"/>
        <v>0.75086448213403578</v>
      </c>
    </row>
    <row r="89" spans="1:29" x14ac:dyDescent="0.25">
      <c r="B89" s="14">
        <v>6551</v>
      </c>
      <c r="C89" t="s">
        <v>7</v>
      </c>
      <c r="D89" t="s">
        <v>10</v>
      </c>
      <c r="E89">
        <v>192.4</v>
      </c>
      <c r="F89">
        <v>203.2</v>
      </c>
      <c r="G89">
        <v>222.7</v>
      </c>
      <c r="H89">
        <v>95.6</v>
      </c>
      <c r="I89">
        <v>60.6</v>
      </c>
      <c r="J89">
        <v>68.5</v>
      </c>
      <c r="K89">
        <v>27</v>
      </c>
      <c r="L89">
        <f t="shared" si="35"/>
        <v>1.111477029474724</v>
      </c>
      <c r="M89">
        <f t="shared" si="36"/>
        <v>3.8810611834242726E-4</v>
      </c>
      <c r="N89" s="10">
        <f t="shared" si="34"/>
        <v>0.15</v>
      </c>
      <c r="O89" s="3">
        <f t="shared" si="69"/>
        <v>7848.4577600000011</v>
      </c>
      <c r="P89" s="3">
        <f t="shared" si="70"/>
        <v>8289.0156800000004</v>
      </c>
      <c r="Q89" s="3">
        <f t="shared" si="71"/>
        <v>9084.4674800000012</v>
      </c>
      <c r="R89" s="3">
        <f t="shared" si="72"/>
        <v>3899.75344</v>
      </c>
      <c r="S89" s="3">
        <f t="shared" si="73"/>
        <v>2472.01944</v>
      </c>
      <c r="T89" s="3">
        <f t="shared" si="74"/>
        <v>2794.2794000000004</v>
      </c>
      <c r="U89" s="15">
        <v>18.600000000000001</v>
      </c>
      <c r="V89" s="15">
        <f t="shared" si="65"/>
        <v>758.73864000000015</v>
      </c>
      <c r="W89" s="15"/>
      <c r="X89" s="13">
        <f t="shared" si="75"/>
        <v>0.162671539724731</v>
      </c>
      <c r="Z89">
        <f t="shared" si="76"/>
        <v>1.0844769314982068</v>
      </c>
      <c r="AB89" s="15">
        <v>9.1199999999999992</v>
      </c>
      <c r="AC89" s="15">
        <f t="shared" si="68"/>
        <v>0.75086448213403578</v>
      </c>
    </row>
    <row r="90" spans="1:29" x14ac:dyDescent="0.25">
      <c r="B90" s="14">
        <v>6552</v>
      </c>
      <c r="C90" t="s">
        <v>7</v>
      </c>
      <c r="D90" t="s">
        <v>10</v>
      </c>
      <c r="E90">
        <v>89.4</v>
      </c>
      <c r="F90">
        <v>98.4</v>
      </c>
      <c r="G90">
        <v>107.3</v>
      </c>
      <c r="H90">
        <v>43.9</v>
      </c>
      <c r="I90">
        <v>26.5</v>
      </c>
      <c r="J90">
        <v>35</v>
      </c>
      <c r="K90">
        <v>27</v>
      </c>
      <c r="L90">
        <f t="shared" si="35"/>
        <v>1.111477029474724</v>
      </c>
      <c r="M90">
        <f t="shared" si="36"/>
        <v>3.8810611834242726E-4</v>
      </c>
      <c r="N90" s="10">
        <f t="shared" si="34"/>
        <v>0.15</v>
      </c>
      <c r="O90" s="3">
        <f t="shared" si="69"/>
        <v>3646.8405600000006</v>
      </c>
      <c r="P90" s="3">
        <f t="shared" si="70"/>
        <v>4013.9721600000007</v>
      </c>
      <c r="Q90" s="3">
        <f t="shared" si="71"/>
        <v>4377.0245200000008</v>
      </c>
      <c r="R90" s="3">
        <f t="shared" si="72"/>
        <v>1790.7863600000001</v>
      </c>
      <c r="S90" s="3">
        <f t="shared" si="73"/>
        <v>1080.9986000000001</v>
      </c>
      <c r="T90" s="3">
        <f t="shared" si="74"/>
        <v>1427.7340000000002</v>
      </c>
      <c r="U90" s="15">
        <v>20.3</v>
      </c>
      <c r="V90" s="15">
        <f t="shared" si="65"/>
        <v>828.08572000000015</v>
      </c>
      <c r="W90" s="15"/>
      <c r="X90" s="13">
        <f t="shared" si="75"/>
        <v>8.311684511482606E-2</v>
      </c>
      <c r="Z90">
        <f t="shared" si="76"/>
        <v>0.5541123007655071</v>
      </c>
      <c r="AB90" s="15">
        <v>10.11</v>
      </c>
      <c r="AC90" s="15">
        <f t="shared" si="68"/>
        <v>0.83237279762884886</v>
      </c>
    </row>
    <row r="91" spans="1:29" x14ac:dyDescent="0.25">
      <c r="B91" s="14">
        <v>6553</v>
      </c>
      <c r="C91" t="s">
        <v>7</v>
      </c>
      <c r="D91" t="s">
        <v>10</v>
      </c>
      <c r="E91">
        <v>92.7</v>
      </c>
      <c r="F91">
        <v>104.6</v>
      </c>
      <c r="G91">
        <v>112.6</v>
      </c>
      <c r="H91">
        <v>47</v>
      </c>
      <c r="I91">
        <v>28.8</v>
      </c>
      <c r="J91">
        <v>35.5</v>
      </c>
      <c r="K91">
        <v>27</v>
      </c>
      <c r="L91">
        <f t="shared" si="35"/>
        <v>1.111477029474724</v>
      </c>
      <c r="M91">
        <f t="shared" si="36"/>
        <v>3.8810611834242726E-4</v>
      </c>
      <c r="N91" s="10">
        <f t="shared" si="34"/>
        <v>0.15</v>
      </c>
      <c r="O91" s="3">
        <f t="shared" si="69"/>
        <v>3781.4554800000005</v>
      </c>
      <c r="P91" s="3">
        <f t="shared" si="70"/>
        <v>4266.8850399999992</v>
      </c>
      <c r="Q91" s="3">
        <f t="shared" si="71"/>
        <v>4593.2242400000005</v>
      </c>
      <c r="R91" s="3">
        <f t="shared" si="72"/>
        <v>1917.2428000000002</v>
      </c>
      <c r="S91" s="3">
        <f t="shared" si="73"/>
        <v>1174.8211200000001</v>
      </c>
      <c r="T91" s="3">
        <f t="shared" si="74"/>
        <v>1448.1302000000003</v>
      </c>
      <c r="U91" s="15">
        <v>15.5</v>
      </c>
      <c r="V91" s="15">
        <f t="shared" si="65"/>
        <v>632.2822000000001</v>
      </c>
      <c r="W91" s="15"/>
      <c r="X91" s="13">
        <f t="shared" si="75"/>
        <v>8.4304228616466442E-2</v>
      </c>
      <c r="Z91">
        <f t="shared" si="76"/>
        <v>0.56202819077644295</v>
      </c>
      <c r="AB91" s="15">
        <v>10.11</v>
      </c>
      <c r="AC91" s="15">
        <f t="shared" si="68"/>
        <v>0.83237279762884886</v>
      </c>
    </row>
    <row r="92" spans="1:29" x14ac:dyDescent="0.25">
      <c r="B92" s="14">
        <v>6554</v>
      </c>
      <c r="C92" t="s">
        <v>7</v>
      </c>
      <c r="D92" t="s">
        <v>10</v>
      </c>
      <c r="E92">
        <v>174.6</v>
      </c>
      <c r="F92">
        <v>183</v>
      </c>
      <c r="G92">
        <v>202.3</v>
      </c>
      <c r="H92">
        <v>85.8</v>
      </c>
      <c r="I92">
        <v>32.200000000000003</v>
      </c>
      <c r="J92">
        <v>62.7</v>
      </c>
      <c r="K92">
        <v>27</v>
      </c>
      <c r="L92">
        <f t="shared" si="35"/>
        <v>1.111477029474724</v>
      </c>
      <c r="M92">
        <f t="shared" si="36"/>
        <v>3.8810611834242726E-4</v>
      </c>
      <c r="N92" s="10">
        <f t="shared" si="34"/>
        <v>0.15</v>
      </c>
      <c r="O92" s="3">
        <f t="shared" si="69"/>
        <v>7122.35304</v>
      </c>
      <c r="P92" s="3">
        <f t="shared" si="70"/>
        <v>7465.0092000000004</v>
      </c>
      <c r="Q92" s="3">
        <f t="shared" si="71"/>
        <v>8252.3025200000011</v>
      </c>
      <c r="R92" s="3">
        <f t="shared" si="72"/>
        <v>3499.9879200000005</v>
      </c>
      <c r="S92" s="3">
        <f t="shared" si="73"/>
        <v>1313.5152800000003</v>
      </c>
      <c r="T92" s="3">
        <f t="shared" si="74"/>
        <v>2557.6834800000006</v>
      </c>
      <c r="U92" s="3"/>
      <c r="V92" s="3"/>
      <c r="W92" s="3"/>
      <c r="X92" s="13">
        <f t="shared" si="75"/>
        <v>0.1488978911057027</v>
      </c>
      <c r="Z92">
        <f t="shared" si="76"/>
        <v>0.99265260737135141</v>
      </c>
    </row>
    <row r="93" spans="1:29" x14ac:dyDescent="0.25">
      <c r="B93" s="14">
        <v>6555</v>
      </c>
      <c r="C93" t="s">
        <v>7</v>
      </c>
      <c r="D93" t="s">
        <v>108</v>
      </c>
      <c r="K93">
        <v>27</v>
      </c>
      <c r="L93">
        <f t="shared" si="35"/>
        <v>1.111477029474724</v>
      </c>
      <c r="M93">
        <f t="shared" si="36"/>
        <v>3.8810611834242726E-4</v>
      </c>
      <c r="N93" s="10">
        <f t="shared" si="34"/>
        <v>0.15</v>
      </c>
      <c r="O93" s="3">
        <f t="shared" si="69"/>
        <v>0</v>
      </c>
      <c r="P93" s="3">
        <f t="shared" si="70"/>
        <v>0</v>
      </c>
      <c r="Q93" s="3">
        <f t="shared" si="71"/>
        <v>0</v>
      </c>
      <c r="R93" s="3">
        <f t="shared" si="72"/>
        <v>0</v>
      </c>
      <c r="S93" s="3">
        <f t="shared" si="73"/>
        <v>0</v>
      </c>
      <c r="T93" s="3">
        <f t="shared" si="74"/>
        <v>0</v>
      </c>
      <c r="U93" s="3"/>
      <c r="V93" s="3"/>
      <c r="W93" s="3"/>
      <c r="X93" s="13">
        <f t="shared" si="75"/>
        <v>0</v>
      </c>
      <c r="Z93">
        <f t="shared" si="76"/>
        <v>0</v>
      </c>
    </row>
    <row r="94" spans="1:29" x14ac:dyDescent="0.25">
      <c r="B94" s="14">
        <v>6556</v>
      </c>
      <c r="C94" t="s">
        <v>7</v>
      </c>
      <c r="D94" t="s">
        <v>10</v>
      </c>
      <c r="E94">
        <v>88.2</v>
      </c>
      <c r="F94">
        <v>93.2</v>
      </c>
      <c r="G94">
        <v>107.3</v>
      </c>
      <c r="H94">
        <v>41.1</v>
      </c>
      <c r="I94">
        <v>15</v>
      </c>
      <c r="J94">
        <v>32.299999999999997</v>
      </c>
      <c r="K94">
        <v>27</v>
      </c>
      <c r="L94">
        <f t="shared" si="35"/>
        <v>1.111477029474724</v>
      </c>
      <c r="M94">
        <f t="shared" si="36"/>
        <v>3.8810611834242726E-4</v>
      </c>
      <c r="N94" s="10">
        <f t="shared" si="34"/>
        <v>0.15</v>
      </c>
      <c r="O94" s="3">
        <f t="shared" si="69"/>
        <v>3597.8896800000007</v>
      </c>
      <c r="P94" s="3">
        <f t="shared" si="70"/>
        <v>3801.8516800000007</v>
      </c>
      <c r="Q94" s="3">
        <f t="shared" si="71"/>
        <v>4377.0245200000008</v>
      </c>
      <c r="R94" s="3">
        <f t="shared" si="72"/>
        <v>1676.5676400000002</v>
      </c>
      <c r="S94" s="3">
        <f t="shared" si="73"/>
        <v>611.88600000000008</v>
      </c>
      <c r="T94" s="3">
        <f t="shared" si="74"/>
        <v>1317.5945199999999</v>
      </c>
      <c r="U94" s="3"/>
      <c r="V94" s="3"/>
      <c r="W94" s="3"/>
      <c r="X94" s="13">
        <f t="shared" si="75"/>
        <v>7.670497420596803E-2</v>
      </c>
      <c r="Z94">
        <f t="shared" si="76"/>
        <v>0.51136649470645357</v>
      </c>
    </row>
    <row r="95" spans="1:29" x14ac:dyDescent="0.25">
      <c r="B95" s="14">
        <v>6557</v>
      </c>
      <c r="C95" t="s">
        <v>7</v>
      </c>
      <c r="D95" t="s">
        <v>10</v>
      </c>
      <c r="E95">
        <v>91</v>
      </c>
      <c r="F95">
        <v>102.5</v>
      </c>
      <c r="G95">
        <v>121.5</v>
      </c>
      <c r="H95">
        <v>50</v>
      </c>
      <c r="I95">
        <v>16.100000000000001</v>
      </c>
      <c r="J95">
        <v>33.4</v>
      </c>
      <c r="K95">
        <v>27</v>
      </c>
      <c r="L95">
        <f t="shared" si="35"/>
        <v>1.111477029474724</v>
      </c>
      <c r="M95">
        <f t="shared" si="36"/>
        <v>3.8810611834242726E-4</v>
      </c>
      <c r="N95" s="10">
        <f t="shared" si="34"/>
        <v>0.15</v>
      </c>
      <c r="O95" s="3">
        <f t="shared" si="69"/>
        <v>3712.1084000000001</v>
      </c>
      <c r="P95" s="3">
        <f t="shared" si="70"/>
        <v>4181.2210000000005</v>
      </c>
      <c r="Q95" s="3">
        <f t="shared" si="71"/>
        <v>4956.2766000000001</v>
      </c>
      <c r="R95" s="3">
        <f t="shared" si="72"/>
        <v>2039.6200000000001</v>
      </c>
      <c r="S95" s="3">
        <f t="shared" si="73"/>
        <v>656.75764000000015</v>
      </c>
      <c r="T95" s="3">
        <f t="shared" si="74"/>
        <v>1362.4661600000002</v>
      </c>
      <c r="U95" s="3"/>
      <c r="V95" s="3"/>
      <c r="W95" s="3"/>
      <c r="X95" s="13">
        <f t="shared" si="75"/>
        <v>7.9317217909576868E-2</v>
      </c>
      <c r="Z95">
        <f t="shared" si="76"/>
        <v>0.52878145273051247</v>
      </c>
    </row>
    <row r="96" spans="1:29" x14ac:dyDescent="0.25">
      <c r="B96" s="14">
        <v>6558</v>
      </c>
      <c r="C96" t="s">
        <v>7</v>
      </c>
      <c r="D96" t="s">
        <v>10</v>
      </c>
      <c r="E96">
        <v>82.1</v>
      </c>
      <c r="F96">
        <v>103.6</v>
      </c>
      <c r="G96">
        <v>112.1</v>
      </c>
      <c r="H96">
        <v>46.7</v>
      </c>
      <c r="I96">
        <v>13.8</v>
      </c>
      <c r="J96">
        <v>30.9</v>
      </c>
      <c r="K96">
        <v>27</v>
      </c>
      <c r="L96">
        <f t="shared" si="35"/>
        <v>1.111477029474724</v>
      </c>
      <c r="M96">
        <f t="shared" si="36"/>
        <v>3.8810611834242726E-4</v>
      </c>
      <c r="N96" s="10">
        <f t="shared" si="34"/>
        <v>0.15</v>
      </c>
      <c r="O96" s="3">
        <f t="shared" ref="O96:O98" si="77">0.611886*E96/N96*10</f>
        <v>3349.0560400000004</v>
      </c>
      <c r="P96" s="3">
        <f t="shared" ref="P96:P98" si="78">0.611886*F96/N96*10</f>
        <v>4226.0926400000008</v>
      </c>
      <c r="Q96" s="3">
        <f t="shared" ref="Q96:Q98" si="79">0.611886*G96/N96*10</f>
        <v>4572.8280400000003</v>
      </c>
      <c r="R96" s="3">
        <f t="shared" ref="R96:R98" si="80">0.611886*H96/N96*10</f>
        <v>1905.0050800000006</v>
      </c>
      <c r="S96" s="3">
        <f t="shared" ref="S96:S98" si="81">0.611886*I96/N96*10</f>
        <v>562.9351200000001</v>
      </c>
      <c r="T96" s="3">
        <f t="shared" ref="T96:T98" si="82">0.611886*J96/N96*10</f>
        <v>1260.4851600000002</v>
      </c>
      <c r="U96" s="3"/>
      <c r="V96" s="3"/>
      <c r="W96" s="3"/>
      <c r="X96" s="13">
        <f t="shared" ref="X96:X98" si="83">M96*N96*T96</f>
        <v>7.3380300401375012E-2</v>
      </c>
      <c r="Z96">
        <f t="shared" ref="Z96:Z98" si="84">T96*M96</f>
        <v>0.48920200267583341</v>
      </c>
    </row>
    <row r="97" spans="2:26" x14ac:dyDescent="0.25">
      <c r="B97" s="14">
        <v>6559</v>
      </c>
      <c r="C97" t="s">
        <v>7</v>
      </c>
      <c r="D97" t="s">
        <v>10</v>
      </c>
      <c r="E97">
        <v>175.4</v>
      </c>
      <c r="F97">
        <v>195.4</v>
      </c>
      <c r="G97">
        <v>221</v>
      </c>
      <c r="H97">
        <v>97.3</v>
      </c>
      <c r="I97">
        <v>31.6</v>
      </c>
      <c r="J97">
        <v>60.9</v>
      </c>
      <c r="K97">
        <v>27</v>
      </c>
      <c r="L97">
        <f t="shared" si="35"/>
        <v>1.111477029474724</v>
      </c>
      <c r="M97">
        <f t="shared" si="36"/>
        <v>3.8810611834242726E-4</v>
      </c>
      <c r="N97" s="10">
        <f t="shared" si="34"/>
        <v>0.15</v>
      </c>
      <c r="O97" s="3">
        <f t="shared" si="77"/>
        <v>7154.9869600000011</v>
      </c>
      <c r="P97" s="3">
        <f t="shared" si="78"/>
        <v>7970.834960000001</v>
      </c>
      <c r="Q97" s="3">
        <f t="shared" si="79"/>
        <v>9015.1203999999998</v>
      </c>
      <c r="R97" s="3">
        <f t="shared" si="80"/>
        <v>3969.10052</v>
      </c>
      <c r="S97" s="3">
        <f t="shared" si="81"/>
        <v>1289.0398400000004</v>
      </c>
      <c r="T97" s="3">
        <f t="shared" si="82"/>
        <v>2484.2571600000001</v>
      </c>
      <c r="U97" s="3"/>
      <c r="V97" s="3"/>
      <c r="W97" s="3"/>
      <c r="X97" s="13">
        <f t="shared" si="83"/>
        <v>0.14462331049979735</v>
      </c>
      <c r="Z97">
        <f t="shared" si="84"/>
        <v>0.96415540333198235</v>
      </c>
    </row>
    <row r="98" spans="2:26" x14ac:dyDescent="0.25">
      <c r="B98" s="14">
        <v>6560</v>
      </c>
      <c r="C98" t="s">
        <v>7</v>
      </c>
      <c r="D98" t="s">
        <v>10</v>
      </c>
      <c r="E98">
        <v>75.7</v>
      </c>
      <c r="F98">
        <v>95.6</v>
      </c>
      <c r="G98">
        <v>98.7</v>
      </c>
      <c r="H98">
        <v>42.2</v>
      </c>
      <c r="I98">
        <v>13.2</v>
      </c>
      <c r="J98">
        <v>29.1</v>
      </c>
      <c r="K98">
        <v>27</v>
      </c>
      <c r="L98">
        <f t="shared" si="35"/>
        <v>1.111477029474724</v>
      </c>
      <c r="M98">
        <f t="shared" si="36"/>
        <v>3.8810611834242726E-4</v>
      </c>
      <c r="N98" s="10">
        <f t="shared" si="34"/>
        <v>0.15</v>
      </c>
      <c r="O98" s="3">
        <f t="shared" si="77"/>
        <v>3087.9846800000005</v>
      </c>
      <c r="P98" s="3">
        <f t="shared" si="78"/>
        <v>3899.75344</v>
      </c>
      <c r="Q98" s="3">
        <f t="shared" si="79"/>
        <v>4026.2098800000008</v>
      </c>
      <c r="R98" s="3">
        <f t="shared" si="80"/>
        <v>1721.4392800000001</v>
      </c>
      <c r="S98" s="3">
        <f t="shared" si="81"/>
        <v>538.45968000000005</v>
      </c>
      <c r="T98" s="3">
        <f t="shared" si="82"/>
        <v>1187.0588400000001</v>
      </c>
      <c r="U98" s="3"/>
      <c r="V98" s="3"/>
      <c r="W98" s="3"/>
      <c r="X98" s="13">
        <f t="shared" si="83"/>
        <v>6.9105719795469672E-2</v>
      </c>
      <c r="Z98">
        <f t="shared" si="84"/>
        <v>0.46070479863646446</v>
      </c>
    </row>
    <row r="99" spans="2:26" x14ac:dyDescent="0.25">
      <c r="B99" s="14">
        <v>6561</v>
      </c>
      <c r="C99" t="s">
        <v>7</v>
      </c>
      <c r="D99" t="s">
        <v>74</v>
      </c>
      <c r="K99">
        <v>27</v>
      </c>
      <c r="L99">
        <f t="shared" si="35"/>
        <v>1.111477029474724</v>
      </c>
      <c r="M99">
        <f t="shared" si="36"/>
        <v>3.8810611834242726E-4</v>
      </c>
      <c r="N99" s="10">
        <f t="shared" si="34"/>
        <v>0.15</v>
      </c>
      <c r="O99" s="3"/>
      <c r="P99" s="3"/>
      <c r="Q99" s="3"/>
      <c r="R99" s="3"/>
      <c r="S99" s="3"/>
      <c r="T99" s="3"/>
      <c r="U99" s="3"/>
      <c r="V99" s="3"/>
      <c r="W99" s="3"/>
      <c r="X99" s="13"/>
      <c r="Z99">
        <f t="shared" ref="Z99:Z107" si="85">T100*M99</f>
        <v>0.59685810682456053</v>
      </c>
    </row>
    <row r="100" spans="2:26" x14ac:dyDescent="0.25">
      <c r="B100" s="14">
        <v>6562</v>
      </c>
      <c r="C100" t="s">
        <v>7</v>
      </c>
      <c r="D100" t="s">
        <v>10</v>
      </c>
      <c r="E100">
        <v>93.4</v>
      </c>
      <c r="F100">
        <v>100.2</v>
      </c>
      <c r="G100">
        <v>112.3</v>
      </c>
      <c r="H100">
        <v>43.9</v>
      </c>
      <c r="I100">
        <v>20.3</v>
      </c>
      <c r="J100">
        <v>37.700000000000003</v>
      </c>
      <c r="K100">
        <v>27</v>
      </c>
      <c r="L100">
        <f t="shared" si="35"/>
        <v>1.111477029474724</v>
      </c>
      <c r="M100">
        <f t="shared" si="36"/>
        <v>3.8810611834242726E-4</v>
      </c>
      <c r="N100" s="10">
        <f t="shared" si="34"/>
        <v>0.15</v>
      </c>
      <c r="O100" s="3">
        <f t="shared" ref="O100:O108" si="86">0.611886*E100/N99*10</f>
        <v>3810.0101600000012</v>
      </c>
      <c r="P100" s="3">
        <f t="shared" ref="P100:P108" si="87">0.611886*F100/N99*10</f>
        <v>4087.3984800000007</v>
      </c>
      <c r="Q100" s="3">
        <f t="shared" ref="Q100:Q108" si="88">0.611886*G100/N99*10</f>
        <v>4580.9865200000004</v>
      </c>
      <c r="R100" s="3">
        <f t="shared" ref="R100:R108" si="89">0.611886*H100/N99*10</f>
        <v>1790.7863600000001</v>
      </c>
      <c r="S100" s="3">
        <f t="shared" ref="S100:S108" si="90">0.611886*I100/N99*10</f>
        <v>828.08572000000015</v>
      </c>
      <c r="T100" s="3">
        <f t="shared" ref="T100:T108" si="91">0.611886*J100/N99*10</f>
        <v>1537.8734800000002</v>
      </c>
      <c r="U100" s="3"/>
      <c r="V100" s="3"/>
      <c r="W100" s="3"/>
      <c r="X100" s="13">
        <f t="shared" ref="X100:X108" si="92">M99*N99*T100</f>
        <v>8.9528716023684077E-2</v>
      </c>
      <c r="Z100">
        <f t="shared" si="85"/>
        <v>0.58419268280706316</v>
      </c>
    </row>
    <row r="101" spans="2:26" x14ac:dyDescent="0.25">
      <c r="B101" s="14">
        <v>6563</v>
      </c>
      <c r="C101" t="s">
        <v>7</v>
      </c>
      <c r="D101" t="s">
        <v>10</v>
      </c>
      <c r="E101">
        <v>90.7</v>
      </c>
      <c r="F101">
        <v>97.3</v>
      </c>
      <c r="G101">
        <v>107.9</v>
      </c>
      <c r="H101">
        <v>42.1</v>
      </c>
      <c r="I101">
        <v>19.8</v>
      </c>
      <c r="J101">
        <v>36.9</v>
      </c>
      <c r="K101">
        <v>27</v>
      </c>
      <c r="L101">
        <f t="shared" si="35"/>
        <v>1.111477029474724</v>
      </c>
      <c r="M101">
        <f t="shared" si="36"/>
        <v>3.8810611834242726E-4</v>
      </c>
      <c r="N101" s="10">
        <f t="shared" si="34"/>
        <v>0.15</v>
      </c>
      <c r="O101" s="3">
        <f t="shared" si="86"/>
        <v>3699.87068</v>
      </c>
      <c r="P101" s="3">
        <f t="shared" si="87"/>
        <v>3969.10052</v>
      </c>
      <c r="Q101" s="3">
        <f t="shared" si="88"/>
        <v>4401.4999600000001</v>
      </c>
      <c r="R101" s="3">
        <f t="shared" si="89"/>
        <v>1717.3600400000005</v>
      </c>
      <c r="S101" s="3">
        <f t="shared" si="90"/>
        <v>807.68952000000013</v>
      </c>
      <c r="T101" s="3">
        <f t="shared" si="91"/>
        <v>1505.23956</v>
      </c>
      <c r="U101" s="3"/>
      <c r="V101" s="3"/>
      <c r="W101" s="3"/>
      <c r="X101" s="13">
        <f t="shared" si="92"/>
        <v>8.762890242105946E-2</v>
      </c>
      <c r="Z101">
        <f t="shared" si="85"/>
        <v>1.038564769434779</v>
      </c>
    </row>
    <row r="102" spans="2:26" x14ac:dyDescent="0.25">
      <c r="B102" s="14">
        <v>6564</v>
      </c>
      <c r="C102" t="s">
        <v>7</v>
      </c>
      <c r="D102" t="s">
        <v>10</v>
      </c>
      <c r="E102">
        <v>187</v>
      </c>
      <c r="F102">
        <v>182.7</v>
      </c>
      <c r="G102">
        <v>211.1</v>
      </c>
      <c r="H102">
        <v>87.5</v>
      </c>
      <c r="I102">
        <v>37.9</v>
      </c>
      <c r="J102">
        <v>65.599999999999994</v>
      </c>
      <c r="K102">
        <v>27</v>
      </c>
      <c r="L102">
        <f t="shared" si="35"/>
        <v>1.111477029474724</v>
      </c>
      <c r="M102">
        <f t="shared" si="36"/>
        <v>3.8810611834242726E-4</v>
      </c>
      <c r="N102" s="10">
        <f t="shared" si="34"/>
        <v>0.15</v>
      </c>
      <c r="O102" s="3">
        <f t="shared" si="86"/>
        <v>7628.1788000000006</v>
      </c>
      <c r="P102" s="3">
        <f t="shared" si="87"/>
        <v>7452.7714800000003</v>
      </c>
      <c r="Q102" s="3">
        <f t="shared" si="88"/>
        <v>8611.2756400000017</v>
      </c>
      <c r="R102" s="3">
        <f t="shared" si="89"/>
        <v>3569.3350000000005</v>
      </c>
      <c r="S102" s="3">
        <f t="shared" si="90"/>
        <v>1546.0319600000003</v>
      </c>
      <c r="T102" s="3">
        <f t="shared" si="91"/>
        <v>2675.9814400000005</v>
      </c>
      <c r="U102" s="3"/>
      <c r="V102" s="3"/>
      <c r="W102" s="3"/>
      <c r="X102" s="13">
        <f t="shared" si="92"/>
        <v>0.15578471541521685</v>
      </c>
      <c r="Z102">
        <f t="shared" si="85"/>
        <v>0.48761882467364626</v>
      </c>
    </row>
    <row r="103" spans="2:26" x14ac:dyDescent="0.25">
      <c r="B103" s="14">
        <v>6565</v>
      </c>
      <c r="C103" t="s">
        <v>7</v>
      </c>
      <c r="D103" t="s">
        <v>10</v>
      </c>
      <c r="E103">
        <v>78.3</v>
      </c>
      <c r="F103">
        <v>85.7</v>
      </c>
      <c r="G103">
        <v>91.9</v>
      </c>
      <c r="H103">
        <v>36.6</v>
      </c>
      <c r="I103">
        <v>18.899999999999999</v>
      </c>
      <c r="J103">
        <v>30.8</v>
      </c>
      <c r="K103">
        <v>27</v>
      </c>
      <c r="L103">
        <f t="shared" si="35"/>
        <v>1.111477029474724</v>
      </c>
      <c r="M103">
        <f t="shared" si="36"/>
        <v>3.8810611834242726E-4</v>
      </c>
      <c r="N103" s="10">
        <f t="shared" si="34"/>
        <v>0.15</v>
      </c>
      <c r="O103" s="3">
        <f t="shared" si="86"/>
        <v>3194.0449200000007</v>
      </c>
      <c r="P103" s="3">
        <f t="shared" si="87"/>
        <v>3495.9086800000005</v>
      </c>
      <c r="Q103" s="3">
        <f t="shared" si="88"/>
        <v>3748.8215600000008</v>
      </c>
      <c r="R103" s="3">
        <f t="shared" si="89"/>
        <v>1493.0018400000004</v>
      </c>
      <c r="S103" s="3">
        <f t="shared" si="90"/>
        <v>770.97636000000011</v>
      </c>
      <c r="T103" s="3">
        <f t="shared" si="91"/>
        <v>1256.4059200000002</v>
      </c>
      <c r="U103" s="3"/>
      <c r="V103" s="3"/>
      <c r="W103" s="3"/>
      <c r="X103" s="13">
        <f t="shared" si="92"/>
        <v>7.3142823701046938E-2</v>
      </c>
      <c r="Z103">
        <f t="shared" si="85"/>
        <v>0</v>
      </c>
    </row>
    <row r="104" spans="2:26" x14ac:dyDescent="0.25">
      <c r="B104" s="14">
        <v>6566</v>
      </c>
      <c r="C104" t="s">
        <v>7</v>
      </c>
      <c r="D104" t="s">
        <v>74</v>
      </c>
      <c r="K104">
        <v>27</v>
      </c>
      <c r="L104">
        <f t="shared" si="35"/>
        <v>1.111477029474724</v>
      </c>
      <c r="M104">
        <f t="shared" si="36"/>
        <v>3.8810611834242726E-4</v>
      </c>
      <c r="N104" s="10">
        <f t="shared" si="34"/>
        <v>0.15</v>
      </c>
      <c r="O104" s="3">
        <f t="shared" si="86"/>
        <v>0</v>
      </c>
      <c r="P104" s="3">
        <f t="shared" si="87"/>
        <v>0</v>
      </c>
      <c r="Q104" s="3">
        <f t="shared" si="88"/>
        <v>0</v>
      </c>
      <c r="R104" s="3">
        <f t="shared" si="89"/>
        <v>0</v>
      </c>
      <c r="S104" s="3">
        <f t="shared" si="90"/>
        <v>0</v>
      </c>
      <c r="T104" s="3">
        <f t="shared" si="91"/>
        <v>0</v>
      </c>
      <c r="U104" s="3"/>
      <c r="V104" s="3"/>
      <c r="W104" s="3"/>
      <c r="X104" s="13">
        <f t="shared" si="92"/>
        <v>0</v>
      </c>
      <c r="Z104">
        <f t="shared" si="85"/>
        <v>0.60319081883330916</v>
      </c>
    </row>
    <row r="105" spans="2:26" x14ac:dyDescent="0.25">
      <c r="B105" s="14">
        <v>6567</v>
      </c>
      <c r="C105" t="s">
        <v>7</v>
      </c>
      <c r="D105" t="s">
        <v>10</v>
      </c>
      <c r="E105">
        <v>95.9</v>
      </c>
      <c r="F105">
        <v>104.7</v>
      </c>
      <c r="G105">
        <v>114.5</v>
      </c>
      <c r="H105">
        <v>46.4</v>
      </c>
      <c r="I105">
        <v>21.7</v>
      </c>
      <c r="J105">
        <v>38.1</v>
      </c>
      <c r="K105">
        <v>27</v>
      </c>
      <c r="L105">
        <f t="shared" si="35"/>
        <v>1.111477029474724</v>
      </c>
      <c r="M105">
        <f t="shared" si="36"/>
        <v>3.8810611834242726E-4</v>
      </c>
      <c r="N105" s="10">
        <f t="shared" si="34"/>
        <v>0.15</v>
      </c>
      <c r="O105" s="3">
        <f t="shared" si="86"/>
        <v>3911.9911600000005</v>
      </c>
      <c r="P105" s="3">
        <f t="shared" si="87"/>
        <v>4270.9642800000001</v>
      </c>
      <c r="Q105" s="3">
        <f t="shared" si="88"/>
        <v>4670.7298000000001</v>
      </c>
      <c r="R105" s="3">
        <f t="shared" si="89"/>
        <v>1892.7673600000003</v>
      </c>
      <c r="S105" s="3">
        <f t="shared" si="90"/>
        <v>885.19507999999996</v>
      </c>
      <c r="T105" s="3">
        <f t="shared" si="91"/>
        <v>1554.1904400000003</v>
      </c>
      <c r="U105" s="3"/>
      <c r="V105" s="3"/>
      <c r="W105" s="3"/>
      <c r="X105" s="13">
        <f t="shared" si="92"/>
        <v>9.0478622824996371E-2</v>
      </c>
      <c r="Z105">
        <f t="shared" si="85"/>
        <v>0.56994408078737879</v>
      </c>
    </row>
    <row r="106" spans="2:26" x14ac:dyDescent="0.25">
      <c r="B106" s="14">
        <v>6568</v>
      </c>
      <c r="C106" t="s">
        <v>109</v>
      </c>
      <c r="D106" t="s">
        <v>10</v>
      </c>
      <c r="E106">
        <v>97</v>
      </c>
      <c r="F106">
        <v>107.9</v>
      </c>
      <c r="G106">
        <v>115.6</v>
      </c>
      <c r="H106">
        <v>47.8</v>
      </c>
      <c r="I106">
        <v>19.8</v>
      </c>
      <c r="J106">
        <v>36</v>
      </c>
      <c r="K106">
        <v>27</v>
      </c>
      <c r="L106">
        <f t="shared" si="35"/>
        <v>1.111477029474724</v>
      </c>
      <c r="M106">
        <f t="shared" si="36"/>
        <v>3.8810611834242726E-4</v>
      </c>
      <c r="N106" s="10">
        <f t="shared" si="34"/>
        <v>0.15</v>
      </c>
      <c r="O106" s="3">
        <f t="shared" si="86"/>
        <v>3956.8628000000008</v>
      </c>
      <c r="P106" s="3">
        <f t="shared" si="87"/>
        <v>4401.4999600000001</v>
      </c>
      <c r="Q106" s="3">
        <f t="shared" si="88"/>
        <v>4715.6014400000004</v>
      </c>
      <c r="R106" s="3">
        <f t="shared" si="89"/>
        <v>1949.87672</v>
      </c>
      <c r="S106" s="3">
        <f t="shared" si="90"/>
        <v>807.68952000000013</v>
      </c>
      <c r="T106" s="3">
        <f t="shared" si="91"/>
        <v>1468.5264000000002</v>
      </c>
      <c r="U106" s="3"/>
      <c r="V106" s="3"/>
      <c r="W106" s="3"/>
      <c r="X106" s="13">
        <f t="shared" si="92"/>
        <v>8.5491612118106811E-2</v>
      </c>
      <c r="Z106">
        <f t="shared" si="85"/>
        <v>0.40687674656210093</v>
      </c>
    </row>
    <row r="107" spans="2:26" x14ac:dyDescent="0.25">
      <c r="B107" s="14">
        <v>6569</v>
      </c>
      <c r="C107" t="s">
        <v>110</v>
      </c>
      <c r="D107" t="s">
        <v>10</v>
      </c>
      <c r="E107">
        <v>70.8</v>
      </c>
      <c r="F107">
        <v>70</v>
      </c>
      <c r="G107">
        <v>78.7</v>
      </c>
      <c r="H107">
        <v>30.8</v>
      </c>
      <c r="I107">
        <v>15</v>
      </c>
      <c r="J107">
        <v>25.7</v>
      </c>
      <c r="K107">
        <v>27</v>
      </c>
      <c r="L107">
        <f t="shared" si="35"/>
        <v>1.111477029474724</v>
      </c>
      <c r="M107">
        <f t="shared" si="36"/>
        <v>3.8810611834242726E-4</v>
      </c>
      <c r="N107" s="10">
        <f t="shared" si="34"/>
        <v>0.15</v>
      </c>
      <c r="O107" s="3">
        <f t="shared" si="86"/>
        <v>2888.1019200000001</v>
      </c>
      <c r="P107" s="3">
        <f t="shared" si="87"/>
        <v>2855.4680000000003</v>
      </c>
      <c r="Q107" s="3">
        <f t="shared" si="88"/>
        <v>3210.3618800000004</v>
      </c>
      <c r="R107" s="3">
        <f t="shared" si="89"/>
        <v>1256.4059200000002</v>
      </c>
      <c r="S107" s="3">
        <f t="shared" si="90"/>
        <v>611.88600000000008</v>
      </c>
      <c r="T107" s="3">
        <f t="shared" si="91"/>
        <v>1048.3646800000001</v>
      </c>
      <c r="U107" s="3"/>
      <c r="V107" s="3"/>
      <c r="W107" s="3"/>
      <c r="X107" s="13">
        <f t="shared" si="92"/>
        <v>6.103151198431514E-2</v>
      </c>
      <c r="Z107">
        <f t="shared" si="85"/>
        <v>0</v>
      </c>
    </row>
    <row r="108" spans="2:26" x14ac:dyDescent="0.25">
      <c r="O108" s="3">
        <f t="shared" si="86"/>
        <v>0</v>
      </c>
      <c r="P108" s="3">
        <f t="shared" si="87"/>
        <v>0</v>
      </c>
      <c r="Q108" s="3">
        <f t="shared" si="88"/>
        <v>0</v>
      </c>
      <c r="R108" s="3">
        <f t="shared" si="89"/>
        <v>0</v>
      </c>
      <c r="S108" s="3">
        <f t="shared" si="90"/>
        <v>0</v>
      </c>
      <c r="T108" s="3">
        <f t="shared" si="91"/>
        <v>0</v>
      </c>
      <c r="U108" s="3"/>
      <c r="V108" s="3"/>
      <c r="W108" s="3"/>
      <c r="X108" s="13">
        <f t="shared" si="92"/>
        <v>0</v>
      </c>
    </row>
    <row r="111" spans="2:26" x14ac:dyDescent="0.25">
      <c r="Y111" t="s">
        <v>101</v>
      </c>
    </row>
    <row r="112" spans="2:26" x14ac:dyDescent="0.25">
      <c r="O112" s="8">
        <f>MAX(O4:T81)</f>
        <v>13118.835840000003</v>
      </c>
      <c r="P112" t="s">
        <v>102</v>
      </c>
      <c r="T112">
        <f>MAX(T3:T108)</f>
        <v>4132.270120000001</v>
      </c>
      <c r="X112" s="8">
        <f>MAX(X3:X73)</f>
        <v>0.40810810723046892</v>
      </c>
    </row>
    <row r="113" spans="24:24" x14ac:dyDescent="0.25">
      <c r="X113">
        <f>X112/0.15</f>
        <v>2.7207207148697927</v>
      </c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3"/>
  <sheetViews>
    <sheetView topLeftCell="M1" workbookViewId="0">
      <selection activeCell="AA4" sqref="P4:AA4"/>
    </sheetView>
  </sheetViews>
  <sheetFormatPr defaultRowHeight="15" x14ac:dyDescent="0.25"/>
  <sheetData>
    <row r="1" spans="1:27" ht="14.45" x14ac:dyDescent="0.3">
      <c r="A1" t="s">
        <v>68</v>
      </c>
      <c r="B1" t="s">
        <v>0</v>
      </c>
      <c r="C1" t="s">
        <v>1</v>
      </c>
      <c r="D1" t="s">
        <v>8</v>
      </c>
      <c r="E1" t="s">
        <v>2</v>
      </c>
      <c r="F1" t="s">
        <v>3</v>
      </c>
      <c r="G1" t="s">
        <v>93</v>
      </c>
      <c r="H1" t="s">
        <v>4</v>
      </c>
      <c r="I1" t="s">
        <v>5</v>
      </c>
      <c r="J1" t="s">
        <v>6</v>
      </c>
      <c r="K1" t="s">
        <v>123</v>
      </c>
      <c r="O1" s="8" t="s">
        <v>86</v>
      </c>
      <c r="P1" s="8" t="s">
        <v>87</v>
      </c>
      <c r="V1" s="8" t="s">
        <v>100</v>
      </c>
      <c r="X1" s="8" t="s">
        <v>103</v>
      </c>
    </row>
    <row r="2" spans="1:27" ht="14.45" x14ac:dyDescent="0.3">
      <c r="B2" s="63"/>
      <c r="C2" s="63"/>
      <c r="D2" s="63"/>
      <c r="E2" t="s">
        <v>64</v>
      </c>
      <c r="F2" t="s">
        <v>63</v>
      </c>
      <c r="G2" t="s">
        <v>94</v>
      </c>
      <c r="H2" t="s">
        <v>65</v>
      </c>
      <c r="I2" t="s">
        <v>66</v>
      </c>
      <c r="J2" t="s">
        <v>67</v>
      </c>
      <c r="K2" t="s">
        <v>122</v>
      </c>
      <c r="L2" s="8" t="s">
        <v>97</v>
      </c>
      <c r="M2" s="8" t="s">
        <v>111</v>
      </c>
      <c r="N2" t="s">
        <v>99</v>
      </c>
      <c r="O2" s="8"/>
      <c r="P2" s="8" t="s">
        <v>88</v>
      </c>
      <c r="Q2" t="s">
        <v>90</v>
      </c>
      <c r="R2" t="s">
        <v>95</v>
      </c>
      <c r="S2" t="s">
        <v>89</v>
      </c>
      <c r="T2" t="s">
        <v>91</v>
      </c>
      <c r="U2" t="s">
        <v>92</v>
      </c>
      <c r="V2" s="13" t="s">
        <v>92</v>
      </c>
      <c r="X2" t="s">
        <v>92</v>
      </c>
      <c r="Z2" t="s">
        <v>114</v>
      </c>
      <c r="AA2" t="s">
        <v>121</v>
      </c>
    </row>
    <row r="3" spans="1:27" ht="14.45" x14ac:dyDescent="0.3">
      <c r="B3">
        <v>6666</v>
      </c>
      <c r="C3" t="s">
        <v>7</v>
      </c>
      <c r="D3" t="s">
        <v>17</v>
      </c>
      <c r="O3" s="10">
        <v>0.15</v>
      </c>
      <c r="P3" s="3"/>
      <c r="Q3" s="3"/>
      <c r="R3" s="3"/>
      <c r="S3" s="3"/>
      <c r="T3" s="3"/>
      <c r="U3" s="3"/>
      <c r="V3" s="13"/>
    </row>
    <row r="4" spans="1:27" ht="14.45" x14ac:dyDescent="0.3">
      <c r="B4">
        <v>6667</v>
      </c>
      <c r="C4" t="s">
        <v>7</v>
      </c>
      <c r="D4" t="s">
        <v>124</v>
      </c>
      <c r="E4">
        <v>136</v>
      </c>
      <c r="F4">
        <v>136</v>
      </c>
      <c r="G4">
        <v>136</v>
      </c>
      <c r="H4">
        <v>114.4</v>
      </c>
      <c r="I4">
        <v>59.3</v>
      </c>
      <c r="J4">
        <v>68</v>
      </c>
      <c r="K4">
        <v>43.6</v>
      </c>
      <c r="L4">
        <v>38</v>
      </c>
      <c r="M4">
        <f>0.5*L4/12.146</f>
        <v>1.564301004445908</v>
      </c>
      <c r="N4">
        <f>3.14159*((M4)^2)/10000</f>
        <v>7.6875889559185884E-4</v>
      </c>
      <c r="O4" s="10">
        <f t="shared" ref="O4:O10" si="0">0.15</f>
        <v>0.15</v>
      </c>
      <c r="P4" s="3">
        <f t="shared" ref="P4" si="1">0.611886*E4/O4*10</f>
        <v>5547.7664000000004</v>
      </c>
      <c r="Q4" s="3">
        <f t="shared" ref="Q4" si="2">0.611886*F4/O4*10</f>
        <v>5547.7664000000004</v>
      </c>
      <c r="R4" s="3">
        <f t="shared" ref="R4" si="3">0.611886*G4/O4*10</f>
        <v>5547.7664000000004</v>
      </c>
      <c r="S4" s="3">
        <f t="shared" ref="S4" si="4">0.611886*H4/O4*10</f>
        <v>4666.65056</v>
      </c>
      <c r="T4" s="3">
        <f t="shared" ref="T4" si="5">0.611886*I4/O4*10</f>
        <v>2418.9893200000001</v>
      </c>
      <c r="U4" s="3">
        <f t="shared" ref="U4" si="6">0.611886*J4/O4*10</f>
        <v>2773.8832000000002</v>
      </c>
      <c r="V4" s="13">
        <f>U4*O4*N4</f>
        <v>0.31986710779992172</v>
      </c>
      <c r="X4">
        <f>U4*N4</f>
        <v>2.1324473853328114</v>
      </c>
      <c r="Z4">
        <v>10.595000000000001</v>
      </c>
      <c r="AA4">
        <f>Z4/12.146</f>
        <v>0.87230363905812613</v>
      </c>
    </row>
    <row r="5" spans="1:27" ht="14.45" x14ac:dyDescent="0.3">
      <c r="B5">
        <v>6668</v>
      </c>
      <c r="C5" t="s">
        <v>7</v>
      </c>
      <c r="D5" t="s">
        <v>10</v>
      </c>
      <c r="E5">
        <v>194.4</v>
      </c>
      <c r="F5">
        <v>199.1</v>
      </c>
      <c r="G5">
        <v>239.9</v>
      </c>
      <c r="H5">
        <v>126.3</v>
      </c>
      <c r="I5">
        <v>57.4</v>
      </c>
      <c r="J5">
        <v>72.7</v>
      </c>
      <c r="K5">
        <v>41.5</v>
      </c>
      <c r="L5">
        <v>38</v>
      </c>
      <c r="M5">
        <f t="shared" ref="M5:M8" si="7">0.5*L5/12.146</f>
        <v>1.564301004445908</v>
      </c>
      <c r="N5">
        <f t="shared" ref="N5:N10" si="8">3.14159*((M5)^2)/10000</f>
        <v>7.6875889559185884E-4</v>
      </c>
      <c r="O5" s="10">
        <v>0.15</v>
      </c>
      <c r="P5" s="3">
        <f t="shared" ref="P5:P7" si="9">0.611886*E5/O5*10</f>
        <v>7930.0425600000017</v>
      </c>
      <c r="Q5" s="3">
        <f t="shared" ref="Q5:Q7" si="10">0.611886*F5/O5*10</f>
        <v>8121.7668400000002</v>
      </c>
      <c r="R5" s="3">
        <f t="shared" ref="R5:R7" si="11">0.611886*G5/O5*10</f>
        <v>9786.0967600000004</v>
      </c>
      <c r="S5" s="3">
        <f t="shared" ref="S5:S7" si="12">0.611886*H5/O5*10</f>
        <v>5152.0801200000005</v>
      </c>
      <c r="T5" s="3">
        <f t="shared" ref="T5:T7" si="13">0.611886*I5/O5*10</f>
        <v>2341.4837600000005</v>
      </c>
      <c r="U5" s="3">
        <f t="shared" ref="U5:U7" si="14">0.611886*J5/O5*10</f>
        <v>2965.6074800000006</v>
      </c>
      <c r="V5" s="13">
        <f t="shared" ref="V5:V7" si="15">U5*O5*N5</f>
        <v>0.34197556966256343</v>
      </c>
      <c r="X5">
        <f t="shared" ref="X5:X18" si="16">U5*N5</f>
        <v>2.279837131083756</v>
      </c>
      <c r="Z5">
        <v>10.595000000000001</v>
      </c>
      <c r="AA5">
        <f t="shared" ref="AA5:AA18" si="17">Z5/12.146</f>
        <v>0.87230363905812613</v>
      </c>
    </row>
    <row r="6" spans="1:27" ht="14.45" x14ac:dyDescent="0.3">
      <c r="B6">
        <v>6669</v>
      </c>
      <c r="C6" t="s">
        <v>7</v>
      </c>
      <c r="D6" t="s">
        <v>10</v>
      </c>
      <c r="E6">
        <v>205.3</v>
      </c>
      <c r="F6">
        <v>207.4</v>
      </c>
      <c r="G6">
        <v>245.3</v>
      </c>
      <c r="H6">
        <v>134.80000000000001</v>
      </c>
      <c r="I6">
        <v>59.9</v>
      </c>
      <c r="J6">
        <v>76.7</v>
      </c>
      <c r="K6">
        <v>45.1</v>
      </c>
      <c r="L6">
        <v>38</v>
      </c>
      <c r="M6">
        <f t="shared" si="7"/>
        <v>1.564301004445908</v>
      </c>
      <c r="N6">
        <f t="shared" si="8"/>
        <v>7.6875889559185884E-4</v>
      </c>
      <c r="O6" s="10">
        <f t="shared" si="0"/>
        <v>0.15</v>
      </c>
      <c r="P6" s="3">
        <f t="shared" si="9"/>
        <v>8374.6797200000019</v>
      </c>
      <c r="Q6" s="3">
        <f t="shared" si="10"/>
        <v>8460.3437599999997</v>
      </c>
      <c r="R6" s="3">
        <f t="shared" si="11"/>
        <v>10006.375720000002</v>
      </c>
      <c r="S6" s="3">
        <f t="shared" si="12"/>
        <v>5498.8155200000001</v>
      </c>
      <c r="T6" s="3">
        <f t="shared" si="13"/>
        <v>2443.4647600000003</v>
      </c>
      <c r="U6" s="3">
        <f t="shared" si="14"/>
        <v>3128.7770800000003</v>
      </c>
      <c r="V6" s="13">
        <f t="shared" si="15"/>
        <v>0.36079128188608817</v>
      </c>
      <c r="X6">
        <f t="shared" si="16"/>
        <v>2.4052752125739212</v>
      </c>
      <c r="Z6">
        <v>10.595000000000001</v>
      </c>
      <c r="AA6">
        <f t="shared" si="17"/>
        <v>0.87230363905812613</v>
      </c>
    </row>
    <row r="7" spans="1:27" ht="14.45" x14ac:dyDescent="0.3">
      <c r="B7">
        <v>6670</v>
      </c>
      <c r="C7" t="s">
        <v>7</v>
      </c>
      <c r="D7" t="s">
        <v>10</v>
      </c>
      <c r="E7">
        <v>209.9</v>
      </c>
      <c r="F7">
        <v>210.6</v>
      </c>
      <c r="G7">
        <v>249.7</v>
      </c>
      <c r="H7">
        <v>123.4</v>
      </c>
      <c r="I7">
        <v>58.5</v>
      </c>
      <c r="J7">
        <v>76.3</v>
      </c>
      <c r="K7">
        <v>32.1</v>
      </c>
      <c r="L7">
        <v>38</v>
      </c>
      <c r="M7">
        <f t="shared" si="7"/>
        <v>1.564301004445908</v>
      </c>
      <c r="N7">
        <f t="shared" si="8"/>
        <v>7.6875889559185884E-4</v>
      </c>
      <c r="O7" s="10">
        <v>0.15</v>
      </c>
      <c r="P7" s="3">
        <f t="shared" si="9"/>
        <v>8562.3247600000013</v>
      </c>
      <c r="Q7" s="3">
        <f t="shared" si="10"/>
        <v>8590.8794400000006</v>
      </c>
      <c r="R7" s="3">
        <f t="shared" si="11"/>
        <v>10185.862279999999</v>
      </c>
      <c r="S7" s="3">
        <f t="shared" si="12"/>
        <v>5033.7821600000007</v>
      </c>
      <c r="T7" s="3">
        <f t="shared" si="13"/>
        <v>2386.3554000000004</v>
      </c>
      <c r="U7" s="3">
        <f t="shared" si="14"/>
        <v>3112.4601200000002</v>
      </c>
      <c r="V7" s="13">
        <f t="shared" si="15"/>
        <v>0.35890971066373567</v>
      </c>
      <c r="X7">
        <f t="shared" si="16"/>
        <v>2.3927314044249046</v>
      </c>
      <c r="Z7">
        <v>10.595000000000001</v>
      </c>
      <c r="AA7">
        <f t="shared" si="17"/>
        <v>0.87230363905812613</v>
      </c>
    </row>
    <row r="8" spans="1:27" ht="14.45" x14ac:dyDescent="0.3">
      <c r="B8" t="s">
        <v>125</v>
      </c>
      <c r="C8" t="s">
        <v>7</v>
      </c>
      <c r="D8" t="s">
        <v>10</v>
      </c>
      <c r="E8">
        <v>218.7</v>
      </c>
      <c r="F8">
        <v>220.9</v>
      </c>
      <c r="G8">
        <v>265.5</v>
      </c>
      <c r="H8">
        <v>144</v>
      </c>
      <c r="I8">
        <v>61.7</v>
      </c>
      <c r="J8">
        <v>81.900000000000006</v>
      </c>
      <c r="K8">
        <v>41.1</v>
      </c>
      <c r="L8">
        <v>38</v>
      </c>
      <c r="M8">
        <f t="shared" si="7"/>
        <v>1.564301004445908</v>
      </c>
      <c r="N8">
        <f t="shared" si="8"/>
        <v>7.6875889559185884E-4</v>
      </c>
      <c r="O8" s="10">
        <f t="shared" si="0"/>
        <v>0.15</v>
      </c>
      <c r="P8" s="3">
        <f>0.611886*E8/O8*10</f>
        <v>8921.2978800000001</v>
      </c>
      <c r="Q8" s="3">
        <f>0.611886*F8/O8*10</f>
        <v>9011.0411600000007</v>
      </c>
      <c r="R8" s="3">
        <f>0.611886*G8/O8*10</f>
        <v>10830.382200000002</v>
      </c>
      <c r="S8" s="3">
        <f>0.611886*H8/O8*10</f>
        <v>5874.1056000000008</v>
      </c>
      <c r="T8" s="3">
        <f>0.611886*I8/O8*10</f>
        <v>2516.8910800000003</v>
      </c>
      <c r="U8" s="3">
        <f>0.611886*J8/O8*10</f>
        <v>3340.8975600000008</v>
      </c>
      <c r="V8" s="13">
        <f>U8*O8*N8</f>
        <v>0.3852517077766705</v>
      </c>
      <c r="X8">
        <f t="shared" si="16"/>
        <v>2.5683447185111365</v>
      </c>
      <c r="Z8">
        <v>10.595000000000001</v>
      </c>
      <c r="AA8">
        <f t="shared" si="17"/>
        <v>0.87230363905812613</v>
      </c>
    </row>
    <row r="9" spans="1:27" ht="14.45" x14ac:dyDescent="0.3">
      <c r="B9">
        <v>6671</v>
      </c>
      <c r="C9" t="s">
        <v>7</v>
      </c>
      <c r="D9" t="s">
        <v>10</v>
      </c>
      <c r="E9">
        <v>180.7</v>
      </c>
      <c r="F9">
        <v>171</v>
      </c>
      <c r="G9">
        <v>215.9</v>
      </c>
      <c r="H9">
        <v>96.6</v>
      </c>
      <c r="I9">
        <v>35</v>
      </c>
      <c r="J9">
        <v>57.9</v>
      </c>
      <c r="K9">
        <v>18.100000000000001</v>
      </c>
      <c r="L9">
        <v>35</v>
      </c>
      <c r="M9">
        <f>0.5*L9/12.146</f>
        <v>1.4408035567264943</v>
      </c>
      <c r="N9">
        <f t="shared" si="8"/>
        <v>6.5216734563713788E-4</v>
      </c>
      <c r="O9" s="10">
        <v>0.15</v>
      </c>
      <c r="P9" s="3">
        <f>0.611886*E9/O9*10</f>
        <v>7371.1866799999998</v>
      </c>
      <c r="Q9" s="3">
        <f>0.611886*F9/O9*10</f>
        <v>6975.5004000000008</v>
      </c>
      <c r="R9" s="3">
        <f>0.611886*G9/O9*10</f>
        <v>8807.0791600000011</v>
      </c>
      <c r="S9" s="3">
        <f>0.611886*H9/O9*10</f>
        <v>3940.5458400000002</v>
      </c>
      <c r="T9" s="3">
        <f>0.611886*I9/O9*10</f>
        <v>1427.7340000000002</v>
      </c>
      <c r="U9" s="3">
        <f>0.611886*J9/O9*10</f>
        <v>2361.8799600000002</v>
      </c>
      <c r="V9" s="13">
        <f>U9*O9*N9</f>
        <v>0.23105114763401241</v>
      </c>
      <c r="X9">
        <f t="shared" si="16"/>
        <v>1.5403409842267495</v>
      </c>
      <c r="Z9">
        <v>10.44</v>
      </c>
      <c r="AA9">
        <f t="shared" si="17"/>
        <v>0.85954223612712</v>
      </c>
    </row>
    <row r="10" spans="1:27" ht="14.45" x14ac:dyDescent="0.3">
      <c r="B10">
        <v>6672</v>
      </c>
      <c r="C10" t="s">
        <v>7</v>
      </c>
      <c r="D10" t="s">
        <v>10</v>
      </c>
      <c r="E10">
        <v>178.5</v>
      </c>
      <c r="F10">
        <v>180</v>
      </c>
      <c r="G10">
        <v>213.7</v>
      </c>
      <c r="H10">
        <v>108</v>
      </c>
      <c r="I10">
        <v>44</v>
      </c>
      <c r="J10">
        <v>65.5</v>
      </c>
      <c r="K10">
        <v>32.299999999999997</v>
      </c>
      <c r="L10">
        <v>35</v>
      </c>
      <c r="M10">
        <f t="shared" ref="M10" si="18">0.5*L10/12.146</f>
        <v>1.4408035567264943</v>
      </c>
      <c r="N10">
        <f t="shared" si="8"/>
        <v>6.5216734563713788E-4</v>
      </c>
      <c r="O10" s="10">
        <f t="shared" si="0"/>
        <v>0.15</v>
      </c>
      <c r="P10" s="3">
        <f t="shared" ref="P10:P18" si="19">0.611886*E10/O10*10</f>
        <v>7281.4434000000001</v>
      </c>
      <c r="Q10" s="3">
        <f t="shared" ref="Q10:Q18" si="20">0.611886*F10/O10*10</f>
        <v>7342.6320000000014</v>
      </c>
      <c r="R10" s="3">
        <f t="shared" ref="R10:R18" si="21">0.611886*G10/O10*10</f>
        <v>8717.3358800000005</v>
      </c>
      <c r="S10" s="3">
        <f t="shared" ref="S10:S18" si="22">0.611886*H10/O10*10</f>
        <v>4405.579200000001</v>
      </c>
      <c r="T10" s="3">
        <f t="shared" ref="T10:T18" si="23">0.611886*I10/O10*10</f>
        <v>1794.8656000000003</v>
      </c>
      <c r="U10" s="3">
        <f t="shared" ref="U10:U18" si="24">0.611886*J10/O10*10</f>
        <v>2671.9022</v>
      </c>
      <c r="V10" s="13">
        <f t="shared" ref="V10:V18" si="25">U10*O10*N10</f>
        <v>0.26137910483640436</v>
      </c>
      <c r="X10">
        <f t="shared" si="16"/>
        <v>1.7425273655760292</v>
      </c>
      <c r="Z10">
        <v>10.44</v>
      </c>
      <c r="AA10">
        <f t="shared" si="17"/>
        <v>0.85954223612712</v>
      </c>
    </row>
    <row r="11" spans="1:27" ht="14.45" x14ac:dyDescent="0.3">
      <c r="B11" t="s">
        <v>126</v>
      </c>
      <c r="C11" t="s">
        <v>7</v>
      </c>
      <c r="D11" t="s">
        <v>10</v>
      </c>
      <c r="E11">
        <v>185.4</v>
      </c>
      <c r="F11">
        <v>179.6</v>
      </c>
      <c r="G11">
        <v>219.9</v>
      </c>
      <c r="H11">
        <v>107.1</v>
      </c>
      <c r="I11">
        <v>45.2</v>
      </c>
      <c r="J11">
        <v>67</v>
      </c>
      <c r="K11">
        <v>32.6</v>
      </c>
      <c r="L11">
        <v>35</v>
      </c>
      <c r="M11">
        <f>0.5*L11/12.146</f>
        <v>1.4408035567264943</v>
      </c>
      <c r="N11">
        <f>3.14159*((M11)^2)/10000</f>
        <v>6.5216734563713788E-4</v>
      </c>
      <c r="O11" s="10">
        <v>0.15</v>
      </c>
      <c r="P11" s="3">
        <f>0.611886*E11/O11*10</f>
        <v>7562.9109600000011</v>
      </c>
      <c r="Q11" s="3">
        <f>0.611886*F11/O11*10</f>
        <v>7326.3150400000004</v>
      </c>
      <c r="R11" s="3">
        <f>0.611886*G11/O11*10</f>
        <v>8970.2487600000004</v>
      </c>
      <c r="S11" s="3">
        <f>0.611886*H11/O11*10</f>
        <v>4368.8660400000008</v>
      </c>
      <c r="T11" s="3">
        <f>0.611886*I11/O11*10</f>
        <v>1843.8164800000004</v>
      </c>
      <c r="U11" s="3">
        <f>0.611886*J11/O11*10</f>
        <v>2733.0908000000004</v>
      </c>
      <c r="V11" s="13">
        <f>U11*O11*N11</f>
        <v>0.26736488586319229</v>
      </c>
      <c r="X11">
        <f>U11*N11</f>
        <v>1.7824325724212819</v>
      </c>
      <c r="Z11">
        <v>10.44</v>
      </c>
      <c r="AA11">
        <f t="shared" si="17"/>
        <v>0.85954223612712</v>
      </c>
    </row>
    <row r="12" spans="1:27" ht="14.45" x14ac:dyDescent="0.3">
      <c r="B12">
        <v>6673</v>
      </c>
      <c r="C12" t="s">
        <v>7</v>
      </c>
      <c r="D12" t="s">
        <v>10</v>
      </c>
      <c r="E12">
        <v>190.9</v>
      </c>
      <c r="F12">
        <v>182.7</v>
      </c>
      <c r="G12">
        <v>226.4</v>
      </c>
      <c r="H12">
        <v>107.4</v>
      </c>
      <c r="I12">
        <v>43.7</v>
      </c>
      <c r="J12">
        <v>66.900000000000006</v>
      </c>
      <c r="K12">
        <v>28.1</v>
      </c>
      <c r="L12">
        <v>35</v>
      </c>
      <c r="M12">
        <f>0.5*L12/12.146</f>
        <v>1.4408035567264943</v>
      </c>
      <c r="N12">
        <f>3.14159*((M12)^2)/10000</f>
        <v>6.5216734563713788E-4</v>
      </c>
      <c r="O12" s="10">
        <v>0.15</v>
      </c>
      <c r="P12" s="3">
        <f>0.611886*E12/O12*10</f>
        <v>7787.2691600000007</v>
      </c>
      <c r="Q12" s="3">
        <f>0.611886*F12/O12*10</f>
        <v>7452.7714800000003</v>
      </c>
      <c r="R12" s="3">
        <f>0.611886*G12/O12*10</f>
        <v>9235.3993600000013</v>
      </c>
      <c r="S12" s="3">
        <f>0.611886*H12/O12*10</f>
        <v>4381.10376</v>
      </c>
      <c r="T12" s="3">
        <f>0.611886*I12/O12*10</f>
        <v>1782.6278800000002</v>
      </c>
      <c r="U12" s="3">
        <f>0.611886*J12/O12*10</f>
        <v>2729.0115599999999</v>
      </c>
      <c r="V12" s="13">
        <f>U12*O12*N12</f>
        <v>0.2669658337947397</v>
      </c>
      <c r="X12">
        <f>U12*N12</f>
        <v>1.7797722252982648</v>
      </c>
      <c r="Z12">
        <v>10.44</v>
      </c>
      <c r="AA12">
        <f t="shared" si="17"/>
        <v>0.85954223612712</v>
      </c>
    </row>
    <row r="13" spans="1:27" ht="14.45" x14ac:dyDescent="0.3">
      <c r="B13">
        <v>6674</v>
      </c>
      <c r="C13" t="s">
        <v>7</v>
      </c>
      <c r="D13" t="s">
        <v>10</v>
      </c>
      <c r="E13">
        <v>150.9</v>
      </c>
      <c r="F13">
        <v>130.5</v>
      </c>
      <c r="G13">
        <v>174</v>
      </c>
      <c r="H13">
        <v>80.3</v>
      </c>
      <c r="I13">
        <v>30.4</v>
      </c>
      <c r="J13">
        <v>50.1</v>
      </c>
      <c r="K13">
        <v>24.6</v>
      </c>
      <c r="L13">
        <v>35</v>
      </c>
      <c r="M13">
        <f>0.5*L13/12.146</f>
        <v>1.4408035567264943</v>
      </c>
      <c r="N13">
        <f>3.14159*((M13)^2)/10000</f>
        <v>6.5216734563713788E-4</v>
      </c>
      <c r="O13" s="10">
        <f t="shared" ref="O13:O15" si="26">0.15</f>
        <v>0.15</v>
      </c>
      <c r="P13" s="3">
        <f t="shared" si="19"/>
        <v>6155.5731600000017</v>
      </c>
      <c r="Q13" s="3">
        <f t="shared" si="20"/>
        <v>5323.4081999999999</v>
      </c>
      <c r="R13" s="3">
        <f t="shared" si="21"/>
        <v>7097.8776000000007</v>
      </c>
      <c r="S13" s="3">
        <f t="shared" si="22"/>
        <v>3275.6297199999999</v>
      </c>
      <c r="T13" s="3">
        <f t="shared" si="23"/>
        <v>1240.08896</v>
      </c>
      <c r="U13" s="3">
        <f t="shared" si="24"/>
        <v>2043.6992400000004</v>
      </c>
      <c r="V13" s="13">
        <f t="shared" si="25"/>
        <v>0.19992508629471545</v>
      </c>
      <c r="X13">
        <f t="shared" si="16"/>
        <v>1.3328339086314362</v>
      </c>
      <c r="Z13">
        <v>10.44</v>
      </c>
      <c r="AA13">
        <f t="shared" si="17"/>
        <v>0.85954223612712</v>
      </c>
    </row>
    <row r="14" spans="1:27" ht="14.45" x14ac:dyDescent="0.3">
      <c r="B14">
        <v>6675</v>
      </c>
      <c r="C14" t="s">
        <v>7</v>
      </c>
      <c r="D14" t="s">
        <v>10</v>
      </c>
      <c r="E14">
        <v>179.2</v>
      </c>
      <c r="F14">
        <v>161.6</v>
      </c>
      <c r="G14">
        <v>207.7</v>
      </c>
      <c r="H14">
        <v>97.1</v>
      </c>
      <c r="I14">
        <v>41.8</v>
      </c>
      <c r="J14">
        <v>61.5</v>
      </c>
      <c r="K14">
        <v>26.4</v>
      </c>
      <c r="L14">
        <v>35</v>
      </c>
      <c r="M14">
        <f>0.5*L14/12.146</f>
        <v>1.4408035567264943</v>
      </c>
      <c r="N14">
        <f>3.14159*((M14)^2)/10000</f>
        <v>6.5216734563713788E-4</v>
      </c>
      <c r="O14" s="10">
        <v>0.15</v>
      </c>
      <c r="P14" s="3">
        <f t="shared" si="19"/>
        <v>7309.9980800000003</v>
      </c>
      <c r="Q14" s="3">
        <f t="shared" si="20"/>
        <v>6592.0518400000001</v>
      </c>
      <c r="R14" s="3">
        <f t="shared" si="21"/>
        <v>8472.5814800000007</v>
      </c>
      <c r="S14" s="3">
        <f t="shared" si="22"/>
        <v>3960.9420399999999</v>
      </c>
      <c r="T14" s="3">
        <f t="shared" si="23"/>
        <v>1705.1223200000002</v>
      </c>
      <c r="U14" s="3">
        <f t="shared" si="24"/>
        <v>2508.7326000000003</v>
      </c>
      <c r="V14" s="13">
        <f t="shared" si="25"/>
        <v>0.24541702209830338</v>
      </c>
      <c r="X14">
        <f t="shared" si="16"/>
        <v>1.6361134806553557</v>
      </c>
      <c r="Z14">
        <v>10.44</v>
      </c>
      <c r="AA14">
        <f t="shared" si="17"/>
        <v>0.85954223612712</v>
      </c>
    </row>
    <row r="15" spans="1:27" ht="14.45" x14ac:dyDescent="0.3">
      <c r="B15">
        <v>6676</v>
      </c>
      <c r="C15" t="s">
        <v>7</v>
      </c>
      <c r="D15" t="s">
        <v>10</v>
      </c>
      <c r="E15">
        <v>153.80000000000001</v>
      </c>
      <c r="F15">
        <v>130.1</v>
      </c>
      <c r="G15">
        <v>174.4</v>
      </c>
      <c r="H15">
        <v>79.2</v>
      </c>
      <c r="I15">
        <v>30.9</v>
      </c>
      <c r="J15">
        <v>50.5</v>
      </c>
      <c r="K15">
        <v>24.2</v>
      </c>
      <c r="L15">
        <v>35</v>
      </c>
      <c r="M15">
        <f>0.5*L15/12.146</f>
        <v>1.4408035567264943</v>
      </c>
      <c r="N15">
        <f>3.14159*((M15)^2)/10000</f>
        <v>6.5216734563713788E-4</v>
      </c>
      <c r="O15" s="10">
        <f t="shared" si="26"/>
        <v>0.15</v>
      </c>
      <c r="P15" s="3">
        <f t="shared" si="19"/>
        <v>6273.8711200000016</v>
      </c>
      <c r="Q15" s="3">
        <f t="shared" si="20"/>
        <v>5307.0912399999997</v>
      </c>
      <c r="R15" s="3">
        <f t="shared" si="21"/>
        <v>7114.1945600000008</v>
      </c>
      <c r="S15" s="3">
        <f t="shared" si="22"/>
        <v>3230.7580800000005</v>
      </c>
      <c r="T15" s="3">
        <f t="shared" si="23"/>
        <v>1260.4851600000002</v>
      </c>
      <c r="U15" s="3">
        <f t="shared" si="24"/>
        <v>2060.0162000000005</v>
      </c>
      <c r="V15" s="13">
        <f t="shared" si="25"/>
        <v>0.20152129456852555</v>
      </c>
      <c r="X15">
        <f t="shared" si="16"/>
        <v>1.3434752971235038</v>
      </c>
      <c r="Z15">
        <v>10.44</v>
      </c>
      <c r="AA15">
        <f t="shared" si="17"/>
        <v>0.85954223612712</v>
      </c>
    </row>
    <row r="16" spans="1:27" ht="14.45" x14ac:dyDescent="0.3">
      <c r="B16">
        <v>6677</v>
      </c>
      <c r="C16" t="s">
        <v>7</v>
      </c>
      <c r="D16" t="s">
        <v>10</v>
      </c>
      <c r="E16">
        <v>124.9</v>
      </c>
      <c r="F16">
        <v>93.2</v>
      </c>
      <c r="G16">
        <v>135.9</v>
      </c>
      <c r="H16">
        <v>61.1</v>
      </c>
      <c r="I16">
        <v>22.7</v>
      </c>
      <c r="J16">
        <v>38.6</v>
      </c>
      <c r="K16">
        <v>20.2</v>
      </c>
      <c r="L16">
        <v>35</v>
      </c>
      <c r="M16">
        <f t="shared" ref="M16:M18" si="27">0.5*L16/12.146</f>
        <v>1.4408035567264943</v>
      </c>
      <c r="N16">
        <f t="shared" ref="N16:N18" si="28">3.14159*((M16)^2)/10000</f>
        <v>6.5216734563713788E-4</v>
      </c>
      <c r="O16" s="10">
        <v>0.15</v>
      </c>
      <c r="P16" s="3">
        <f t="shared" si="19"/>
        <v>5094.9707600000002</v>
      </c>
      <c r="Q16" s="3">
        <f t="shared" si="20"/>
        <v>3801.8516800000007</v>
      </c>
      <c r="R16" s="3">
        <f t="shared" si="21"/>
        <v>5543.6871600000004</v>
      </c>
      <c r="S16" s="3">
        <f t="shared" si="22"/>
        <v>2492.4156400000002</v>
      </c>
      <c r="T16" s="3">
        <f t="shared" si="23"/>
        <v>925.98748000000001</v>
      </c>
      <c r="U16" s="3">
        <f t="shared" si="24"/>
        <v>1574.5866400000002</v>
      </c>
      <c r="V16" s="13">
        <f t="shared" si="25"/>
        <v>0.15403409842267496</v>
      </c>
      <c r="X16">
        <f t="shared" si="16"/>
        <v>1.0268939894844997</v>
      </c>
      <c r="Z16">
        <v>10.44</v>
      </c>
      <c r="AA16">
        <f t="shared" si="17"/>
        <v>0.85954223612712</v>
      </c>
    </row>
    <row r="17" spans="2:27" ht="14.45" x14ac:dyDescent="0.3">
      <c r="B17">
        <v>6678</v>
      </c>
      <c r="C17" t="s">
        <v>7</v>
      </c>
      <c r="D17" t="s">
        <v>10</v>
      </c>
      <c r="E17">
        <v>96.7</v>
      </c>
      <c r="F17">
        <v>69.900000000000006</v>
      </c>
      <c r="G17">
        <v>104.1</v>
      </c>
      <c r="H17">
        <v>45.7</v>
      </c>
      <c r="I17">
        <v>18.5</v>
      </c>
      <c r="J17">
        <v>29.9</v>
      </c>
      <c r="K17">
        <v>17.5</v>
      </c>
      <c r="L17">
        <v>35</v>
      </c>
      <c r="M17">
        <f t="shared" si="27"/>
        <v>1.4408035567264943</v>
      </c>
      <c r="N17">
        <f t="shared" si="28"/>
        <v>6.5216734563713788E-4</v>
      </c>
      <c r="O17" s="10">
        <v>0.15</v>
      </c>
      <c r="P17" s="3">
        <f t="shared" si="19"/>
        <v>3944.6250800000007</v>
      </c>
      <c r="Q17" s="3">
        <f t="shared" si="20"/>
        <v>2851.3887600000003</v>
      </c>
      <c r="R17" s="3">
        <f t="shared" si="21"/>
        <v>4246.48884</v>
      </c>
      <c r="S17" s="3">
        <f t="shared" si="22"/>
        <v>1864.2126800000003</v>
      </c>
      <c r="T17" s="3">
        <f t="shared" si="23"/>
        <v>754.65940000000001</v>
      </c>
      <c r="U17" s="3">
        <f t="shared" si="24"/>
        <v>1219.6927600000001</v>
      </c>
      <c r="V17" s="13">
        <f t="shared" si="25"/>
        <v>0.11931656846730522</v>
      </c>
      <c r="X17">
        <f t="shared" si="16"/>
        <v>0.79544378978203478</v>
      </c>
      <c r="Z17">
        <v>10.44</v>
      </c>
      <c r="AA17">
        <f t="shared" si="17"/>
        <v>0.85954223612712</v>
      </c>
    </row>
    <row r="18" spans="2:27" ht="14.45" x14ac:dyDescent="0.3">
      <c r="B18">
        <v>6679</v>
      </c>
      <c r="C18" t="s">
        <v>7</v>
      </c>
      <c r="D18" t="s">
        <v>10</v>
      </c>
      <c r="E18">
        <v>85.3</v>
      </c>
      <c r="F18">
        <v>53.6</v>
      </c>
      <c r="G18">
        <v>85.7</v>
      </c>
      <c r="H18">
        <v>35.799999999999997</v>
      </c>
      <c r="I18">
        <v>14.5</v>
      </c>
      <c r="J18">
        <v>25.2</v>
      </c>
      <c r="K18">
        <v>12.9</v>
      </c>
      <c r="L18">
        <v>35</v>
      </c>
      <c r="M18">
        <f t="shared" si="27"/>
        <v>1.4408035567264943</v>
      </c>
      <c r="N18">
        <f t="shared" si="28"/>
        <v>6.5216734563713788E-4</v>
      </c>
      <c r="O18" s="10">
        <v>0.15</v>
      </c>
      <c r="P18" s="3">
        <f t="shared" si="19"/>
        <v>3479.5917200000004</v>
      </c>
      <c r="Q18" s="3">
        <f t="shared" si="20"/>
        <v>2186.47264</v>
      </c>
      <c r="R18" s="3">
        <f t="shared" si="21"/>
        <v>3495.9086800000005</v>
      </c>
      <c r="S18" s="3">
        <f t="shared" si="22"/>
        <v>1460.3679199999999</v>
      </c>
      <c r="T18" s="3">
        <f t="shared" si="23"/>
        <v>591.48980000000006</v>
      </c>
      <c r="U18" s="3">
        <f t="shared" si="24"/>
        <v>1027.96848</v>
      </c>
      <c r="V18" s="13">
        <f t="shared" si="25"/>
        <v>0.10056112125003648</v>
      </c>
      <c r="X18">
        <f t="shared" si="16"/>
        <v>0.67040747500024322</v>
      </c>
      <c r="Z18">
        <v>10.44</v>
      </c>
      <c r="AA18">
        <f t="shared" si="17"/>
        <v>0.85954223612712</v>
      </c>
    </row>
    <row r="19" spans="2:27" ht="14.45" x14ac:dyDescent="0.3">
      <c r="O19" s="10"/>
      <c r="P19" s="3"/>
      <c r="Q19" s="3"/>
      <c r="R19" s="3"/>
      <c r="S19" s="3"/>
      <c r="T19" s="3"/>
      <c r="U19" s="3"/>
      <c r="V19" s="13"/>
      <c r="Z19" s="15"/>
    </row>
    <row r="20" spans="2:27" ht="14.45" x14ac:dyDescent="0.3">
      <c r="O20" s="10"/>
      <c r="P20" s="3"/>
      <c r="Q20" s="3"/>
      <c r="R20" s="3"/>
      <c r="S20" s="3"/>
      <c r="T20" s="3"/>
      <c r="U20" s="3"/>
      <c r="V20" s="13"/>
      <c r="Z20" s="15"/>
    </row>
    <row r="21" spans="2:27" ht="14.45" x14ac:dyDescent="0.3">
      <c r="O21" s="10"/>
      <c r="P21" s="3"/>
      <c r="Q21" s="3"/>
      <c r="R21" s="3"/>
      <c r="S21" s="3"/>
      <c r="T21" s="3"/>
      <c r="U21" s="3"/>
      <c r="V21" s="13"/>
      <c r="Z21" s="15"/>
    </row>
    <row r="22" spans="2:27" ht="14.45" x14ac:dyDescent="0.3">
      <c r="O22" s="10"/>
      <c r="P22" s="3"/>
      <c r="Q22" s="3"/>
      <c r="R22" s="3"/>
      <c r="S22" s="3"/>
      <c r="T22" s="3"/>
      <c r="U22" s="3"/>
      <c r="V22" s="13"/>
      <c r="Z22" s="15"/>
    </row>
    <row r="23" spans="2:27" ht="14.45" x14ac:dyDescent="0.3">
      <c r="O23" s="10"/>
      <c r="P23" s="3"/>
      <c r="Q23" s="3"/>
      <c r="R23" s="3"/>
      <c r="S23" s="3"/>
      <c r="T23" s="3"/>
      <c r="U23" s="3"/>
      <c r="V23" s="13"/>
    </row>
    <row r="24" spans="2:27" ht="14.45" x14ac:dyDescent="0.3">
      <c r="O24" s="10"/>
      <c r="P24" s="3"/>
      <c r="Q24" s="3"/>
      <c r="R24" s="3"/>
      <c r="S24" s="3"/>
      <c r="T24" s="3"/>
      <c r="U24" s="3"/>
      <c r="V24" s="13"/>
    </row>
    <row r="51" spans="26:27" x14ac:dyDescent="0.25">
      <c r="Z51" s="15">
        <v>12.5</v>
      </c>
      <c r="AA51" s="15">
        <v>1.0291453976617815</v>
      </c>
    </row>
    <row r="52" spans="26:27" x14ac:dyDescent="0.25">
      <c r="Z52" s="15">
        <v>12.5</v>
      </c>
      <c r="AA52" s="15">
        <v>1.0291453976617815</v>
      </c>
    </row>
    <row r="53" spans="26:27" x14ac:dyDescent="0.25">
      <c r="Z53" s="15"/>
      <c r="AA53" s="15"/>
    </row>
    <row r="54" spans="26:27" x14ac:dyDescent="0.25">
      <c r="Z54" s="15">
        <v>12.5</v>
      </c>
      <c r="AA54" s="15">
        <v>1.0291453976617815</v>
      </c>
    </row>
    <row r="55" spans="26:27" x14ac:dyDescent="0.25">
      <c r="Z55" s="15">
        <v>12.5</v>
      </c>
      <c r="AA55" s="15">
        <v>1.0291453976617815</v>
      </c>
    </row>
    <row r="56" spans="26:27" x14ac:dyDescent="0.25">
      <c r="Z56" s="15">
        <v>12.5</v>
      </c>
      <c r="AA56" s="15">
        <v>1.0291453976617815</v>
      </c>
    </row>
    <row r="57" spans="26:27" x14ac:dyDescent="0.25">
      <c r="Z57" s="15">
        <v>12.5</v>
      </c>
      <c r="AA57" s="15">
        <v>1.0291453976617815</v>
      </c>
    </row>
    <row r="58" spans="26:27" x14ac:dyDescent="0.25">
      <c r="Z58" s="15">
        <v>12.5</v>
      </c>
      <c r="AA58" s="15">
        <v>1.0291453976617815</v>
      </c>
    </row>
    <row r="59" spans="26:27" x14ac:dyDescent="0.25">
      <c r="Z59" s="15">
        <v>12.5</v>
      </c>
      <c r="AA59" s="15">
        <v>1.0291453976617815</v>
      </c>
    </row>
    <row r="85" spans="26:27" x14ac:dyDescent="0.25">
      <c r="Z85" s="15">
        <v>9.1199999999999992</v>
      </c>
      <c r="AA85" s="15">
        <v>0.75086448213403578</v>
      </c>
    </row>
    <row r="86" spans="26:27" x14ac:dyDescent="0.25">
      <c r="Z86" s="15">
        <v>11.28</v>
      </c>
      <c r="AA86" s="15">
        <v>0.92870080684999168</v>
      </c>
    </row>
    <row r="87" spans="26:27" x14ac:dyDescent="0.25">
      <c r="Z87" s="15">
        <v>9.66</v>
      </c>
      <c r="AA87" s="15">
        <v>0.79532356331302478</v>
      </c>
    </row>
    <row r="88" spans="26:27" x14ac:dyDescent="0.25">
      <c r="Z88" s="15">
        <v>11.54</v>
      </c>
      <c r="AA88" s="15">
        <v>0.95010703112135664</v>
      </c>
    </row>
    <row r="89" spans="26:27" x14ac:dyDescent="0.25">
      <c r="Z89" s="15">
        <v>9.1199999999999992</v>
      </c>
      <c r="AA89" s="15">
        <v>0.75086448213403578</v>
      </c>
    </row>
    <row r="90" spans="26:27" x14ac:dyDescent="0.25">
      <c r="Z90" s="15">
        <v>9.1199999999999992</v>
      </c>
      <c r="AA90" s="15">
        <v>0.75086448213403578</v>
      </c>
    </row>
    <row r="91" spans="26:27" x14ac:dyDescent="0.25">
      <c r="Z91" s="15">
        <v>9.1199999999999992</v>
      </c>
      <c r="AA91" s="15">
        <v>0.75086448213403578</v>
      </c>
    </row>
    <row r="92" spans="26:27" x14ac:dyDescent="0.25">
      <c r="Z92" s="15">
        <v>10.11</v>
      </c>
      <c r="AA92" s="15">
        <v>0.83237279762884886</v>
      </c>
    </row>
    <row r="93" spans="26:27" x14ac:dyDescent="0.25">
      <c r="Z93" s="15">
        <v>10.11</v>
      </c>
      <c r="AA93" s="15">
        <v>0.83237279762884886</v>
      </c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opLeftCell="A16" workbookViewId="0">
      <selection activeCell="F28" sqref="F28"/>
    </sheetView>
  </sheetViews>
  <sheetFormatPr defaultRowHeight="15" x14ac:dyDescent="0.25"/>
  <sheetData>
    <row r="1" spans="1:26" ht="14.45" x14ac:dyDescent="0.3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93</v>
      </c>
      <c r="G1" t="s">
        <v>4</v>
      </c>
      <c r="H1" t="s">
        <v>5</v>
      </c>
      <c r="I1" t="s">
        <v>6</v>
      </c>
      <c r="J1" t="s">
        <v>123</v>
      </c>
      <c r="N1" s="8" t="s">
        <v>86</v>
      </c>
      <c r="O1" s="8" t="s">
        <v>87</v>
      </c>
      <c r="U1" s="8" t="s">
        <v>100</v>
      </c>
      <c r="W1" s="8" t="s">
        <v>103</v>
      </c>
    </row>
    <row r="2" spans="1:26" ht="14.45" x14ac:dyDescent="0.3">
      <c r="A2" s="63"/>
      <c r="B2" s="63"/>
      <c r="C2" s="63"/>
      <c r="D2" t="s">
        <v>64</v>
      </c>
      <c r="E2" t="s">
        <v>63</v>
      </c>
      <c r="F2" t="s">
        <v>94</v>
      </c>
      <c r="G2" t="s">
        <v>65</v>
      </c>
      <c r="H2" t="s">
        <v>66</v>
      </c>
      <c r="I2" t="s">
        <v>67</v>
      </c>
      <c r="J2" t="s">
        <v>122</v>
      </c>
      <c r="K2" s="8" t="s">
        <v>97</v>
      </c>
      <c r="L2" s="8" t="s">
        <v>111</v>
      </c>
      <c r="M2" t="s">
        <v>99</v>
      </c>
      <c r="N2" s="8"/>
      <c r="O2" s="8" t="s">
        <v>88</v>
      </c>
      <c r="P2" t="s">
        <v>90</v>
      </c>
      <c r="Q2" t="s">
        <v>95</v>
      </c>
      <c r="R2" t="s">
        <v>89</v>
      </c>
      <c r="S2" t="s">
        <v>91</v>
      </c>
      <c r="T2" t="s">
        <v>92</v>
      </c>
      <c r="U2" s="13" t="s">
        <v>92</v>
      </c>
      <c r="W2" t="s">
        <v>92</v>
      </c>
      <c r="Y2" t="s">
        <v>114</v>
      </c>
      <c r="Z2" t="s">
        <v>121</v>
      </c>
    </row>
    <row r="3" spans="1:26" ht="14.45" x14ac:dyDescent="0.3">
      <c r="A3" s="14">
        <v>6680</v>
      </c>
      <c r="B3" t="s">
        <v>7</v>
      </c>
      <c r="C3" t="s">
        <v>17</v>
      </c>
      <c r="K3">
        <v>35</v>
      </c>
      <c r="L3">
        <f>K3*0.5/12.146</f>
        <v>1.4408035567264943</v>
      </c>
      <c r="M3">
        <f>3.14159*(L3^2)/10000</f>
        <v>6.5216734563713788E-4</v>
      </c>
      <c r="N3" s="10">
        <v>0.15</v>
      </c>
      <c r="O3" s="3">
        <f t="shared" ref="O3" si="0">0.611886*D3/N3*10</f>
        <v>0</v>
      </c>
      <c r="P3" s="3">
        <f t="shared" ref="P3" si="1">0.611886*E3/N3*10</f>
        <v>0</v>
      </c>
      <c r="Q3" s="3">
        <f t="shared" ref="Q3" si="2">0.611886*F3/N3*10</f>
        <v>0</v>
      </c>
      <c r="R3" s="3">
        <f t="shared" ref="R3" si="3">0.611886*G3/N3*10</f>
        <v>0</v>
      </c>
      <c r="S3" s="3">
        <f t="shared" ref="S3" si="4">0.611886*H3/N3*10</f>
        <v>0</v>
      </c>
      <c r="T3" s="3">
        <f t="shared" ref="T3" si="5">0.611886*I3/N3*10</f>
        <v>0</v>
      </c>
      <c r="U3" s="13">
        <f>T3*N3*M3</f>
        <v>0</v>
      </c>
      <c r="W3">
        <f>T3*M3</f>
        <v>0</v>
      </c>
      <c r="Y3">
        <v>9.1240000000000006</v>
      </c>
      <c r="Z3">
        <f>Y3/12.146</f>
        <v>0.75119380866128771</v>
      </c>
    </row>
    <row r="4" spans="1:26" ht="14.45" x14ac:dyDescent="0.3">
      <c r="A4" s="14">
        <v>6681</v>
      </c>
      <c r="B4" t="s">
        <v>7</v>
      </c>
      <c r="C4" t="s">
        <v>10</v>
      </c>
      <c r="D4">
        <v>153</v>
      </c>
      <c r="E4">
        <v>162.6</v>
      </c>
      <c r="F4">
        <v>185.9</v>
      </c>
      <c r="G4">
        <v>85.2</v>
      </c>
      <c r="H4">
        <v>33.700000000000003</v>
      </c>
      <c r="I4">
        <v>56.5</v>
      </c>
      <c r="J4">
        <v>31</v>
      </c>
      <c r="K4">
        <v>35</v>
      </c>
      <c r="L4">
        <f t="shared" ref="L4:L61" si="6">K4*0.5/12.146</f>
        <v>1.4408035567264943</v>
      </c>
      <c r="M4">
        <f t="shared" ref="M4:M61" si="7">3.14159*(L4^2)/10000</f>
        <v>6.5216734563713788E-4</v>
      </c>
      <c r="N4">
        <f>N3</f>
        <v>0.15</v>
      </c>
      <c r="O4" s="3">
        <f t="shared" ref="O4:O32" si="8">0.611886*D4/N4*10</f>
        <v>6241.2372000000005</v>
      </c>
      <c r="P4" s="3">
        <f t="shared" ref="P4:P32" si="9">0.611886*E4/N4*10</f>
        <v>6632.8442400000004</v>
      </c>
      <c r="Q4" s="3">
        <f t="shared" ref="Q4:Q32" si="10">0.611886*F4/N4*10</f>
        <v>7583.3071600000021</v>
      </c>
      <c r="R4" s="3">
        <f t="shared" ref="R4:R32" si="11">0.611886*G4/N4*10</f>
        <v>3475.5124800000003</v>
      </c>
      <c r="S4" s="3">
        <f t="shared" ref="S4:S32" si="12">0.611886*H4/N4*10</f>
        <v>1374.70388</v>
      </c>
      <c r="T4" s="3">
        <f t="shared" ref="T4:T32" si="13">0.611886*I4/N4*10</f>
        <v>2304.7706000000003</v>
      </c>
      <c r="U4" s="13">
        <f t="shared" ref="U4:U32" si="14">T4*N4*M4</f>
        <v>0.22546441867567707</v>
      </c>
      <c r="W4">
        <f t="shared" ref="W4:W45" si="15">T4*M4</f>
        <v>1.5030961245045138</v>
      </c>
      <c r="Y4">
        <v>9.1240000000000006</v>
      </c>
      <c r="Z4">
        <f t="shared" ref="Z4:Z61" si="16">Y4/12.146</f>
        <v>0.75119380866128771</v>
      </c>
    </row>
    <row r="5" spans="1:26" ht="14.45" x14ac:dyDescent="0.3">
      <c r="A5" s="14">
        <v>6682</v>
      </c>
      <c r="B5" t="s">
        <v>7</v>
      </c>
      <c r="C5" t="s">
        <v>10</v>
      </c>
      <c r="D5">
        <v>167.3</v>
      </c>
      <c r="E5">
        <v>187.2</v>
      </c>
      <c r="F5">
        <v>204</v>
      </c>
      <c r="G5">
        <v>95.8</v>
      </c>
      <c r="H5">
        <v>36</v>
      </c>
      <c r="I5">
        <v>62</v>
      </c>
      <c r="J5">
        <v>34.200000000000003</v>
      </c>
      <c r="K5">
        <v>35</v>
      </c>
      <c r="L5">
        <f t="shared" si="6"/>
        <v>1.4408035567264943</v>
      </c>
      <c r="M5">
        <f t="shared" si="7"/>
        <v>6.5216734563713788E-4</v>
      </c>
      <c r="N5">
        <f>N4</f>
        <v>0.15</v>
      </c>
      <c r="O5" s="3">
        <f t="shared" si="8"/>
        <v>6824.5685200000016</v>
      </c>
      <c r="P5" s="3">
        <f t="shared" si="9"/>
        <v>7636.3372799999997</v>
      </c>
      <c r="Q5" s="3">
        <f t="shared" si="10"/>
        <v>8321.6496000000006</v>
      </c>
      <c r="R5" s="3">
        <f t="shared" si="11"/>
        <v>3907.9119200000005</v>
      </c>
      <c r="S5" s="3">
        <f t="shared" si="12"/>
        <v>1468.5264000000002</v>
      </c>
      <c r="T5" s="3">
        <f t="shared" si="13"/>
        <v>2529.1288000000004</v>
      </c>
      <c r="U5" s="13">
        <f t="shared" si="14"/>
        <v>0.24741228244056601</v>
      </c>
      <c r="W5">
        <f t="shared" si="15"/>
        <v>1.6494152162704401</v>
      </c>
      <c r="Y5">
        <v>9.1240000000000006</v>
      </c>
      <c r="Z5">
        <f t="shared" si="16"/>
        <v>0.75119380866128771</v>
      </c>
    </row>
    <row r="6" spans="1:26" ht="14.45" x14ac:dyDescent="0.3">
      <c r="A6" s="14">
        <v>6683</v>
      </c>
      <c r="B6" t="s">
        <v>7</v>
      </c>
      <c r="C6" t="s">
        <v>10</v>
      </c>
      <c r="D6">
        <v>173.6</v>
      </c>
      <c r="E6">
        <v>187.2</v>
      </c>
      <c r="F6">
        <v>211.1</v>
      </c>
      <c r="G6">
        <v>99</v>
      </c>
      <c r="H6">
        <v>37.200000000000003</v>
      </c>
      <c r="I6">
        <v>64.5</v>
      </c>
      <c r="J6">
        <v>33.9</v>
      </c>
      <c r="K6">
        <v>35</v>
      </c>
      <c r="L6">
        <f t="shared" si="6"/>
        <v>1.4408035567264943</v>
      </c>
      <c r="M6">
        <f t="shared" si="7"/>
        <v>6.5216734563713788E-4</v>
      </c>
      <c r="N6">
        <f>N5</f>
        <v>0.15</v>
      </c>
      <c r="O6" s="3">
        <f t="shared" si="8"/>
        <v>7081.5606399999997</v>
      </c>
      <c r="P6" s="3">
        <f t="shared" si="9"/>
        <v>7636.3372799999997</v>
      </c>
      <c r="Q6" s="3">
        <f t="shared" si="10"/>
        <v>8611.2756400000017</v>
      </c>
      <c r="R6" s="3">
        <f t="shared" si="11"/>
        <v>4038.4476</v>
      </c>
      <c r="S6" s="3">
        <f t="shared" si="12"/>
        <v>1517.4772800000003</v>
      </c>
      <c r="T6" s="3">
        <f t="shared" si="13"/>
        <v>2631.1098000000002</v>
      </c>
      <c r="U6" s="13">
        <f t="shared" si="14"/>
        <v>0.2573885841518791</v>
      </c>
      <c r="W6">
        <f t="shared" si="15"/>
        <v>1.7159238943458608</v>
      </c>
      <c r="Y6">
        <v>9.1240000000000006</v>
      </c>
      <c r="Z6">
        <f t="shared" si="16"/>
        <v>0.75119380866128771</v>
      </c>
    </row>
    <row r="7" spans="1:26" ht="14.45" x14ac:dyDescent="0.3">
      <c r="A7" s="14">
        <v>6684</v>
      </c>
      <c r="B7" t="s">
        <v>7</v>
      </c>
      <c r="C7" t="s">
        <v>10</v>
      </c>
      <c r="D7">
        <v>174.8</v>
      </c>
      <c r="E7">
        <v>191.8</v>
      </c>
      <c r="F7">
        <v>217.2</v>
      </c>
      <c r="G7">
        <v>103.2</v>
      </c>
      <c r="H7">
        <v>41.3</v>
      </c>
      <c r="I7">
        <v>67</v>
      </c>
      <c r="J7">
        <v>36.9</v>
      </c>
      <c r="K7">
        <v>35</v>
      </c>
      <c r="L7">
        <f t="shared" si="6"/>
        <v>1.4408035567264943</v>
      </c>
      <c r="M7">
        <f t="shared" si="7"/>
        <v>6.5216734563713788E-4</v>
      </c>
      <c r="N7" s="10">
        <v>0.15</v>
      </c>
      <c r="O7" s="3">
        <f t="shared" si="8"/>
        <v>7130.5115200000009</v>
      </c>
      <c r="P7" s="3">
        <f t="shared" si="9"/>
        <v>7823.982320000001</v>
      </c>
      <c r="Q7" s="3">
        <f t="shared" si="10"/>
        <v>8860.1092800000006</v>
      </c>
      <c r="R7" s="3">
        <f t="shared" si="11"/>
        <v>4209.7756800000006</v>
      </c>
      <c r="S7" s="3">
        <f t="shared" si="12"/>
        <v>1684.7261200000003</v>
      </c>
      <c r="T7" s="3">
        <f t="shared" si="13"/>
        <v>2733.0908000000004</v>
      </c>
      <c r="U7" s="13">
        <f t="shared" si="14"/>
        <v>0.26736488586319229</v>
      </c>
      <c r="W7">
        <f t="shared" si="15"/>
        <v>1.7824325724212819</v>
      </c>
      <c r="Y7">
        <v>9.1240000000000006</v>
      </c>
      <c r="Z7">
        <f t="shared" si="16"/>
        <v>0.75119380866128771</v>
      </c>
    </row>
    <row r="8" spans="1:26" ht="14.45" x14ac:dyDescent="0.3">
      <c r="A8" s="14">
        <v>6685</v>
      </c>
      <c r="B8" t="s">
        <v>7</v>
      </c>
      <c r="C8" t="s">
        <v>10</v>
      </c>
      <c r="D8">
        <v>176.8</v>
      </c>
      <c r="E8">
        <v>196.2</v>
      </c>
      <c r="F8">
        <v>221.9</v>
      </c>
      <c r="G8">
        <v>109.8</v>
      </c>
      <c r="H8">
        <v>43.8</v>
      </c>
      <c r="I8">
        <v>68.900000000000006</v>
      </c>
      <c r="J8">
        <v>41.1</v>
      </c>
      <c r="K8">
        <v>35</v>
      </c>
      <c r="L8">
        <f t="shared" si="6"/>
        <v>1.4408035567264943</v>
      </c>
      <c r="M8">
        <f t="shared" si="7"/>
        <v>6.5216734563713788E-4</v>
      </c>
      <c r="N8">
        <f>N7</f>
        <v>0.15</v>
      </c>
      <c r="O8" s="3">
        <f t="shared" si="8"/>
        <v>7212.0963200000006</v>
      </c>
      <c r="P8" s="3">
        <f t="shared" si="9"/>
        <v>8003.4688800000004</v>
      </c>
      <c r="Q8" s="3">
        <f t="shared" si="10"/>
        <v>9051.8335599999991</v>
      </c>
      <c r="R8" s="3">
        <f t="shared" si="11"/>
        <v>4479.0055200000006</v>
      </c>
      <c r="S8" s="3">
        <f t="shared" si="12"/>
        <v>1786.70712</v>
      </c>
      <c r="T8" s="3">
        <f t="shared" si="13"/>
        <v>2810.5963600000005</v>
      </c>
      <c r="U8" s="13">
        <f t="shared" si="14"/>
        <v>0.27494687516379029</v>
      </c>
      <c r="W8">
        <f t="shared" si="15"/>
        <v>1.8329791677586018</v>
      </c>
      <c r="Y8">
        <v>9.1240000000000006</v>
      </c>
      <c r="Z8">
        <f t="shared" si="16"/>
        <v>0.75119380866128771</v>
      </c>
    </row>
    <row r="9" spans="1:26" ht="14.45" x14ac:dyDescent="0.3">
      <c r="A9" s="14">
        <v>6686</v>
      </c>
      <c r="B9" t="s">
        <v>7</v>
      </c>
      <c r="C9" t="s">
        <v>10</v>
      </c>
      <c r="D9">
        <v>175.1</v>
      </c>
      <c r="E9">
        <v>195.1</v>
      </c>
      <c r="F9">
        <v>218.2</v>
      </c>
      <c r="G9">
        <v>112.2</v>
      </c>
      <c r="H9">
        <v>43.6</v>
      </c>
      <c r="I9">
        <v>70.7</v>
      </c>
      <c r="J9">
        <v>48.4</v>
      </c>
      <c r="K9">
        <v>35</v>
      </c>
      <c r="L9">
        <f t="shared" si="6"/>
        <v>1.4408035567264943</v>
      </c>
      <c r="M9">
        <f t="shared" si="7"/>
        <v>6.5216734563713788E-4</v>
      </c>
      <c r="N9">
        <f>N8</f>
        <v>0.15</v>
      </c>
      <c r="O9" s="3">
        <f t="shared" si="8"/>
        <v>7142.749240000001</v>
      </c>
      <c r="P9" s="3">
        <f t="shared" si="9"/>
        <v>7958.5972400000001</v>
      </c>
      <c r="Q9" s="3">
        <f t="shared" si="10"/>
        <v>8900.9016800000009</v>
      </c>
      <c r="R9" s="3">
        <f t="shared" si="11"/>
        <v>4576.9072800000004</v>
      </c>
      <c r="S9" s="3">
        <f t="shared" si="12"/>
        <v>1778.5486400000002</v>
      </c>
      <c r="T9" s="3">
        <f t="shared" si="13"/>
        <v>2884.0226800000005</v>
      </c>
      <c r="U9" s="13">
        <f t="shared" si="14"/>
        <v>0.28212981239593576</v>
      </c>
      <c r="W9">
        <f t="shared" si="15"/>
        <v>1.880865415972905</v>
      </c>
      <c r="Y9">
        <v>9.1240000000000006</v>
      </c>
      <c r="Z9">
        <f t="shared" si="16"/>
        <v>0.75119380866128771</v>
      </c>
    </row>
    <row r="10" spans="1:26" ht="14.45" x14ac:dyDescent="0.3">
      <c r="A10" s="14">
        <v>6687</v>
      </c>
      <c r="B10" t="s">
        <v>7</v>
      </c>
      <c r="C10" t="s">
        <v>10</v>
      </c>
      <c r="D10">
        <v>177.1</v>
      </c>
      <c r="E10">
        <v>195.2</v>
      </c>
      <c r="F10">
        <v>221.7</v>
      </c>
      <c r="G10">
        <v>107.2</v>
      </c>
      <c r="H10">
        <v>42.4</v>
      </c>
      <c r="I10">
        <v>69.2</v>
      </c>
      <c r="J10">
        <v>40.1</v>
      </c>
      <c r="K10">
        <v>35</v>
      </c>
      <c r="L10">
        <f t="shared" si="6"/>
        <v>1.4408035567264943</v>
      </c>
      <c r="M10">
        <f t="shared" si="7"/>
        <v>6.5216734563713788E-4</v>
      </c>
      <c r="N10">
        <f>N9</f>
        <v>0.15</v>
      </c>
      <c r="O10" s="3">
        <f t="shared" si="8"/>
        <v>7224.3340400000016</v>
      </c>
      <c r="P10" s="3">
        <f t="shared" si="9"/>
        <v>7962.6764800000001</v>
      </c>
      <c r="Q10" s="3">
        <f t="shared" si="10"/>
        <v>9043.6750800000009</v>
      </c>
      <c r="R10" s="3">
        <f t="shared" si="11"/>
        <v>4372.9452799999999</v>
      </c>
      <c r="S10" s="3">
        <f t="shared" si="12"/>
        <v>1729.5977600000001</v>
      </c>
      <c r="T10" s="3">
        <f t="shared" si="13"/>
        <v>2822.8340800000005</v>
      </c>
      <c r="U10" s="13">
        <f t="shared" si="14"/>
        <v>0.27614403136914789</v>
      </c>
      <c r="W10">
        <f t="shared" si="15"/>
        <v>1.8409602091276525</v>
      </c>
      <c r="Y10">
        <v>9.1240000000000006</v>
      </c>
      <c r="Z10">
        <f t="shared" si="16"/>
        <v>0.75119380866128771</v>
      </c>
    </row>
    <row r="11" spans="1:26" ht="14.45" x14ac:dyDescent="0.3">
      <c r="A11" s="14">
        <v>6688</v>
      </c>
      <c r="B11" t="s">
        <v>7</v>
      </c>
      <c r="C11" t="s">
        <v>10</v>
      </c>
      <c r="D11">
        <v>178.9</v>
      </c>
      <c r="E11">
        <v>189.7</v>
      </c>
      <c r="F11">
        <v>215.8</v>
      </c>
      <c r="G11">
        <v>105.4</v>
      </c>
      <c r="H11">
        <v>38.5</v>
      </c>
      <c r="I11">
        <v>66.599999999999994</v>
      </c>
      <c r="J11">
        <v>36.5</v>
      </c>
      <c r="K11">
        <v>35</v>
      </c>
      <c r="L11">
        <f t="shared" si="6"/>
        <v>1.4408035567264943</v>
      </c>
      <c r="M11">
        <f t="shared" si="7"/>
        <v>6.5216734563713788E-4</v>
      </c>
      <c r="N11" s="10">
        <v>0.15</v>
      </c>
      <c r="O11" s="3">
        <f t="shared" si="8"/>
        <v>7297.7603600000011</v>
      </c>
      <c r="P11" s="3">
        <f t="shared" si="9"/>
        <v>7738.3182800000013</v>
      </c>
      <c r="Q11" s="3">
        <f t="shared" si="10"/>
        <v>8802.9999200000002</v>
      </c>
      <c r="R11" s="3">
        <f t="shared" si="11"/>
        <v>4299.5189600000003</v>
      </c>
      <c r="S11" s="3">
        <f t="shared" si="12"/>
        <v>1570.5074000000002</v>
      </c>
      <c r="T11" s="3">
        <f t="shared" si="13"/>
        <v>2716.7738400000003</v>
      </c>
      <c r="U11" s="13">
        <f t="shared" si="14"/>
        <v>0.26576867758938216</v>
      </c>
      <c r="W11">
        <f t="shared" si="15"/>
        <v>1.7717911839292144</v>
      </c>
      <c r="Y11">
        <v>9.1240000000000006</v>
      </c>
      <c r="Z11">
        <f t="shared" si="16"/>
        <v>0.75119380866128771</v>
      </c>
    </row>
    <row r="12" spans="1:26" ht="14.45" x14ac:dyDescent="0.3">
      <c r="A12" s="14">
        <v>6689</v>
      </c>
      <c r="B12" t="s">
        <v>7</v>
      </c>
      <c r="C12" t="s">
        <v>10</v>
      </c>
      <c r="D12">
        <v>168.4</v>
      </c>
      <c r="E12">
        <v>189.4</v>
      </c>
      <c r="F12">
        <v>215.9</v>
      </c>
      <c r="G12">
        <v>107.2</v>
      </c>
      <c r="H12">
        <v>40.9</v>
      </c>
      <c r="I12">
        <v>65</v>
      </c>
      <c r="J12">
        <v>42.1</v>
      </c>
      <c r="K12">
        <v>35</v>
      </c>
      <c r="L12">
        <f t="shared" si="6"/>
        <v>1.4408035567264943</v>
      </c>
      <c r="M12">
        <f t="shared" si="7"/>
        <v>6.5216734563713788E-4</v>
      </c>
      <c r="N12">
        <f>N11</f>
        <v>0.15</v>
      </c>
      <c r="O12" s="3">
        <f t="shared" si="8"/>
        <v>6869.4401600000019</v>
      </c>
      <c r="P12" s="3">
        <f t="shared" si="9"/>
        <v>7726.0805600000012</v>
      </c>
      <c r="Q12" s="3">
        <f t="shared" si="10"/>
        <v>8807.0791600000011</v>
      </c>
      <c r="R12" s="3">
        <f t="shared" si="11"/>
        <v>4372.9452799999999</v>
      </c>
      <c r="S12" s="3">
        <f t="shared" si="12"/>
        <v>1668.4091599999999</v>
      </c>
      <c r="T12" s="3">
        <f t="shared" si="13"/>
        <v>2651.5059999999999</v>
      </c>
      <c r="U12" s="13">
        <f t="shared" si="14"/>
        <v>0.2593838444941417</v>
      </c>
      <c r="W12">
        <f t="shared" si="15"/>
        <v>1.7292256299609448</v>
      </c>
      <c r="Y12">
        <v>9.1240000000000006</v>
      </c>
      <c r="Z12">
        <f t="shared" si="16"/>
        <v>0.75119380866128771</v>
      </c>
    </row>
    <row r="13" spans="1:26" ht="14.45" x14ac:dyDescent="0.3">
      <c r="A13" s="14">
        <v>6690</v>
      </c>
      <c r="B13" t="s">
        <v>7</v>
      </c>
      <c r="C13" t="s">
        <v>10</v>
      </c>
      <c r="D13">
        <v>147.80000000000001</v>
      </c>
      <c r="E13">
        <v>177</v>
      </c>
      <c r="F13">
        <v>201.9</v>
      </c>
      <c r="G13">
        <v>102.3</v>
      </c>
      <c r="H13">
        <v>36.799999999999997</v>
      </c>
      <c r="I13">
        <v>59</v>
      </c>
      <c r="J13">
        <v>36</v>
      </c>
      <c r="K13">
        <v>35</v>
      </c>
      <c r="L13">
        <f t="shared" si="6"/>
        <v>1.4408035567264943</v>
      </c>
      <c r="M13">
        <f t="shared" si="7"/>
        <v>6.5216734563713788E-4</v>
      </c>
      <c r="N13">
        <f>N12</f>
        <v>0.15</v>
      </c>
      <c r="O13" s="3">
        <f t="shared" si="8"/>
        <v>6029.1167200000009</v>
      </c>
      <c r="P13" s="3">
        <f t="shared" si="9"/>
        <v>7220.2548000000015</v>
      </c>
      <c r="Q13" s="3">
        <f t="shared" si="10"/>
        <v>8235.985560000001</v>
      </c>
      <c r="R13" s="3">
        <f t="shared" si="11"/>
        <v>4173.0625200000004</v>
      </c>
      <c r="S13" s="3">
        <f t="shared" si="12"/>
        <v>1501.1603200000002</v>
      </c>
      <c r="T13" s="3">
        <f t="shared" si="13"/>
        <v>2406.7516000000005</v>
      </c>
      <c r="U13" s="13">
        <f t="shared" si="14"/>
        <v>0.23544072038699024</v>
      </c>
      <c r="W13">
        <f t="shared" si="15"/>
        <v>1.569604802579935</v>
      </c>
      <c r="Y13">
        <v>9.1240000000000006</v>
      </c>
      <c r="Z13">
        <f t="shared" si="16"/>
        <v>0.75119380866128771</v>
      </c>
    </row>
    <row r="14" spans="1:26" ht="14.45" x14ac:dyDescent="0.3">
      <c r="A14" s="14">
        <v>6691</v>
      </c>
      <c r="B14" t="s">
        <v>7</v>
      </c>
      <c r="C14" t="s">
        <v>10</v>
      </c>
      <c r="D14">
        <v>141</v>
      </c>
      <c r="E14">
        <v>183</v>
      </c>
      <c r="F14">
        <v>207.9</v>
      </c>
      <c r="G14">
        <v>104.4</v>
      </c>
      <c r="H14">
        <v>39</v>
      </c>
      <c r="I14">
        <v>59.9</v>
      </c>
      <c r="J14">
        <v>37.200000000000003</v>
      </c>
      <c r="K14">
        <v>35</v>
      </c>
      <c r="L14">
        <f t="shared" si="6"/>
        <v>1.4408035567264943</v>
      </c>
      <c r="M14">
        <f t="shared" si="7"/>
        <v>6.5216734563713788E-4</v>
      </c>
      <c r="N14">
        <f>N13</f>
        <v>0.15</v>
      </c>
      <c r="O14" s="3">
        <f t="shared" si="8"/>
        <v>5751.7284000000009</v>
      </c>
      <c r="P14" s="3">
        <f t="shared" si="9"/>
        <v>7465.0092000000004</v>
      </c>
      <c r="Q14" s="3">
        <f t="shared" si="10"/>
        <v>8480.7399600000008</v>
      </c>
      <c r="R14" s="3">
        <f t="shared" si="11"/>
        <v>4258.726560000001</v>
      </c>
      <c r="S14" s="3">
        <f t="shared" si="12"/>
        <v>1590.9036000000001</v>
      </c>
      <c r="T14" s="3">
        <f t="shared" si="13"/>
        <v>2443.4647600000003</v>
      </c>
      <c r="U14" s="13">
        <f t="shared" si="14"/>
        <v>0.23903218900306294</v>
      </c>
      <c r="W14">
        <f t="shared" si="15"/>
        <v>1.5935479266870864</v>
      </c>
      <c r="Y14">
        <v>9.1240000000000006</v>
      </c>
      <c r="Z14">
        <f t="shared" si="16"/>
        <v>0.75119380866128771</v>
      </c>
    </row>
    <row r="15" spans="1:26" ht="14.45" x14ac:dyDescent="0.3">
      <c r="A15" s="14">
        <v>6692</v>
      </c>
      <c r="B15" t="s">
        <v>7</v>
      </c>
      <c r="C15" t="s">
        <v>10</v>
      </c>
      <c r="D15">
        <v>135.9</v>
      </c>
      <c r="E15">
        <v>183</v>
      </c>
      <c r="F15">
        <v>208.1</v>
      </c>
      <c r="G15">
        <v>106.6</v>
      </c>
      <c r="H15">
        <v>37.4</v>
      </c>
      <c r="I15">
        <v>59.3</v>
      </c>
      <c r="J15">
        <v>46.4</v>
      </c>
      <c r="K15">
        <v>35</v>
      </c>
      <c r="L15">
        <f t="shared" si="6"/>
        <v>1.4408035567264943</v>
      </c>
      <c r="M15">
        <f t="shared" si="7"/>
        <v>6.5216734563713788E-4</v>
      </c>
      <c r="N15" s="10">
        <v>0.15</v>
      </c>
      <c r="O15" s="3">
        <f t="shared" si="8"/>
        <v>5543.6871600000004</v>
      </c>
      <c r="P15" s="3">
        <f t="shared" si="9"/>
        <v>7465.0092000000004</v>
      </c>
      <c r="Q15" s="3">
        <f t="shared" si="10"/>
        <v>8488.8984400000008</v>
      </c>
      <c r="R15" s="3">
        <f t="shared" si="11"/>
        <v>4348.4698400000007</v>
      </c>
      <c r="S15" s="3">
        <f t="shared" si="12"/>
        <v>1525.6357600000001</v>
      </c>
      <c r="T15" s="3">
        <f t="shared" si="13"/>
        <v>2418.9893200000001</v>
      </c>
      <c r="U15" s="13">
        <f t="shared" si="14"/>
        <v>0.23663787659234778</v>
      </c>
      <c r="W15">
        <f t="shared" si="15"/>
        <v>1.5775858439489852</v>
      </c>
      <c r="Y15">
        <v>9.1240000000000006</v>
      </c>
      <c r="Z15">
        <f t="shared" si="16"/>
        <v>0.75119380866128771</v>
      </c>
    </row>
    <row r="16" spans="1:26" ht="14.45" x14ac:dyDescent="0.3">
      <c r="A16" s="14">
        <v>6693</v>
      </c>
      <c r="B16" t="s">
        <v>7</v>
      </c>
      <c r="C16" t="s">
        <v>10</v>
      </c>
      <c r="D16">
        <v>142.80000000000001</v>
      </c>
      <c r="E16">
        <v>186.8</v>
      </c>
      <c r="F16">
        <v>210.5</v>
      </c>
      <c r="G16">
        <v>107.2</v>
      </c>
      <c r="H16">
        <v>40.4</v>
      </c>
      <c r="I16">
        <v>59.6</v>
      </c>
      <c r="J16">
        <v>33.700000000000003</v>
      </c>
      <c r="K16">
        <v>35</v>
      </c>
      <c r="L16">
        <f t="shared" si="6"/>
        <v>1.4408035567264943</v>
      </c>
      <c r="M16">
        <f t="shared" si="7"/>
        <v>6.5216734563713788E-4</v>
      </c>
      <c r="N16">
        <f>N15</f>
        <v>0.15</v>
      </c>
      <c r="O16" s="3">
        <f t="shared" si="8"/>
        <v>5825.1547200000005</v>
      </c>
      <c r="P16" s="3">
        <f t="shared" si="9"/>
        <v>7620.0203200000024</v>
      </c>
      <c r="Q16" s="3">
        <f t="shared" si="10"/>
        <v>8586.8002000000015</v>
      </c>
      <c r="R16" s="3">
        <f t="shared" si="11"/>
        <v>4372.9452799999999</v>
      </c>
      <c r="S16" s="3">
        <f t="shared" si="12"/>
        <v>1648.01296</v>
      </c>
      <c r="T16" s="3">
        <f t="shared" si="13"/>
        <v>2431.2270400000002</v>
      </c>
      <c r="U16" s="13">
        <f t="shared" si="14"/>
        <v>0.23783503279770535</v>
      </c>
      <c r="W16">
        <f t="shared" si="15"/>
        <v>1.5855668853180358</v>
      </c>
      <c r="Y16">
        <v>9.1240000000000006</v>
      </c>
      <c r="Z16">
        <f t="shared" si="16"/>
        <v>0.75119380866128771</v>
      </c>
    </row>
    <row r="17" spans="1:26" ht="14.45" x14ac:dyDescent="0.3">
      <c r="A17" s="14">
        <v>6694</v>
      </c>
      <c r="B17" t="s">
        <v>7</v>
      </c>
      <c r="C17" t="s">
        <v>10</v>
      </c>
      <c r="D17">
        <v>143.5</v>
      </c>
      <c r="E17">
        <v>190.2</v>
      </c>
      <c r="F17">
        <v>216.1</v>
      </c>
      <c r="G17">
        <v>105.1</v>
      </c>
      <c r="H17">
        <v>40.4</v>
      </c>
      <c r="I17">
        <v>60.3</v>
      </c>
      <c r="J17">
        <v>33.5</v>
      </c>
      <c r="K17">
        <v>35</v>
      </c>
      <c r="L17">
        <f t="shared" si="6"/>
        <v>1.4408035567264943</v>
      </c>
      <c r="M17">
        <f t="shared" si="7"/>
        <v>6.5216734563713788E-4</v>
      </c>
      <c r="N17">
        <f>N16</f>
        <v>0.15</v>
      </c>
      <c r="O17" s="3">
        <f t="shared" si="8"/>
        <v>5853.7094000000016</v>
      </c>
      <c r="P17" s="3">
        <f t="shared" si="9"/>
        <v>7758.7144800000005</v>
      </c>
      <c r="Q17" s="3">
        <f t="shared" si="10"/>
        <v>8815.2376399999994</v>
      </c>
      <c r="R17" s="3">
        <f t="shared" si="11"/>
        <v>4287.2812400000003</v>
      </c>
      <c r="S17" s="3">
        <f t="shared" si="12"/>
        <v>1648.01296</v>
      </c>
      <c r="T17" s="3">
        <f t="shared" si="13"/>
        <v>2459.78172</v>
      </c>
      <c r="U17" s="13">
        <f t="shared" si="14"/>
        <v>0.24062839727687299</v>
      </c>
      <c r="W17">
        <f t="shared" si="15"/>
        <v>1.6041893151791535</v>
      </c>
      <c r="Y17">
        <v>9.1240000000000006</v>
      </c>
      <c r="Z17">
        <f t="shared" si="16"/>
        <v>0.75119380866128771</v>
      </c>
    </row>
    <row r="18" spans="1:26" ht="14.45" x14ac:dyDescent="0.3">
      <c r="A18" s="14">
        <v>6695</v>
      </c>
      <c r="B18" t="s">
        <v>7</v>
      </c>
      <c r="C18" t="s">
        <v>10</v>
      </c>
      <c r="D18">
        <v>143.5</v>
      </c>
      <c r="E18">
        <v>187.3</v>
      </c>
      <c r="F18">
        <v>212.7</v>
      </c>
      <c r="G18">
        <v>106.1</v>
      </c>
      <c r="H18">
        <v>39.700000000000003</v>
      </c>
      <c r="I18">
        <v>60.2</v>
      </c>
      <c r="J18">
        <v>36.6</v>
      </c>
      <c r="K18">
        <v>35</v>
      </c>
      <c r="L18">
        <f t="shared" si="6"/>
        <v>1.4408035567264943</v>
      </c>
      <c r="M18">
        <f t="shared" si="7"/>
        <v>6.5216734563713788E-4</v>
      </c>
      <c r="N18">
        <f>N17</f>
        <v>0.15</v>
      </c>
      <c r="O18" s="3">
        <f t="shared" si="8"/>
        <v>5853.7094000000016</v>
      </c>
      <c r="P18" s="3">
        <f t="shared" si="9"/>
        <v>7640.4165200000007</v>
      </c>
      <c r="Q18" s="3">
        <f t="shared" si="10"/>
        <v>8676.5434800000003</v>
      </c>
      <c r="R18" s="3">
        <f t="shared" si="11"/>
        <v>4328.0736400000005</v>
      </c>
      <c r="S18" s="3">
        <f t="shared" si="12"/>
        <v>1619.4582800000003</v>
      </c>
      <c r="T18" s="3">
        <f t="shared" si="13"/>
        <v>2455.7024800000004</v>
      </c>
      <c r="U18" s="13">
        <f t="shared" si="14"/>
        <v>0.24022934520842054</v>
      </c>
      <c r="W18">
        <f t="shared" si="15"/>
        <v>1.6015289680561369</v>
      </c>
      <c r="Y18">
        <v>9.1240000000000006</v>
      </c>
      <c r="Z18">
        <f t="shared" si="16"/>
        <v>0.75119380866128771</v>
      </c>
    </row>
    <row r="19" spans="1:26" ht="14.45" x14ac:dyDescent="0.3">
      <c r="A19" s="14">
        <v>6696</v>
      </c>
      <c r="B19" t="s">
        <v>7</v>
      </c>
      <c r="C19" t="s">
        <v>10</v>
      </c>
      <c r="D19">
        <v>143.80000000000001</v>
      </c>
      <c r="E19">
        <v>188</v>
      </c>
      <c r="F19">
        <v>214.2</v>
      </c>
      <c r="G19">
        <v>109.5</v>
      </c>
      <c r="H19">
        <v>40.4</v>
      </c>
      <c r="I19">
        <v>60.3</v>
      </c>
      <c r="J19">
        <v>35.200000000000003</v>
      </c>
      <c r="K19">
        <v>35</v>
      </c>
      <c r="L19">
        <f t="shared" si="6"/>
        <v>1.4408035567264943</v>
      </c>
      <c r="M19">
        <f t="shared" si="7"/>
        <v>6.5216734563713788E-4</v>
      </c>
      <c r="N19" s="10">
        <v>0.15</v>
      </c>
      <c r="O19" s="3">
        <f t="shared" si="8"/>
        <v>5865.9471200000016</v>
      </c>
      <c r="P19" s="3">
        <f t="shared" si="9"/>
        <v>7668.9712000000009</v>
      </c>
      <c r="Q19" s="3">
        <f t="shared" si="10"/>
        <v>8737.7320800000016</v>
      </c>
      <c r="R19" s="3">
        <f t="shared" si="11"/>
        <v>4466.7678000000005</v>
      </c>
      <c r="S19" s="3">
        <f t="shared" si="12"/>
        <v>1648.01296</v>
      </c>
      <c r="T19" s="3">
        <f t="shared" si="13"/>
        <v>2459.78172</v>
      </c>
      <c r="U19" s="13">
        <f t="shared" si="14"/>
        <v>0.24062839727687299</v>
      </c>
      <c r="W19">
        <f t="shared" si="15"/>
        <v>1.6041893151791535</v>
      </c>
      <c r="Y19">
        <v>9.1240000000000006</v>
      </c>
      <c r="Z19">
        <f t="shared" si="16"/>
        <v>0.75119380866128771</v>
      </c>
    </row>
    <row r="20" spans="1:26" ht="14.45" x14ac:dyDescent="0.3">
      <c r="A20" s="14">
        <v>6697</v>
      </c>
      <c r="B20" t="s">
        <v>7</v>
      </c>
      <c r="C20" t="s">
        <v>10</v>
      </c>
      <c r="D20">
        <v>174.8</v>
      </c>
      <c r="E20">
        <v>189.7</v>
      </c>
      <c r="F20">
        <v>215.1</v>
      </c>
      <c r="G20">
        <v>106.8</v>
      </c>
      <c r="H20">
        <v>40.1</v>
      </c>
      <c r="I20">
        <v>66.7</v>
      </c>
      <c r="J20">
        <v>38.799999999999997</v>
      </c>
      <c r="K20">
        <v>35</v>
      </c>
      <c r="L20">
        <f t="shared" si="6"/>
        <v>1.4408035567264943</v>
      </c>
      <c r="M20">
        <f t="shared" si="7"/>
        <v>6.5216734563713788E-4</v>
      </c>
      <c r="N20">
        <f>N19</f>
        <v>0.15</v>
      </c>
      <c r="O20" s="3">
        <f t="shared" si="8"/>
        <v>7130.5115200000009</v>
      </c>
      <c r="P20" s="3">
        <f t="shared" si="9"/>
        <v>7738.3182800000013</v>
      </c>
      <c r="Q20" s="3">
        <f t="shared" si="10"/>
        <v>8774.4452400000009</v>
      </c>
      <c r="R20" s="3">
        <f t="shared" si="11"/>
        <v>4356.6283200000007</v>
      </c>
      <c r="S20" s="3">
        <f t="shared" si="12"/>
        <v>1635.7752400000004</v>
      </c>
      <c r="T20" s="3">
        <f t="shared" si="13"/>
        <v>2720.8530799999999</v>
      </c>
      <c r="U20" s="13">
        <f t="shared" si="14"/>
        <v>0.26616772965783464</v>
      </c>
      <c r="W20">
        <f t="shared" si="15"/>
        <v>1.7744515310522311</v>
      </c>
      <c r="Y20">
        <v>9.1240000000000006</v>
      </c>
      <c r="Z20">
        <f t="shared" si="16"/>
        <v>0.75119380866128771</v>
      </c>
    </row>
    <row r="21" spans="1:26" ht="14.45" x14ac:dyDescent="0.3">
      <c r="A21" s="14">
        <v>6698</v>
      </c>
      <c r="B21" t="s">
        <v>7</v>
      </c>
      <c r="C21" t="s">
        <v>10</v>
      </c>
      <c r="D21">
        <v>172.2</v>
      </c>
      <c r="E21">
        <v>188.9</v>
      </c>
      <c r="F21">
        <v>216.1</v>
      </c>
      <c r="G21">
        <v>105.2</v>
      </c>
      <c r="H21">
        <v>40.1</v>
      </c>
      <c r="I21">
        <v>67.2</v>
      </c>
      <c r="J21">
        <v>42.7</v>
      </c>
      <c r="K21">
        <v>35</v>
      </c>
      <c r="L21">
        <f t="shared" si="6"/>
        <v>1.4408035567264943</v>
      </c>
      <c r="M21">
        <f t="shared" si="7"/>
        <v>6.5216734563713788E-4</v>
      </c>
      <c r="N21">
        <f>N20</f>
        <v>0.15</v>
      </c>
      <c r="O21" s="3">
        <f t="shared" si="8"/>
        <v>7024.4512799999993</v>
      </c>
      <c r="P21" s="3">
        <f t="shared" si="9"/>
        <v>7705.6843600000011</v>
      </c>
      <c r="Q21" s="3">
        <f t="shared" si="10"/>
        <v>8815.2376399999994</v>
      </c>
      <c r="R21" s="3">
        <f t="shared" si="11"/>
        <v>4291.3604800000003</v>
      </c>
      <c r="S21" s="3">
        <f t="shared" si="12"/>
        <v>1635.7752400000004</v>
      </c>
      <c r="T21" s="3">
        <f t="shared" si="13"/>
        <v>2741.2492800000009</v>
      </c>
      <c r="U21" s="13">
        <f t="shared" si="14"/>
        <v>0.26816299000009736</v>
      </c>
      <c r="W21">
        <f t="shared" si="15"/>
        <v>1.7877532666673159</v>
      </c>
      <c r="Y21">
        <v>9.1240000000000006</v>
      </c>
      <c r="Z21">
        <f t="shared" si="16"/>
        <v>0.75119380866128771</v>
      </c>
    </row>
    <row r="22" spans="1:26" ht="14.45" x14ac:dyDescent="0.3">
      <c r="A22" s="14">
        <v>6699</v>
      </c>
      <c r="B22" t="s">
        <v>7</v>
      </c>
      <c r="C22" t="s">
        <v>10</v>
      </c>
      <c r="D22">
        <v>172.9</v>
      </c>
      <c r="E22">
        <v>180.6</v>
      </c>
      <c r="F22">
        <v>209.6</v>
      </c>
      <c r="G22">
        <v>100.4</v>
      </c>
      <c r="H22">
        <v>39.700000000000003</v>
      </c>
      <c r="I22">
        <v>65.2</v>
      </c>
      <c r="J22">
        <v>37</v>
      </c>
      <c r="K22">
        <v>35</v>
      </c>
      <c r="L22">
        <f t="shared" si="6"/>
        <v>1.4408035567264943</v>
      </c>
      <c r="M22">
        <f t="shared" si="7"/>
        <v>6.5216734563713788E-4</v>
      </c>
      <c r="N22">
        <f>N21</f>
        <v>0.15</v>
      </c>
      <c r="O22" s="3">
        <f t="shared" si="8"/>
        <v>7053.0059600000004</v>
      </c>
      <c r="P22" s="3">
        <f t="shared" si="9"/>
        <v>7367.1074399999998</v>
      </c>
      <c r="Q22" s="3">
        <f t="shared" si="10"/>
        <v>8550.0870400000003</v>
      </c>
      <c r="R22" s="3">
        <f t="shared" si="11"/>
        <v>4095.5569600000008</v>
      </c>
      <c r="S22" s="3">
        <f t="shared" si="12"/>
        <v>1619.4582800000003</v>
      </c>
      <c r="T22" s="3">
        <f t="shared" si="13"/>
        <v>2659.6644800000004</v>
      </c>
      <c r="U22" s="13">
        <f t="shared" si="14"/>
        <v>0.26018194863104682</v>
      </c>
      <c r="W22">
        <f t="shared" si="15"/>
        <v>1.7345463242069787</v>
      </c>
      <c r="Y22">
        <v>9.1240000000000006</v>
      </c>
      <c r="Z22">
        <f t="shared" si="16"/>
        <v>0.75119380866128771</v>
      </c>
    </row>
    <row r="23" spans="1:26" ht="14.45" x14ac:dyDescent="0.3">
      <c r="A23" s="14">
        <v>6700</v>
      </c>
      <c r="B23" t="s">
        <v>7</v>
      </c>
      <c r="C23" t="s">
        <v>10</v>
      </c>
      <c r="D23">
        <v>157</v>
      </c>
      <c r="E23">
        <v>176.8</v>
      </c>
      <c r="F23">
        <v>204.2</v>
      </c>
      <c r="G23">
        <v>102.3</v>
      </c>
      <c r="H23">
        <v>44.9</v>
      </c>
      <c r="I23">
        <v>65.2</v>
      </c>
      <c r="J23">
        <v>51</v>
      </c>
      <c r="K23">
        <v>35</v>
      </c>
      <c r="L23">
        <f t="shared" si="6"/>
        <v>1.4408035567264943</v>
      </c>
      <c r="M23">
        <f t="shared" si="7"/>
        <v>6.5216734563713788E-4</v>
      </c>
      <c r="N23" s="10">
        <v>0.15</v>
      </c>
      <c r="O23" s="3">
        <f t="shared" si="8"/>
        <v>6404.4068000000007</v>
      </c>
      <c r="P23" s="3">
        <f t="shared" si="9"/>
        <v>7212.0963200000006</v>
      </c>
      <c r="Q23" s="3">
        <f t="shared" si="10"/>
        <v>8329.8080800000007</v>
      </c>
      <c r="R23" s="3">
        <f t="shared" si="11"/>
        <v>4173.0625200000004</v>
      </c>
      <c r="S23" s="3">
        <f t="shared" si="12"/>
        <v>1831.5787600000001</v>
      </c>
      <c r="T23" s="3">
        <f t="shared" si="13"/>
        <v>2659.6644800000004</v>
      </c>
      <c r="U23" s="13">
        <f t="shared" si="14"/>
        <v>0.26018194863104682</v>
      </c>
      <c r="W23">
        <f t="shared" si="15"/>
        <v>1.7345463242069787</v>
      </c>
      <c r="Y23">
        <v>9.1240000000000006</v>
      </c>
      <c r="Z23">
        <f t="shared" si="16"/>
        <v>0.75119380866128771</v>
      </c>
    </row>
    <row r="24" spans="1:26" ht="14.45" x14ac:dyDescent="0.3">
      <c r="A24" s="14">
        <v>6701</v>
      </c>
      <c r="B24" t="s">
        <v>7</v>
      </c>
      <c r="C24" t="s">
        <v>10</v>
      </c>
      <c r="D24">
        <v>166.5</v>
      </c>
      <c r="E24">
        <v>180.8</v>
      </c>
      <c r="F24">
        <v>206.3</v>
      </c>
      <c r="G24">
        <v>104.5</v>
      </c>
      <c r="H24">
        <v>50.7</v>
      </c>
      <c r="I24">
        <v>68.2</v>
      </c>
      <c r="J24">
        <v>42.4</v>
      </c>
      <c r="K24">
        <v>35</v>
      </c>
      <c r="L24">
        <f t="shared" si="6"/>
        <v>1.4408035567264943</v>
      </c>
      <c r="M24">
        <f t="shared" si="7"/>
        <v>6.5216734563713788E-4</v>
      </c>
      <c r="N24">
        <f>N23</f>
        <v>0.15</v>
      </c>
      <c r="O24" s="3">
        <f t="shared" si="8"/>
        <v>6791.9346000000005</v>
      </c>
      <c r="P24" s="3">
        <f t="shared" si="9"/>
        <v>7375.2659200000016</v>
      </c>
      <c r="Q24" s="3">
        <f t="shared" si="10"/>
        <v>8415.4721200000022</v>
      </c>
      <c r="R24" s="3">
        <f t="shared" si="11"/>
        <v>4262.8058000000001</v>
      </c>
      <c r="S24" s="3">
        <f t="shared" si="12"/>
        <v>2068.1746800000001</v>
      </c>
      <c r="T24" s="3">
        <f t="shared" si="13"/>
        <v>2782.0416800000003</v>
      </c>
      <c r="U24" s="13">
        <f t="shared" si="14"/>
        <v>0.27215351068462257</v>
      </c>
      <c r="W24">
        <f t="shared" si="15"/>
        <v>1.8143567378974839</v>
      </c>
      <c r="Y24">
        <v>9.1240000000000006</v>
      </c>
      <c r="Z24">
        <f t="shared" si="16"/>
        <v>0.75119380866128771</v>
      </c>
    </row>
    <row r="25" spans="1:26" ht="14.45" x14ac:dyDescent="0.3">
      <c r="A25" s="14" t="s">
        <v>127</v>
      </c>
      <c r="B25" t="s">
        <v>7</v>
      </c>
      <c r="C25" t="s">
        <v>10</v>
      </c>
      <c r="D25">
        <v>166.5</v>
      </c>
      <c r="E25">
        <v>176.9</v>
      </c>
      <c r="F25">
        <v>202.8</v>
      </c>
      <c r="G25">
        <v>101.5</v>
      </c>
      <c r="H25">
        <v>47.8</v>
      </c>
      <c r="I25">
        <v>67.2</v>
      </c>
      <c r="J25">
        <v>39.4</v>
      </c>
      <c r="K25">
        <v>35</v>
      </c>
      <c r="L25">
        <f t="shared" si="6"/>
        <v>1.4408035567264943</v>
      </c>
      <c r="M25">
        <f t="shared" si="7"/>
        <v>6.5216734563713788E-4</v>
      </c>
      <c r="N25">
        <f>N24</f>
        <v>0.15</v>
      </c>
      <c r="O25" s="3">
        <f t="shared" si="8"/>
        <v>6791.9346000000005</v>
      </c>
      <c r="P25" s="3">
        <f t="shared" si="9"/>
        <v>7216.1755600000015</v>
      </c>
      <c r="Q25" s="3">
        <f t="shared" si="10"/>
        <v>8272.6987200000003</v>
      </c>
      <c r="R25" s="3">
        <f t="shared" si="11"/>
        <v>4140.4286000000011</v>
      </c>
      <c r="S25" s="3">
        <f t="shared" si="12"/>
        <v>1949.87672</v>
      </c>
      <c r="T25" s="3">
        <f t="shared" si="13"/>
        <v>2741.2492800000009</v>
      </c>
      <c r="U25" s="13">
        <f t="shared" si="14"/>
        <v>0.26816299000009736</v>
      </c>
      <c r="W25">
        <f t="shared" si="15"/>
        <v>1.7877532666673159</v>
      </c>
      <c r="Y25">
        <v>9.1240000000000006</v>
      </c>
      <c r="Z25">
        <f t="shared" si="16"/>
        <v>0.75119380866128771</v>
      </c>
    </row>
    <row r="26" spans="1:26" ht="14.45" x14ac:dyDescent="0.3">
      <c r="A26">
        <v>6702</v>
      </c>
      <c r="B26" t="s">
        <v>7</v>
      </c>
      <c r="C26" t="s">
        <v>10</v>
      </c>
      <c r="D26">
        <v>190.3</v>
      </c>
      <c r="E26">
        <v>234.1</v>
      </c>
      <c r="F26">
        <v>259.39999999999998</v>
      </c>
      <c r="G26">
        <v>125.4</v>
      </c>
      <c r="H26">
        <v>53.5</v>
      </c>
      <c r="I26">
        <v>71.7</v>
      </c>
      <c r="J26">
        <v>34.200000000000003</v>
      </c>
      <c r="K26">
        <v>35</v>
      </c>
      <c r="L26">
        <f t="shared" si="6"/>
        <v>1.4408035567264943</v>
      </c>
      <c r="M26">
        <f t="shared" si="7"/>
        <v>6.5216734563713788E-4</v>
      </c>
      <c r="N26">
        <f>N25</f>
        <v>0.15</v>
      </c>
      <c r="O26" s="3">
        <f t="shared" si="8"/>
        <v>7762.7937200000006</v>
      </c>
      <c r="P26" s="3">
        <f t="shared" si="9"/>
        <v>9549.5008400000006</v>
      </c>
      <c r="Q26" s="3">
        <f t="shared" si="10"/>
        <v>10581.548560000001</v>
      </c>
      <c r="R26" s="3">
        <f t="shared" si="11"/>
        <v>5115.3669600000012</v>
      </c>
      <c r="S26" s="3">
        <f t="shared" si="12"/>
        <v>2182.3934000000004</v>
      </c>
      <c r="T26" s="3">
        <f t="shared" si="13"/>
        <v>2924.8150800000008</v>
      </c>
      <c r="U26" s="13">
        <f t="shared" si="14"/>
        <v>0.28612033308046103</v>
      </c>
      <c r="W26">
        <f t="shared" si="15"/>
        <v>1.9074688872030736</v>
      </c>
      <c r="Y26">
        <v>9.1240000000000006</v>
      </c>
      <c r="Z26">
        <f t="shared" si="16"/>
        <v>0.75119380866128771</v>
      </c>
    </row>
    <row r="27" spans="1:26" ht="14.45" x14ac:dyDescent="0.3">
      <c r="A27" t="s">
        <v>128</v>
      </c>
      <c r="B27" t="s">
        <v>7</v>
      </c>
      <c r="C27" t="s">
        <v>10</v>
      </c>
      <c r="D27">
        <v>194.5</v>
      </c>
      <c r="E27">
        <v>222.6</v>
      </c>
      <c r="F27">
        <v>251.6</v>
      </c>
      <c r="G27">
        <v>133.1</v>
      </c>
      <c r="H27">
        <v>63.5</v>
      </c>
      <c r="I27">
        <v>67.900000000000006</v>
      </c>
      <c r="J27">
        <v>23.2</v>
      </c>
      <c r="K27">
        <v>35</v>
      </c>
      <c r="L27">
        <f t="shared" si="6"/>
        <v>1.4408035567264943</v>
      </c>
      <c r="M27">
        <f t="shared" si="7"/>
        <v>6.5216734563713788E-4</v>
      </c>
      <c r="N27" s="10">
        <v>0.15</v>
      </c>
      <c r="O27" s="3">
        <f t="shared" si="8"/>
        <v>7934.1218000000017</v>
      </c>
      <c r="P27" s="3">
        <f t="shared" si="9"/>
        <v>9080.3882400000002</v>
      </c>
      <c r="Q27" s="3">
        <f t="shared" si="10"/>
        <v>10263.367840000001</v>
      </c>
      <c r="R27" s="3">
        <f t="shared" si="11"/>
        <v>5429.4684400000006</v>
      </c>
      <c r="S27" s="3">
        <f t="shared" si="12"/>
        <v>2590.3173999999999</v>
      </c>
      <c r="T27" s="3">
        <f t="shared" si="13"/>
        <v>2769.8039600000011</v>
      </c>
      <c r="U27" s="13">
        <f t="shared" si="14"/>
        <v>0.27095635447926508</v>
      </c>
      <c r="W27">
        <f t="shared" si="15"/>
        <v>1.8063756965284339</v>
      </c>
      <c r="Y27">
        <v>9.1240000000000006</v>
      </c>
      <c r="Z27">
        <f t="shared" si="16"/>
        <v>0.75119380866128771</v>
      </c>
    </row>
    <row r="28" spans="1:26" ht="14.45" x14ac:dyDescent="0.3">
      <c r="A28" s="9">
        <v>6703</v>
      </c>
      <c r="B28" t="s">
        <v>7</v>
      </c>
      <c r="C28" t="s">
        <v>74</v>
      </c>
      <c r="N28" s="10"/>
      <c r="O28" s="3"/>
      <c r="P28" s="3"/>
      <c r="Q28" s="3"/>
      <c r="R28" s="3"/>
      <c r="S28" s="3"/>
      <c r="T28" s="3"/>
      <c r="U28" s="13"/>
    </row>
    <row r="29" spans="1:26" ht="14.45" x14ac:dyDescent="0.3">
      <c r="A29">
        <v>6704</v>
      </c>
      <c r="B29" t="s">
        <v>7</v>
      </c>
      <c r="C29" t="s">
        <v>74</v>
      </c>
      <c r="K29">
        <v>35</v>
      </c>
      <c r="L29">
        <f t="shared" si="6"/>
        <v>1.4408035567264943</v>
      </c>
      <c r="M29">
        <f t="shared" si="7"/>
        <v>6.5216734563713788E-4</v>
      </c>
      <c r="N29">
        <f>N27</f>
        <v>0.15</v>
      </c>
      <c r="O29" s="3">
        <f t="shared" si="8"/>
        <v>0</v>
      </c>
      <c r="P29" s="3">
        <f t="shared" si="9"/>
        <v>0</v>
      </c>
      <c r="Q29" s="3">
        <f t="shared" si="10"/>
        <v>0</v>
      </c>
      <c r="R29" s="3">
        <f t="shared" si="11"/>
        <v>0</v>
      </c>
      <c r="S29" s="3">
        <f t="shared" si="12"/>
        <v>0</v>
      </c>
      <c r="T29" s="3">
        <f t="shared" si="13"/>
        <v>0</v>
      </c>
      <c r="U29" s="13">
        <f t="shared" si="14"/>
        <v>0</v>
      </c>
      <c r="W29">
        <f t="shared" si="15"/>
        <v>0</v>
      </c>
    </row>
    <row r="30" spans="1:26" ht="14.45" x14ac:dyDescent="0.3">
      <c r="A30">
        <v>6705</v>
      </c>
      <c r="B30" t="s">
        <v>7</v>
      </c>
      <c r="C30" t="s">
        <v>10</v>
      </c>
      <c r="D30">
        <v>167.3</v>
      </c>
      <c r="E30">
        <v>218.2</v>
      </c>
      <c r="F30">
        <v>243.1</v>
      </c>
      <c r="G30">
        <v>135.6</v>
      </c>
      <c r="H30">
        <v>63.8</v>
      </c>
      <c r="I30">
        <v>66</v>
      </c>
      <c r="J30">
        <v>32.9</v>
      </c>
      <c r="K30">
        <v>35</v>
      </c>
      <c r="L30">
        <f t="shared" si="6"/>
        <v>1.4408035567264943</v>
      </c>
      <c r="M30">
        <f t="shared" si="7"/>
        <v>6.5216734563713788E-4</v>
      </c>
      <c r="N30">
        <f>N29</f>
        <v>0.15</v>
      </c>
      <c r="O30" s="3">
        <f t="shared" si="8"/>
        <v>6824.5685200000016</v>
      </c>
      <c r="P30" s="3">
        <f t="shared" si="9"/>
        <v>8900.9016800000009</v>
      </c>
      <c r="Q30" s="3">
        <f t="shared" si="10"/>
        <v>9916.6324400000012</v>
      </c>
      <c r="R30" s="3">
        <f t="shared" si="11"/>
        <v>5531.4494400000003</v>
      </c>
      <c r="S30" s="3">
        <f t="shared" si="12"/>
        <v>2602.55512</v>
      </c>
      <c r="T30" s="3">
        <f t="shared" si="13"/>
        <v>2692.2984000000001</v>
      </c>
      <c r="U30" s="13">
        <f t="shared" si="14"/>
        <v>0.26337436517866702</v>
      </c>
      <c r="W30">
        <f t="shared" si="15"/>
        <v>1.7558291011911134</v>
      </c>
      <c r="Y30">
        <v>9.1240000000000006</v>
      </c>
      <c r="Z30">
        <f t="shared" si="16"/>
        <v>0.75119380866128771</v>
      </c>
    </row>
    <row r="31" spans="1:26" ht="14.45" x14ac:dyDescent="0.3">
      <c r="A31">
        <v>6706</v>
      </c>
      <c r="B31" t="s">
        <v>7</v>
      </c>
      <c r="C31" t="s">
        <v>10</v>
      </c>
      <c r="D31">
        <v>179</v>
      </c>
      <c r="E31">
        <v>220.1</v>
      </c>
      <c r="F31">
        <v>246.1</v>
      </c>
      <c r="G31">
        <v>131.19999999999999</v>
      </c>
      <c r="H31">
        <v>60.1</v>
      </c>
      <c r="I31">
        <v>66.599999999999994</v>
      </c>
      <c r="J31">
        <v>31.4</v>
      </c>
      <c r="K31">
        <v>35</v>
      </c>
      <c r="L31">
        <f t="shared" si="6"/>
        <v>1.4408035567264943</v>
      </c>
      <c r="M31">
        <f t="shared" si="7"/>
        <v>6.5216734563713788E-4</v>
      </c>
      <c r="N31">
        <f>N30</f>
        <v>0.15</v>
      </c>
      <c r="O31" s="3">
        <f t="shared" si="8"/>
        <v>7301.8396000000012</v>
      </c>
      <c r="P31" s="3">
        <f t="shared" si="9"/>
        <v>8978.4072400000005</v>
      </c>
      <c r="Q31" s="3">
        <f t="shared" si="10"/>
        <v>10039.00964</v>
      </c>
      <c r="R31" s="3">
        <f t="shared" si="11"/>
        <v>5351.962880000001</v>
      </c>
      <c r="S31" s="3">
        <f t="shared" si="12"/>
        <v>2451.6232400000004</v>
      </c>
      <c r="T31" s="3">
        <f t="shared" si="13"/>
        <v>2716.7738400000003</v>
      </c>
      <c r="U31" s="13">
        <f t="shared" si="14"/>
        <v>0.26576867758938216</v>
      </c>
      <c r="W31">
        <f t="shared" si="15"/>
        <v>1.7717911839292144</v>
      </c>
      <c r="Y31">
        <v>9.1240000000000006</v>
      </c>
      <c r="Z31">
        <f t="shared" si="16"/>
        <v>0.75119380866128771</v>
      </c>
    </row>
    <row r="32" spans="1:26" ht="14.45" x14ac:dyDescent="0.3">
      <c r="A32">
        <v>6707</v>
      </c>
      <c r="B32" t="s">
        <v>7</v>
      </c>
      <c r="C32" t="s">
        <v>10</v>
      </c>
      <c r="D32">
        <v>168.4</v>
      </c>
      <c r="E32">
        <v>223.5</v>
      </c>
      <c r="F32">
        <v>248.3</v>
      </c>
      <c r="G32">
        <v>138.5</v>
      </c>
      <c r="H32">
        <v>64.599999999999994</v>
      </c>
      <c r="I32">
        <v>68</v>
      </c>
      <c r="J32">
        <v>35.700000000000003</v>
      </c>
      <c r="K32">
        <v>35</v>
      </c>
      <c r="L32">
        <f t="shared" si="6"/>
        <v>1.4408035567264943</v>
      </c>
      <c r="M32">
        <f t="shared" si="7"/>
        <v>6.5216734563713788E-4</v>
      </c>
      <c r="N32">
        <f>N31</f>
        <v>0.15</v>
      </c>
      <c r="O32" s="3">
        <f t="shared" si="8"/>
        <v>6869.4401600000019</v>
      </c>
      <c r="P32" s="3">
        <f t="shared" si="9"/>
        <v>9117.1014000000014</v>
      </c>
      <c r="Q32" s="3">
        <f t="shared" si="10"/>
        <v>10128.752920000003</v>
      </c>
      <c r="R32" s="3">
        <f t="shared" si="11"/>
        <v>5649.7474000000002</v>
      </c>
      <c r="S32" s="3">
        <f t="shared" si="12"/>
        <v>2635.1890399999997</v>
      </c>
      <c r="T32" s="3">
        <f t="shared" si="13"/>
        <v>2773.8832000000002</v>
      </c>
      <c r="U32" s="13">
        <f t="shared" si="14"/>
        <v>0.2713554065477175</v>
      </c>
      <c r="W32">
        <f t="shared" si="15"/>
        <v>1.8090360436514501</v>
      </c>
      <c r="Y32">
        <v>9.1240000000000006</v>
      </c>
      <c r="Z32">
        <f t="shared" si="16"/>
        <v>0.75119380866128771</v>
      </c>
    </row>
    <row r="33" spans="1:26" ht="14.45" x14ac:dyDescent="0.3">
      <c r="A33">
        <v>6708</v>
      </c>
      <c r="B33" t="s">
        <v>7</v>
      </c>
      <c r="C33" t="s">
        <v>10</v>
      </c>
      <c r="D33">
        <v>196.5</v>
      </c>
      <c r="E33">
        <v>233.7</v>
      </c>
      <c r="F33">
        <v>261.39999999999998</v>
      </c>
      <c r="G33">
        <v>139.69999999999999</v>
      </c>
      <c r="H33">
        <v>67.900000000000006</v>
      </c>
      <c r="I33">
        <v>74.5</v>
      </c>
      <c r="J33">
        <v>36.6</v>
      </c>
      <c r="K33">
        <v>35</v>
      </c>
      <c r="L33">
        <f t="shared" si="6"/>
        <v>1.4408035567264943</v>
      </c>
      <c r="M33">
        <f t="shared" si="7"/>
        <v>6.5216734563713788E-4</v>
      </c>
      <c r="N33">
        <f>N32</f>
        <v>0.15</v>
      </c>
      <c r="O33" s="3">
        <f t="shared" ref="O33:O42" si="17">0.611886*D33/N33*10</f>
        <v>8015.7066000000013</v>
      </c>
      <c r="P33" s="3">
        <f t="shared" ref="P33:P42" si="18">0.611886*E33/N33*10</f>
        <v>9533.1838800000005</v>
      </c>
      <c r="Q33" s="3">
        <f t="shared" ref="Q33:Q42" si="19">0.611886*F33/N33*10</f>
        <v>10663.133360000002</v>
      </c>
      <c r="R33" s="3">
        <f t="shared" ref="R33:R42" si="20">0.611886*G33/N33*10</f>
        <v>5698.6982800000005</v>
      </c>
      <c r="S33" s="3">
        <f t="shared" ref="S33:S42" si="21">0.611886*H33/N33*10</f>
        <v>2769.8039600000011</v>
      </c>
      <c r="T33" s="3">
        <f t="shared" ref="T33:T42" si="22">0.611886*I33/N33*10</f>
        <v>3039.0338000000002</v>
      </c>
      <c r="U33" s="13">
        <f t="shared" ref="U33:U42" si="23">T33*N33*M33</f>
        <v>0.29729379099713171</v>
      </c>
      <c r="W33">
        <f t="shared" si="15"/>
        <v>1.9819586066475448</v>
      </c>
      <c r="Y33">
        <v>9.1240000000000006</v>
      </c>
      <c r="Z33">
        <f t="shared" si="16"/>
        <v>0.75119380866128771</v>
      </c>
    </row>
    <row r="34" spans="1:26" ht="14.45" x14ac:dyDescent="0.3">
      <c r="A34" t="s">
        <v>129</v>
      </c>
      <c r="B34" t="s">
        <v>7</v>
      </c>
      <c r="C34" t="s">
        <v>10</v>
      </c>
      <c r="D34">
        <v>188.5</v>
      </c>
      <c r="E34">
        <v>223.4</v>
      </c>
      <c r="F34">
        <v>252.5</v>
      </c>
      <c r="G34">
        <v>136.30000000000001</v>
      </c>
      <c r="H34">
        <v>67.099999999999994</v>
      </c>
      <c r="I34">
        <v>72.3</v>
      </c>
      <c r="J34">
        <v>35</v>
      </c>
      <c r="K34">
        <v>35</v>
      </c>
      <c r="L34">
        <f t="shared" si="6"/>
        <v>1.4408035567264943</v>
      </c>
      <c r="M34">
        <f t="shared" si="7"/>
        <v>6.5216734563713788E-4</v>
      </c>
      <c r="N34" s="10">
        <v>0.15</v>
      </c>
      <c r="O34" s="3">
        <f t="shared" si="17"/>
        <v>7689.367400000001</v>
      </c>
      <c r="P34" s="3">
        <f t="shared" si="18"/>
        <v>9113.0221600000023</v>
      </c>
      <c r="Q34" s="3">
        <f t="shared" si="19"/>
        <v>10300.081</v>
      </c>
      <c r="R34" s="3">
        <f t="shared" si="20"/>
        <v>5560.0041200000014</v>
      </c>
      <c r="S34" s="3">
        <f t="shared" si="21"/>
        <v>2737.1700400000004</v>
      </c>
      <c r="T34" s="3">
        <f t="shared" si="22"/>
        <v>2949.29052</v>
      </c>
      <c r="U34" s="13">
        <f t="shared" si="23"/>
        <v>0.28851464549117611</v>
      </c>
      <c r="W34">
        <f t="shared" si="15"/>
        <v>1.923430969941174</v>
      </c>
      <c r="Y34">
        <v>9.1240000000000006</v>
      </c>
      <c r="Z34">
        <f t="shared" si="16"/>
        <v>0.75119380866128771</v>
      </c>
    </row>
    <row r="35" spans="1:26" ht="14.45" x14ac:dyDescent="0.3">
      <c r="A35">
        <v>6709</v>
      </c>
      <c r="B35" t="s">
        <v>7</v>
      </c>
      <c r="C35" t="s">
        <v>10</v>
      </c>
      <c r="D35">
        <v>187.2</v>
      </c>
      <c r="E35">
        <v>232.2</v>
      </c>
      <c r="F35">
        <v>261.60000000000002</v>
      </c>
      <c r="G35">
        <v>141</v>
      </c>
      <c r="H35">
        <v>69.599999999999994</v>
      </c>
      <c r="I35">
        <v>74.3</v>
      </c>
      <c r="J35">
        <v>40.799999999999997</v>
      </c>
      <c r="K35">
        <v>35</v>
      </c>
      <c r="L35">
        <f t="shared" si="6"/>
        <v>1.4408035567264943</v>
      </c>
      <c r="M35">
        <f t="shared" si="7"/>
        <v>6.5216734563713788E-4</v>
      </c>
      <c r="N35">
        <f>N34</f>
        <v>0.15</v>
      </c>
      <c r="O35" s="3">
        <f t="shared" si="17"/>
        <v>7636.3372799999997</v>
      </c>
      <c r="P35" s="3">
        <f t="shared" si="18"/>
        <v>9471.995280000001</v>
      </c>
      <c r="Q35" s="3">
        <f t="shared" si="19"/>
        <v>10671.291840000002</v>
      </c>
      <c r="R35" s="3">
        <f t="shared" si="20"/>
        <v>5751.7284000000009</v>
      </c>
      <c r="S35" s="3">
        <f t="shared" si="21"/>
        <v>2839.1510400000006</v>
      </c>
      <c r="T35" s="3">
        <f t="shared" si="22"/>
        <v>3030.8753200000006</v>
      </c>
      <c r="U35" s="13">
        <f t="shared" si="23"/>
        <v>0.2964956868602267</v>
      </c>
      <c r="W35">
        <f t="shared" si="15"/>
        <v>1.9766379124015112</v>
      </c>
      <c r="Y35">
        <v>9.1240000000000006</v>
      </c>
      <c r="Z35">
        <f t="shared" si="16"/>
        <v>0.75119380866128771</v>
      </c>
    </row>
    <row r="36" spans="1:26" ht="14.45" x14ac:dyDescent="0.3">
      <c r="A36" t="s">
        <v>130</v>
      </c>
      <c r="B36" t="s">
        <v>7</v>
      </c>
      <c r="C36" t="s">
        <v>10</v>
      </c>
      <c r="D36">
        <v>170.3</v>
      </c>
      <c r="E36">
        <v>222</v>
      </c>
      <c r="F36">
        <v>246.8</v>
      </c>
      <c r="G36">
        <v>139.80000000000001</v>
      </c>
      <c r="H36">
        <v>68.8</v>
      </c>
      <c r="I36">
        <v>71.2</v>
      </c>
      <c r="J36">
        <v>38.700000000000003</v>
      </c>
      <c r="K36">
        <v>35</v>
      </c>
      <c r="L36">
        <f t="shared" si="6"/>
        <v>1.4408035567264943</v>
      </c>
      <c r="M36">
        <f t="shared" si="7"/>
        <v>6.5216734563713788E-4</v>
      </c>
      <c r="N36">
        <f>N35</f>
        <v>0.15</v>
      </c>
      <c r="O36" s="3">
        <f t="shared" si="17"/>
        <v>6946.9457200000015</v>
      </c>
      <c r="P36" s="3">
        <f t="shared" si="18"/>
        <v>9055.9128000000019</v>
      </c>
      <c r="Q36" s="3">
        <f t="shared" si="19"/>
        <v>10067.564320000001</v>
      </c>
      <c r="R36" s="3">
        <f t="shared" si="20"/>
        <v>5702.7775200000005</v>
      </c>
      <c r="S36" s="3">
        <f t="shared" si="21"/>
        <v>2806.5171200000004</v>
      </c>
      <c r="T36" s="3">
        <f t="shared" si="22"/>
        <v>2904.4188800000006</v>
      </c>
      <c r="U36" s="13">
        <f t="shared" si="23"/>
        <v>0.28412507273819837</v>
      </c>
      <c r="W36">
        <f t="shared" si="15"/>
        <v>1.8941671515879892</v>
      </c>
      <c r="Y36">
        <v>9.1240000000000006</v>
      </c>
      <c r="Z36">
        <f t="shared" si="16"/>
        <v>0.75119380866128771</v>
      </c>
    </row>
    <row r="37" spans="1:26" ht="14.45" x14ac:dyDescent="0.3">
      <c r="A37">
        <v>6710</v>
      </c>
      <c r="B37" t="s">
        <v>7</v>
      </c>
      <c r="C37" t="s">
        <v>10</v>
      </c>
      <c r="D37">
        <v>190.9</v>
      </c>
      <c r="E37">
        <v>226.3</v>
      </c>
      <c r="F37">
        <v>258</v>
      </c>
      <c r="G37">
        <v>137.30000000000001</v>
      </c>
      <c r="H37">
        <v>66.7</v>
      </c>
      <c r="I37">
        <v>71.599999999999994</v>
      </c>
      <c r="J37">
        <v>32.200000000000003</v>
      </c>
      <c r="K37">
        <v>35</v>
      </c>
      <c r="L37">
        <f t="shared" si="6"/>
        <v>1.4408035567264943</v>
      </c>
      <c r="M37">
        <f t="shared" si="7"/>
        <v>6.5216734563713788E-4</v>
      </c>
      <c r="N37">
        <f>N36</f>
        <v>0.15</v>
      </c>
      <c r="O37" s="3">
        <f t="shared" si="17"/>
        <v>7787.2691600000007</v>
      </c>
      <c r="P37" s="3">
        <f t="shared" si="18"/>
        <v>9231.3201200000021</v>
      </c>
      <c r="Q37" s="3">
        <f t="shared" si="19"/>
        <v>10524.439200000001</v>
      </c>
      <c r="R37" s="3">
        <f t="shared" si="20"/>
        <v>5600.7965200000017</v>
      </c>
      <c r="S37" s="3">
        <f t="shared" si="21"/>
        <v>2720.8530799999999</v>
      </c>
      <c r="T37" s="3">
        <f t="shared" si="22"/>
        <v>2920.7358399999998</v>
      </c>
      <c r="U37" s="13">
        <f t="shared" si="23"/>
        <v>0.28572128101200844</v>
      </c>
      <c r="W37">
        <f t="shared" si="15"/>
        <v>1.9048085400800561</v>
      </c>
      <c r="Y37">
        <v>9.1240000000000006</v>
      </c>
      <c r="Z37">
        <f t="shared" si="16"/>
        <v>0.75119380866128771</v>
      </c>
    </row>
    <row r="38" spans="1:26" ht="14.45" x14ac:dyDescent="0.3">
      <c r="A38">
        <v>6711</v>
      </c>
      <c r="B38" t="s">
        <v>7</v>
      </c>
      <c r="C38" t="s">
        <v>10</v>
      </c>
      <c r="D38">
        <v>193.8</v>
      </c>
      <c r="E38">
        <v>223.9</v>
      </c>
      <c r="F38">
        <v>254.7</v>
      </c>
      <c r="G38">
        <v>137.69999999999999</v>
      </c>
      <c r="H38">
        <v>65.099999999999994</v>
      </c>
      <c r="I38">
        <v>70.599999999999994</v>
      </c>
      <c r="J38">
        <v>29.1</v>
      </c>
      <c r="K38">
        <v>35</v>
      </c>
      <c r="L38">
        <f t="shared" si="6"/>
        <v>1.4408035567264943</v>
      </c>
      <c r="M38">
        <f t="shared" si="7"/>
        <v>6.5216734563713788E-4</v>
      </c>
      <c r="N38" s="10">
        <v>0.15</v>
      </c>
      <c r="O38" s="3">
        <f t="shared" si="17"/>
        <v>7905.5671200000006</v>
      </c>
      <c r="P38" s="3">
        <f t="shared" si="18"/>
        <v>9133.4183600000015</v>
      </c>
      <c r="Q38" s="3">
        <f t="shared" si="19"/>
        <v>10389.824280000003</v>
      </c>
      <c r="R38" s="3">
        <f t="shared" si="20"/>
        <v>5617.1134799999991</v>
      </c>
      <c r="S38" s="3">
        <f t="shared" si="21"/>
        <v>2655.5852400000003</v>
      </c>
      <c r="T38" s="3">
        <f t="shared" si="22"/>
        <v>2879.94344</v>
      </c>
      <c r="U38" s="13">
        <f t="shared" si="23"/>
        <v>0.28173076032748318</v>
      </c>
      <c r="W38">
        <f t="shared" si="15"/>
        <v>1.8782050688498879</v>
      </c>
      <c r="Y38">
        <v>9.1240000000000006</v>
      </c>
      <c r="Z38">
        <f t="shared" si="16"/>
        <v>0.75119380866128771</v>
      </c>
    </row>
    <row r="39" spans="1:26" ht="14.45" x14ac:dyDescent="0.3">
      <c r="A39">
        <v>6712</v>
      </c>
      <c r="B39" t="s">
        <v>7</v>
      </c>
      <c r="C39" t="s">
        <v>10</v>
      </c>
      <c r="D39">
        <v>178.6</v>
      </c>
      <c r="E39">
        <v>226.4</v>
      </c>
      <c r="F39">
        <v>252.3</v>
      </c>
      <c r="G39">
        <v>141.4</v>
      </c>
      <c r="H39">
        <v>70.400000000000006</v>
      </c>
      <c r="I39">
        <v>72</v>
      </c>
      <c r="J39">
        <v>40</v>
      </c>
      <c r="K39">
        <v>35</v>
      </c>
      <c r="L39">
        <f t="shared" si="6"/>
        <v>1.4408035567264943</v>
      </c>
      <c r="M39">
        <f t="shared" si="7"/>
        <v>6.5216734563713788E-4</v>
      </c>
      <c r="N39">
        <f>N38</f>
        <v>0.15</v>
      </c>
      <c r="O39" s="3">
        <f t="shared" si="17"/>
        <v>7285.5226400000001</v>
      </c>
      <c r="P39" s="3">
        <f t="shared" si="18"/>
        <v>9235.3993600000013</v>
      </c>
      <c r="Q39" s="3">
        <f t="shared" si="19"/>
        <v>10291.92252</v>
      </c>
      <c r="R39" s="3">
        <f t="shared" si="20"/>
        <v>5768.045360000001</v>
      </c>
      <c r="S39" s="3">
        <f t="shared" si="21"/>
        <v>2871.7849600000004</v>
      </c>
      <c r="T39" s="3">
        <f t="shared" si="22"/>
        <v>2937.0528000000004</v>
      </c>
      <c r="U39" s="13">
        <f t="shared" si="23"/>
        <v>0.28731748928581857</v>
      </c>
      <c r="W39">
        <f t="shared" si="15"/>
        <v>1.9154499285721238</v>
      </c>
      <c r="Y39">
        <v>9.1240000000000006</v>
      </c>
      <c r="Z39">
        <f t="shared" si="16"/>
        <v>0.75119380866128771</v>
      </c>
    </row>
    <row r="40" spans="1:26" ht="14.45" x14ac:dyDescent="0.3">
      <c r="A40">
        <v>6713</v>
      </c>
      <c r="B40" t="s">
        <v>7</v>
      </c>
      <c r="C40" t="s">
        <v>10</v>
      </c>
      <c r="D40">
        <v>172.5</v>
      </c>
      <c r="E40">
        <v>224</v>
      </c>
      <c r="F40">
        <v>249.3</v>
      </c>
      <c r="G40">
        <v>142.30000000000001</v>
      </c>
      <c r="H40">
        <v>69.7</v>
      </c>
      <c r="I40">
        <v>71.900000000000006</v>
      </c>
      <c r="J40">
        <v>39.6</v>
      </c>
      <c r="K40">
        <v>35</v>
      </c>
      <c r="L40">
        <f t="shared" si="6"/>
        <v>1.4408035567264943</v>
      </c>
      <c r="M40">
        <f t="shared" si="7"/>
        <v>6.5216734563713788E-4</v>
      </c>
      <c r="N40">
        <f>N39</f>
        <v>0.15</v>
      </c>
      <c r="O40" s="3">
        <f t="shared" si="17"/>
        <v>7036.6890000000003</v>
      </c>
      <c r="P40" s="3">
        <f t="shared" si="18"/>
        <v>9137.4976000000006</v>
      </c>
      <c r="Q40" s="3">
        <f t="shared" si="19"/>
        <v>10169.545320000001</v>
      </c>
      <c r="R40" s="3">
        <f t="shared" si="20"/>
        <v>5804.7585200000003</v>
      </c>
      <c r="S40" s="3">
        <f t="shared" si="21"/>
        <v>2843.2302800000002</v>
      </c>
      <c r="T40" s="3">
        <f t="shared" si="22"/>
        <v>2932.9735600000008</v>
      </c>
      <c r="U40" s="13">
        <f t="shared" si="23"/>
        <v>0.2869184372173661</v>
      </c>
      <c r="W40">
        <f t="shared" si="15"/>
        <v>1.9127895814491074</v>
      </c>
      <c r="Y40">
        <v>9.1240000000000006</v>
      </c>
      <c r="Z40">
        <f t="shared" si="16"/>
        <v>0.75119380866128771</v>
      </c>
    </row>
    <row r="41" spans="1:26" x14ac:dyDescent="0.25">
      <c r="A41">
        <v>6714</v>
      </c>
      <c r="B41" t="s">
        <v>7</v>
      </c>
      <c r="C41" t="s">
        <v>10</v>
      </c>
      <c r="D41">
        <v>186.4</v>
      </c>
      <c r="E41">
        <v>223.3</v>
      </c>
      <c r="F41">
        <v>254.3</v>
      </c>
      <c r="G41">
        <v>140.9</v>
      </c>
      <c r="H41">
        <v>67.2</v>
      </c>
      <c r="I41">
        <v>71.7</v>
      </c>
      <c r="J41">
        <v>36.200000000000003</v>
      </c>
      <c r="K41">
        <v>35</v>
      </c>
      <c r="L41">
        <f t="shared" si="6"/>
        <v>1.4408035567264943</v>
      </c>
      <c r="M41">
        <f t="shared" si="7"/>
        <v>6.5216734563713788E-4</v>
      </c>
      <c r="N41">
        <f>N40</f>
        <v>0.15</v>
      </c>
      <c r="O41" s="3">
        <f t="shared" si="17"/>
        <v>7603.7033600000013</v>
      </c>
      <c r="P41" s="3">
        <f t="shared" si="18"/>
        <v>9108.9429200000013</v>
      </c>
      <c r="Q41" s="3">
        <f t="shared" si="19"/>
        <v>10373.507320000001</v>
      </c>
      <c r="R41" s="3">
        <f t="shared" si="20"/>
        <v>5747.6491600000008</v>
      </c>
      <c r="S41" s="3">
        <f t="shared" si="21"/>
        <v>2741.2492800000009</v>
      </c>
      <c r="T41" s="3">
        <f t="shared" si="22"/>
        <v>2924.8150800000008</v>
      </c>
      <c r="U41" s="13">
        <f t="shared" si="23"/>
        <v>0.28612033308046103</v>
      </c>
      <c r="W41">
        <f t="shared" si="15"/>
        <v>1.9074688872030736</v>
      </c>
      <c r="Y41">
        <v>9.1240000000000006</v>
      </c>
      <c r="Z41">
        <f t="shared" si="16"/>
        <v>0.75119380866128771</v>
      </c>
    </row>
    <row r="42" spans="1:26" x14ac:dyDescent="0.25">
      <c r="A42">
        <v>6715</v>
      </c>
      <c r="B42" t="s">
        <v>7</v>
      </c>
      <c r="C42" t="s">
        <v>10</v>
      </c>
      <c r="D42">
        <v>162.80000000000001</v>
      </c>
      <c r="E42">
        <v>211.3</v>
      </c>
      <c r="F42">
        <v>238.4</v>
      </c>
      <c r="G42">
        <v>125</v>
      </c>
      <c r="H42">
        <v>60.5</v>
      </c>
      <c r="I42">
        <v>64.599999999999994</v>
      </c>
      <c r="J42">
        <v>34.1</v>
      </c>
      <c r="K42">
        <v>35</v>
      </c>
      <c r="L42">
        <f t="shared" si="6"/>
        <v>1.4408035567264943</v>
      </c>
      <c r="M42">
        <f t="shared" si="7"/>
        <v>6.5216734563713788E-4</v>
      </c>
      <c r="N42" s="10">
        <v>0.15</v>
      </c>
      <c r="O42" s="3">
        <f t="shared" si="17"/>
        <v>6641.0027200000013</v>
      </c>
      <c r="P42" s="3">
        <f t="shared" si="18"/>
        <v>8619.4341200000017</v>
      </c>
      <c r="Q42" s="3">
        <f t="shared" si="19"/>
        <v>9724.9081600000009</v>
      </c>
      <c r="R42" s="3">
        <f t="shared" si="20"/>
        <v>5099.0500000000011</v>
      </c>
      <c r="S42" s="3">
        <f t="shared" si="21"/>
        <v>2467.9402</v>
      </c>
      <c r="T42" s="3">
        <f t="shared" si="22"/>
        <v>2635.1890399999997</v>
      </c>
      <c r="U42" s="13">
        <f t="shared" si="23"/>
        <v>0.25778763622033163</v>
      </c>
      <c r="W42">
        <f t="shared" si="15"/>
        <v>1.7185842414688774</v>
      </c>
      <c r="Y42">
        <v>9.1240000000000006</v>
      </c>
      <c r="Z42">
        <f t="shared" si="16"/>
        <v>0.75119380866128771</v>
      </c>
    </row>
    <row r="43" spans="1:26" x14ac:dyDescent="0.25">
      <c r="A43">
        <v>6716</v>
      </c>
      <c r="B43" t="s">
        <v>7</v>
      </c>
      <c r="C43" t="s">
        <v>10</v>
      </c>
      <c r="D43">
        <v>183</v>
      </c>
      <c r="E43">
        <v>215.7</v>
      </c>
      <c r="F43">
        <v>244.8</v>
      </c>
      <c r="G43">
        <v>132.1</v>
      </c>
      <c r="H43">
        <v>58.3</v>
      </c>
      <c r="I43">
        <v>65.599999999999994</v>
      </c>
      <c r="J43">
        <v>26.6</v>
      </c>
      <c r="K43">
        <v>35</v>
      </c>
      <c r="L43">
        <f t="shared" si="6"/>
        <v>1.4408035567264943</v>
      </c>
      <c r="M43">
        <f t="shared" si="7"/>
        <v>6.5216734563713788E-4</v>
      </c>
      <c r="N43">
        <f>N42</f>
        <v>0.15</v>
      </c>
      <c r="O43" s="3">
        <f t="shared" ref="O43:O45" si="24">0.611886*D43/N43*10</f>
        <v>7465.0092000000004</v>
      </c>
      <c r="P43" s="3">
        <f t="shared" ref="P43:P45" si="25">0.611886*E43/N43*10</f>
        <v>8798.9206799999993</v>
      </c>
      <c r="Q43" s="3">
        <f t="shared" ref="Q43:Q45" si="26">0.611886*F43/N43*10</f>
        <v>9985.9795200000008</v>
      </c>
      <c r="R43" s="3">
        <f t="shared" ref="R43:R45" si="27">0.611886*G43/N43*10</f>
        <v>5388.6760400000003</v>
      </c>
      <c r="S43" s="3">
        <f t="shared" ref="S43:S45" si="28">0.611886*H43/N43*10</f>
        <v>2378.1969200000003</v>
      </c>
      <c r="T43" s="3">
        <f t="shared" ref="T43:T45" si="29">0.611886*I43/N43*10</f>
        <v>2675.9814400000005</v>
      </c>
      <c r="U43" s="13">
        <f t="shared" ref="U43:U45" si="30">T43*N43*M43</f>
        <v>0.26177815690485695</v>
      </c>
      <c r="W43">
        <f t="shared" si="15"/>
        <v>1.7451877126990463</v>
      </c>
      <c r="Y43">
        <v>9.1240000000000006</v>
      </c>
      <c r="Z43">
        <f t="shared" si="16"/>
        <v>0.75119380866128771</v>
      </c>
    </row>
    <row r="44" spans="1:26" x14ac:dyDescent="0.25">
      <c r="A44">
        <v>6717</v>
      </c>
      <c r="B44" t="s">
        <v>7</v>
      </c>
      <c r="C44" t="s">
        <v>10</v>
      </c>
      <c r="D44">
        <v>187.5</v>
      </c>
      <c r="E44">
        <v>213</v>
      </c>
      <c r="F44">
        <v>243.1</v>
      </c>
      <c r="G44">
        <v>121.8</v>
      </c>
      <c r="H44">
        <v>54.8</v>
      </c>
      <c r="I44">
        <v>64.8</v>
      </c>
      <c r="J44">
        <v>24.1</v>
      </c>
      <c r="K44">
        <v>33</v>
      </c>
      <c r="L44">
        <f t="shared" si="6"/>
        <v>1.3584719249135517</v>
      </c>
      <c r="M44">
        <f t="shared" si="7"/>
        <v>5.797634607337495E-4</v>
      </c>
      <c r="N44">
        <f>N43</f>
        <v>0.15</v>
      </c>
      <c r="O44" s="3">
        <f t="shared" si="24"/>
        <v>7648.5750000000007</v>
      </c>
      <c r="P44" s="3">
        <f t="shared" si="25"/>
        <v>8688.7811999999994</v>
      </c>
      <c r="Q44" s="3">
        <f t="shared" si="26"/>
        <v>9916.6324400000012</v>
      </c>
      <c r="R44" s="3">
        <f t="shared" si="27"/>
        <v>4968.5143200000002</v>
      </c>
      <c r="S44" s="3">
        <f t="shared" si="28"/>
        <v>2235.4235200000003</v>
      </c>
      <c r="T44" s="3">
        <f t="shared" si="29"/>
        <v>2643.3475199999998</v>
      </c>
      <c r="U44" s="13">
        <f t="shared" si="30"/>
        <v>0.22987744591757611</v>
      </c>
      <c r="W44">
        <f t="shared" si="15"/>
        <v>1.532516306117174</v>
      </c>
      <c r="Y44">
        <v>9.0549999999999997</v>
      </c>
      <c r="Z44">
        <f t="shared" si="16"/>
        <v>0.74551292606619457</v>
      </c>
    </row>
    <row r="45" spans="1:26" x14ac:dyDescent="0.25">
      <c r="A45">
        <v>6718</v>
      </c>
      <c r="B45" t="s">
        <v>7</v>
      </c>
      <c r="C45" t="s">
        <v>10</v>
      </c>
      <c r="D45">
        <v>182.9</v>
      </c>
      <c r="E45">
        <v>210.9</v>
      </c>
      <c r="F45">
        <v>241.5</v>
      </c>
      <c r="G45">
        <v>120.1</v>
      </c>
      <c r="H45">
        <v>54.6</v>
      </c>
      <c r="I45">
        <v>64.099999999999994</v>
      </c>
      <c r="J45">
        <v>24</v>
      </c>
      <c r="K45">
        <v>33</v>
      </c>
      <c r="L45">
        <f t="shared" si="6"/>
        <v>1.3584719249135517</v>
      </c>
      <c r="M45">
        <f t="shared" si="7"/>
        <v>5.797634607337495E-4</v>
      </c>
      <c r="N45">
        <f>N44</f>
        <v>0.15</v>
      </c>
      <c r="O45" s="3">
        <f t="shared" si="24"/>
        <v>7460.9299600000013</v>
      </c>
      <c r="P45" s="3">
        <f t="shared" si="25"/>
        <v>8603.1171600000016</v>
      </c>
      <c r="Q45" s="3">
        <f t="shared" si="26"/>
        <v>9851.3646000000008</v>
      </c>
      <c r="R45" s="3">
        <f t="shared" si="27"/>
        <v>4899.1672399999998</v>
      </c>
      <c r="S45" s="3">
        <f t="shared" si="28"/>
        <v>2227.2650400000002</v>
      </c>
      <c r="T45" s="3">
        <f t="shared" si="29"/>
        <v>2614.7928400000001</v>
      </c>
      <c r="U45" s="13">
        <f t="shared" si="30"/>
        <v>0.22739420190303442</v>
      </c>
      <c r="W45">
        <f t="shared" si="15"/>
        <v>1.5159613460202295</v>
      </c>
      <c r="Y45">
        <v>9.0549999999999997</v>
      </c>
      <c r="Z45">
        <f t="shared" si="16"/>
        <v>0.74551292606619457</v>
      </c>
    </row>
    <row r="46" spans="1:26" x14ac:dyDescent="0.25">
      <c r="A46" t="s">
        <v>131</v>
      </c>
      <c r="B46" t="s">
        <v>7</v>
      </c>
      <c r="C46" t="s">
        <v>10</v>
      </c>
      <c r="D46">
        <v>163.4</v>
      </c>
      <c r="E46">
        <v>210.5</v>
      </c>
      <c r="F46">
        <v>234.8</v>
      </c>
      <c r="G46">
        <v>118.9</v>
      </c>
      <c r="H46">
        <v>57.3</v>
      </c>
      <c r="I46">
        <v>64.900000000000006</v>
      </c>
      <c r="J46">
        <v>31.7</v>
      </c>
      <c r="K46">
        <v>33</v>
      </c>
      <c r="L46">
        <f t="shared" si="6"/>
        <v>1.3584719249135517</v>
      </c>
      <c r="M46">
        <f t="shared" si="7"/>
        <v>5.797634607337495E-4</v>
      </c>
      <c r="N46">
        <f t="shared" ref="N46:N58" si="31">N45</f>
        <v>0.15</v>
      </c>
      <c r="O46" s="3">
        <f t="shared" ref="O46:O56" si="32">0.611886*D46/N46*10</f>
        <v>6665.4781600000015</v>
      </c>
      <c r="P46" s="3">
        <f t="shared" ref="P46:P56" si="33">0.611886*E46/N46*10</f>
        <v>8586.8002000000015</v>
      </c>
      <c r="Q46" s="3">
        <f t="shared" ref="Q46:Q56" si="34">0.611886*F46/N46*10</f>
        <v>9578.0555200000017</v>
      </c>
      <c r="R46" s="3">
        <f t="shared" ref="R46:R56" si="35">0.611886*G46/N46*10</f>
        <v>4850.2163600000013</v>
      </c>
      <c r="S46" s="3">
        <f t="shared" ref="S46:S56" si="36">0.611886*H46/N46*10</f>
        <v>2337.4045200000005</v>
      </c>
      <c r="T46" s="3">
        <f t="shared" ref="T46:T56" si="37">0.611886*I46/N46*10</f>
        <v>2647.4267600000007</v>
      </c>
      <c r="U46" s="13">
        <f t="shared" ref="U46:U56" si="38">T46*N46*M46</f>
        <v>0.23023219506251072</v>
      </c>
      <c r="W46">
        <f t="shared" ref="W46:W56" si="39">T46*M46</f>
        <v>1.5348813004167381</v>
      </c>
      <c r="Y46">
        <v>9.0549999999999997</v>
      </c>
      <c r="Z46">
        <f t="shared" si="16"/>
        <v>0.74551292606619457</v>
      </c>
    </row>
    <row r="47" spans="1:26" x14ac:dyDescent="0.25">
      <c r="A47" t="s">
        <v>132</v>
      </c>
      <c r="B47" t="s">
        <v>7</v>
      </c>
      <c r="C47" t="s">
        <v>10</v>
      </c>
      <c r="D47">
        <v>174.2</v>
      </c>
      <c r="E47">
        <v>216.8</v>
      </c>
      <c r="F47">
        <v>243</v>
      </c>
      <c r="G47">
        <v>128.19999999999999</v>
      </c>
      <c r="H47">
        <v>60.9</v>
      </c>
      <c r="I47">
        <v>67.3</v>
      </c>
      <c r="J47">
        <v>32.299999999999997</v>
      </c>
      <c r="K47">
        <v>33</v>
      </c>
      <c r="L47">
        <f t="shared" si="6"/>
        <v>1.3584719249135517</v>
      </c>
      <c r="M47">
        <f t="shared" si="7"/>
        <v>5.797634607337495E-4</v>
      </c>
      <c r="N47">
        <f t="shared" si="31"/>
        <v>0.15</v>
      </c>
      <c r="O47" s="3">
        <f t="shared" si="32"/>
        <v>7106.0360799999999</v>
      </c>
      <c r="P47" s="3">
        <f t="shared" si="33"/>
        <v>8843.7923200000023</v>
      </c>
      <c r="Q47" s="3">
        <f t="shared" si="34"/>
        <v>9912.5532000000003</v>
      </c>
      <c r="R47" s="3">
        <f t="shared" si="35"/>
        <v>5229.5856800000001</v>
      </c>
      <c r="S47" s="3">
        <f t="shared" si="36"/>
        <v>2484.2571600000001</v>
      </c>
      <c r="T47" s="3">
        <f t="shared" si="37"/>
        <v>2745.3285200000005</v>
      </c>
      <c r="U47" s="13">
        <f t="shared" si="38"/>
        <v>0.23874617454093944</v>
      </c>
      <c r="W47">
        <f t="shared" si="39"/>
        <v>1.5916411636062628</v>
      </c>
      <c r="Y47">
        <v>9.0549999999999997</v>
      </c>
      <c r="Z47">
        <f t="shared" si="16"/>
        <v>0.74551292606619457</v>
      </c>
    </row>
    <row r="48" spans="1:26" x14ac:dyDescent="0.25">
      <c r="A48">
        <v>6719</v>
      </c>
      <c r="B48" t="s">
        <v>7</v>
      </c>
      <c r="C48" t="s">
        <v>10</v>
      </c>
      <c r="D48">
        <v>165.7</v>
      </c>
      <c r="E48">
        <v>209.4</v>
      </c>
      <c r="F48">
        <v>238</v>
      </c>
      <c r="G48">
        <v>133.4</v>
      </c>
      <c r="H48">
        <v>58.7</v>
      </c>
      <c r="I48">
        <v>66</v>
      </c>
      <c r="J48">
        <v>31.7</v>
      </c>
      <c r="K48">
        <v>33</v>
      </c>
      <c r="L48">
        <f t="shared" si="6"/>
        <v>1.3584719249135517</v>
      </c>
      <c r="M48">
        <f t="shared" si="7"/>
        <v>5.797634607337495E-4</v>
      </c>
      <c r="N48">
        <f t="shared" si="31"/>
        <v>0.15</v>
      </c>
      <c r="O48" s="3">
        <f t="shared" si="32"/>
        <v>6759.3006800000003</v>
      </c>
      <c r="P48" s="3">
        <f t="shared" si="33"/>
        <v>8541.9285600000003</v>
      </c>
      <c r="Q48" s="3">
        <f t="shared" si="34"/>
        <v>9708.5912000000008</v>
      </c>
      <c r="R48" s="3">
        <f t="shared" si="35"/>
        <v>5441.7061599999997</v>
      </c>
      <c r="S48" s="3">
        <f t="shared" si="36"/>
        <v>2394.5138800000004</v>
      </c>
      <c r="T48" s="3">
        <f t="shared" si="37"/>
        <v>2692.2984000000001</v>
      </c>
      <c r="U48" s="13">
        <f t="shared" si="38"/>
        <v>0.23413443565679048</v>
      </c>
      <c r="W48">
        <f t="shared" si="39"/>
        <v>1.5608962377119366</v>
      </c>
      <c r="Y48">
        <v>9.0549999999999997</v>
      </c>
      <c r="Z48">
        <f t="shared" si="16"/>
        <v>0.74551292606619457</v>
      </c>
    </row>
    <row r="49" spans="1:26" x14ac:dyDescent="0.25">
      <c r="A49">
        <v>6720</v>
      </c>
      <c r="B49" t="s">
        <v>7</v>
      </c>
      <c r="C49" t="s">
        <v>10</v>
      </c>
      <c r="D49">
        <v>113.1</v>
      </c>
      <c r="E49">
        <v>140.30000000000001</v>
      </c>
      <c r="F49">
        <v>144.30000000000001</v>
      </c>
      <c r="G49">
        <v>44.7</v>
      </c>
      <c r="H49">
        <v>31.6</v>
      </c>
      <c r="I49">
        <v>33.4</v>
      </c>
      <c r="J49">
        <v>14.9</v>
      </c>
      <c r="K49">
        <v>39</v>
      </c>
      <c r="L49">
        <f t="shared" si="6"/>
        <v>1.6054668203523792</v>
      </c>
      <c r="M49">
        <f t="shared" si="7"/>
        <v>8.0975227160333602E-4</v>
      </c>
      <c r="N49">
        <f t="shared" si="31"/>
        <v>0.15</v>
      </c>
      <c r="O49" s="3">
        <f t="shared" si="32"/>
        <v>4613.6204399999997</v>
      </c>
      <c r="P49" s="3">
        <f t="shared" si="33"/>
        <v>5723.1737200000007</v>
      </c>
      <c r="Q49" s="3">
        <f t="shared" si="34"/>
        <v>5886.3433200000018</v>
      </c>
      <c r="R49" s="3">
        <f t="shared" si="35"/>
        <v>1823.4202800000003</v>
      </c>
      <c r="S49" s="3">
        <f t="shared" si="36"/>
        <v>1289.0398400000004</v>
      </c>
      <c r="T49" s="3">
        <f t="shared" si="37"/>
        <v>1362.4661600000002</v>
      </c>
      <c r="U49" s="13">
        <f t="shared" si="38"/>
        <v>0.16548901020640117</v>
      </c>
      <c r="W49">
        <f t="shared" si="39"/>
        <v>1.1032600680426745</v>
      </c>
      <c r="Y49">
        <v>13.038</v>
      </c>
      <c r="Z49">
        <f t="shared" si="16"/>
        <v>1.0734398155771447</v>
      </c>
    </row>
    <row r="50" spans="1:26" x14ac:dyDescent="0.25">
      <c r="A50">
        <v>6721</v>
      </c>
      <c r="B50" t="s">
        <v>7</v>
      </c>
      <c r="C50" t="s">
        <v>17</v>
      </c>
      <c r="K50">
        <v>39</v>
      </c>
      <c r="L50">
        <f t="shared" si="6"/>
        <v>1.6054668203523792</v>
      </c>
      <c r="M50">
        <f t="shared" si="7"/>
        <v>8.0975227160333602E-4</v>
      </c>
      <c r="N50">
        <f t="shared" si="31"/>
        <v>0.15</v>
      </c>
      <c r="O50" s="3">
        <f t="shared" si="32"/>
        <v>0</v>
      </c>
      <c r="P50" s="3">
        <f t="shared" si="33"/>
        <v>0</v>
      </c>
      <c r="Q50" s="3">
        <f t="shared" si="34"/>
        <v>0</v>
      </c>
      <c r="R50" s="3">
        <f t="shared" si="35"/>
        <v>0</v>
      </c>
      <c r="S50" s="3">
        <f t="shared" si="36"/>
        <v>0</v>
      </c>
      <c r="T50" s="3">
        <f t="shared" si="37"/>
        <v>0</v>
      </c>
      <c r="U50" s="13">
        <f t="shared" si="38"/>
        <v>0</v>
      </c>
      <c r="W50">
        <f t="shared" si="39"/>
        <v>0</v>
      </c>
      <c r="Y50">
        <v>13.038</v>
      </c>
      <c r="Z50">
        <f t="shared" si="16"/>
        <v>1.0734398155771447</v>
      </c>
    </row>
    <row r="51" spans="1:26" x14ac:dyDescent="0.25">
      <c r="A51">
        <v>6722</v>
      </c>
      <c r="B51" t="s">
        <v>7</v>
      </c>
      <c r="C51" t="s">
        <v>19</v>
      </c>
      <c r="K51">
        <v>39</v>
      </c>
      <c r="L51">
        <f t="shared" si="6"/>
        <v>1.6054668203523792</v>
      </c>
      <c r="M51">
        <f t="shared" si="7"/>
        <v>8.0975227160333602E-4</v>
      </c>
      <c r="N51">
        <f t="shared" si="31"/>
        <v>0.15</v>
      </c>
      <c r="O51" s="3">
        <f t="shared" si="32"/>
        <v>0</v>
      </c>
      <c r="P51" s="3">
        <f t="shared" si="33"/>
        <v>0</v>
      </c>
      <c r="Q51" s="3">
        <f t="shared" si="34"/>
        <v>0</v>
      </c>
      <c r="R51" s="3">
        <f t="shared" si="35"/>
        <v>0</v>
      </c>
      <c r="S51" s="3">
        <f t="shared" si="36"/>
        <v>0</v>
      </c>
      <c r="T51" s="3">
        <f t="shared" si="37"/>
        <v>0</v>
      </c>
      <c r="U51" s="13">
        <f t="shared" si="38"/>
        <v>0</v>
      </c>
      <c r="W51">
        <f t="shared" si="39"/>
        <v>0</v>
      </c>
      <c r="Y51">
        <v>13.038</v>
      </c>
      <c r="Z51">
        <f t="shared" si="16"/>
        <v>1.0734398155771447</v>
      </c>
    </row>
    <row r="52" spans="1:26" x14ac:dyDescent="0.25">
      <c r="A52" t="s">
        <v>133</v>
      </c>
      <c r="B52" t="s">
        <v>7</v>
      </c>
      <c r="C52" t="s">
        <v>10</v>
      </c>
      <c r="D52">
        <v>114.2</v>
      </c>
      <c r="E52">
        <v>132.69999999999999</v>
      </c>
      <c r="F52">
        <v>138.69999999999999</v>
      </c>
      <c r="G52">
        <v>45.8</v>
      </c>
      <c r="H52">
        <v>30</v>
      </c>
      <c r="I52">
        <v>38.299999999999997</v>
      </c>
      <c r="J52">
        <v>13.7</v>
      </c>
      <c r="K52">
        <v>39</v>
      </c>
      <c r="L52">
        <f t="shared" si="6"/>
        <v>1.6054668203523792</v>
      </c>
      <c r="M52">
        <f t="shared" si="7"/>
        <v>8.0975227160333602E-4</v>
      </c>
      <c r="N52">
        <f t="shared" si="31"/>
        <v>0.15</v>
      </c>
      <c r="O52" s="3">
        <f t="shared" si="32"/>
        <v>4658.49208</v>
      </c>
      <c r="P52" s="3">
        <f t="shared" si="33"/>
        <v>5413.1514800000004</v>
      </c>
      <c r="Q52" s="3">
        <f t="shared" si="34"/>
        <v>5657.9058800000003</v>
      </c>
      <c r="R52" s="3">
        <f t="shared" si="35"/>
        <v>1868.2919200000001</v>
      </c>
      <c r="S52" s="3">
        <f t="shared" si="36"/>
        <v>1223.7720000000002</v>
      </c>
      <c r="T52" s="3">
        <f t="shared" si="37"/>
        <v>1562.3489199999999</v>
      </c>
      <c r="U52" s="13">
        <f t="shared" si="38"/>
        <v>0.18976733805105278</v>
      </c>
      <c r="W52">
        <f t="shared" si="39"/>
        <v>1.2651155870070185</v>
      </c>
      <c r="Y52">
        <v>13.038</v>
      </c>
      <c r="Z52">
        <f t="shared" si="16"/>
        <v>1.0734398155771447</v>
      </c>
    </row>
    <row r="53" spans="1:26" x14ac:dyDescent="0.25">
      <c r="A53">
        <v>6723</v>
      </c>
      <c r="B53" t="s">
        <v>7</v>
      </c>
      <c r="C53" t="s">
        <v>10</v>
      </c>
      <c r="D53">
        <v>123.9</v>
      </c>
      <c r="E53">
        <v>146.80000000000001</v>
      </c>
      <c r="F53">
        <v>154.9</v>
      </c>
      <c r="G53">
        <v>49.4</v>
      </c>
      <c r="H53">
        <v>33.299999999999997</v>
      </c>
      <c r="I53">
        <v>42.4</v>
      </c>
      <c r="J53">
        <v>15.8</v>
      </c>
      <c r="K53">
        <v>39</v>
      </c>
      <c r="L53">
        <f t="shared" si="6"/>
        <v>1.6054668203523792</v>
      </c>
      <c r="M53">
        <f t="shared" si="7"/>
        <v>8.0975227160333602E-4</v>
      </c>
      <c r="N53">
        <f t="shared" si="31"/>
        <v>0.15</v>
      </c>
      <c r="O53" s="3">
        <f t="shared" si="32"/>
        <v>5054.1783599999999</v>
      </c>
      <c r="P53" s="3">
        <f t="shared" si="33"/>
        <v>5988.3243200000015</v>
      </c>
      <c r="Q53" s="3">
        <f t="shared" si="34"/>
        <v>6318.742760000001</v>
      </c>
      <c r="R53" s="3">
        <f t="shared" si="35"/>
        <v>2015.14456</v>
      </c>
      <c r="S53" s="3">
        <f t="shared" si="36"/>
        <v>1358.3869200000001</v>
      </c>
      <c r="T53" s="3">
        <f t="shared" si="37"/>
        <v>1729.5977600000001</v>
      </c>
      <c r="U53" s="13">
        <f t="shared" si="38"/>
        <v>0.21008185726800624</v>
      </c>
      <c r="W53">
        <f t="shared" si="39"/>
        <v>1.4005457151200418</v>
      </c>
      <c r="Y53">
        <v>13.038</v>
      </c>
      <c r="Z53">
        <f t="shared" si="16"/>
        <v>1.0734398155771447</v>
      </c>
    </row>
    <row r="54" spans="1:26" x14ac:dyDescent="0.25">
      <c r="A54">
        <v>6724</v>
      </c>
      <c r="B54" t="s">
        <v>7</v>
      </c>
      <c r="C54" t="s">
        <v>10</v>
      </c>
      <c r="D54">
        <v>128</v>
      </c>
      <c r="E54">
        <v>155.1</v>
      </c>
      <c r="F54">
        <v>159.80000000000001</v>
      </c>
      <c r="G54">
        <v>53.3</v>
      </c>
      <c r="H54">
        <v>38.5</v>
      </c>
      <c r="I54">
        <v>44.7</v>
      </c>
      <c r="J54">
        <v>16.100000000000001</v>
      </c>
      <c r="K54">
        <v>39</v>
      </c>
      <c r="L54">
        <f t="shared" si="6"/>
        <v>1.6054668203523792</v>
      </c>
      <c r="M54">
        <f t="shared" si="7"/>
        <v>8.0975227160333602E-4</v>
      </c>
      <c r="N54">
        <f t="shared" si="31"/>
        <v>0.15</v>
      </c>
      <c r="O54" s="3">
        <f t="shared" si="32"/>
        <v>5221.4272000000001</v>
      </c>
      <c r="P54" s="3">
        <f t="shared" si="33"/>
        <v>6326.9012399999992</v>
      </c>
      <c r="Q54" s="3">
        <f t="shared" si="34"/>
        <v>6518.6255200000005</v>
      </c>
      <c r="R54" s="3">
        <f t="shared" si="35"/>
        <v>2174.2349200000003</v>
      </c>
      <c r="S54" s="3">
        <f t="shared" si="36"/>
        <v>1570.5074000000002</v>
      </c>
      <c r="T54" s="3">
        <f t="shared" si="37"/>
        <v>1823.4202800000003</v>
      </c>
      <c r="U54" s="13">
        <f t="shared" si="38"/>
        <v>0.2214778070726387</v>
      </c>
      <c r="W54">
        <f t="shared" si="39"/>
        <v>1.4765187138175913</v>
      </c>
      <c r="Y54">
        <v>13.038</v>
      </c>
      <c r="Z54">
        <f t="shared" si="16"/>
        <v>1.0734398155771447</v>
      </c>
    </row>
    <row r="55" spans="1:26" x14ac:dyDescent="0.25">
      <c r="A55">
        <v>6725</v>
      </c>
      <c r="B55" t="s">
        <v>7</v>
      </c>
      <c r="C55" t="s">
        <v>10</v>
      </c>
      <c r="D55">
        <v>128.1</v>
      </c>
      <c r="E55">
        <v>155.30000000000001</v>
      </c>
      <c r="F55">
        <v>162.19999999999999</v>
      </c>
      <c r="G55">
        <v>57</v>
      </c>
      <c r="H55">
        <v>41.9</v>
      </c>
      <c r="I55">
        <v>46</v>
      </c>
      <c r="J55">
        <v>15.5</v>
      </c>
      <c r="K55">
        <v>39</v>
      </c>
      <c r="L55">
        <f t="shared" si="6"/>
        <v>1.6054668203523792</v>
      </c>
      <c r="M55">
        <f t="shared" si="7"/>
        <v>8.0975227160333602E-4</v>
      </c>
      <c r="N55">
        <f t="shared" si="31"/>
        <v>0.15</v>
      </c>
      <c r="O55" s="3">
        <f t="shared" si="32"/>
        <v>5225.5064400000001</v>
      </c>
      <c r="P55" s="3">
        <f t="shared" si="33"/>
        <v>6335.0597200000011</v>
      </c>
      <c r="Q55" s="3">
        <f t="shared" si="34"/>
        <v>6616.5272800000002</v>
      </c>
      <c r="R55" s="3">
        <f t="shared" si="35"/>
        <v>2325.1668</v>
      </c>
      <c r="S55" s="3">
        <f t="shared" si="36"/>
        <v>1709.2015600000002</v>
      </c>
      <c r="T55" s="3">
        <f t="shared" si="37"/>
        <v>1876.4504000000002</v>
      </c>
      <c r="U55" s="13">
        <f t="shared" si="38"/>
        <v>0.22791899609264826</v>
      </c>
      <c r="W55">
        <f t="shared" si="39"/>
        <v>1.5194599739509886</v>
      </c>
      <c r="Y55">
        <v>13.038</v>
      </c>
      <c r="Z55">
        <f t="shared" si="16"/>
        <v>1.0734398155771447</v>
      </c>
    </row>
    <row r="56" spans="1:26" x14ac:dyDescent="0.25">
      <c r="A56">
        <v>6726</v>
      </c>
      <c r="B56" t="s">
        <v>7</v>
      </c>
      <c r="C56" t="s">
        <v>10</v>
      </c>
      <c r="D56">
        <v>130.4</v>
      </c>
      <c r="E56">
        <v>152.80000000000001</v>
      </c>
      <c r="F56">
        <v>159.69999999999999</v>
      </c>
      <c r="G56">
        <v>58.1</v>
      </c>
      <c r="H56">
        <v>46.9</v>
      </c>
      <c r="I56">
        <v>41.9</v>
      </c>
      <c r="J56">
        <v>14.2</v>
      </c>
      <c r="K56">
        <v>42</v>
      </c>
      <c r="L56">
        <f t="shared" si="6"/>
        <v>1.7289642680717932</v>
      </c>
      <c r="M56">
        <f t="shared" si="7"/>
        <v>9.3912097771747848E-4</v>
      </c>
      <c r="N56">
        <f t="shared" si="31"/>
        <v>0.15</v>
      </c>
      <c r="O56" s="3">
        <f t="shared" si="32"/>
        <v>5319.3289600000007</v>
      </c>
      <c r="P56" s="3">
        <f t="shared" si="33"/>
        <v>6233.0787200000022</v>
      </c>
      <c r="Q56" s="3">
        <f t="shared" si="34"/>
        <v>6514.5462800000005</v>
      </c>
      <c r="R56" s="3">
        <f t="shared" si="35"/>
        <v>2370.0384400000003</v>
      </c>
      <c r="S56" s="3">
        <f t="shared" si="36"/>
        <v>1913.1635600000002</v>
      </c>
      <c r="T56" s="3">
        <f t="shared" si="37"/>
        <v>1709.2015600000002</v>
      </c>
      <c r="U56" s="13">
        <f t="shared" si="38"/>
        <v>0.24077205602151594</v>
      </c>
      <c r="W56">
        <f t="shared" si="39"/>
        <v>1.6051470401434396</v>
      </c>
      <c r="Y56">
        <v>16.125</v>
      </c>
      <c r="Z56">
        <f t="shared" si="16"/>
        <v>1.3275975629836982</v>
      </c>
    </row>
    <row r="57" spans="1:26" x14ac:dyDescent="0.25">
      <c r="A57" t="s">
        <v>134</v>
      </c>
      <c r="B57" t="s">
        <v>7</v>
      </c>
      <c r="C57" t="s">
        <v>10</v>
      </c>
      <c r="D57">
        <v>128.9</v>
      </c>
      <c r="E57">
        <v>145.5</v>
      </c>
      <c r="F57">
        <v>156.5</v>
      </c>
      <c r="G57">
        <v>59.5</v>
      </c>
      <c r="H57">
        <v>53</v>
      </c>
      <c r="I57">
        <v>37.5</v>
      </c>
      <c r="J57">
        <v>13.8</v>
      </c>
      <c r="K57">
        <v>47</v>
      </c>
      <c r="L57">
        <f t="shared" si="6"/>
        <v>1.9347933476041494</v>
      </c>
      <c r="M57">
        <f t="shared" si="7"/>
        <v>1.1760307481734184E-3</v>
      </c>
      <c r="N57">
        <f t="shared" si="31"/>
        <v>0.15</v>
      </c>
      <c r="O57" s="3">
        <f t="shared" ref="O57:O58" si="40">0.611886*D57/N57*10</f>
        <v>5258.1403600000012</v>
      </c>
      <c r="P57" s="3">
        <f t="shared" ref="P57:P58" si="41">0.611886*E57/N57*10</f>
        <v>5935.2942000000003</v>
      </c>
      <c r="Q57" s="3">
        <f t="shared" ref="Q57:Q58" si="42">0.611886*F57/N57*10</f>
        <v>6384.0106000000005</v>
      </c>
      <c r="R57" s="3">
        <f t="shared" ref="R57:R58" si="43">0.611886*G57/N57*10</f>
        <v>2427.1478000000002</v>
      </c>
      <c r="S57" s="3">
        <f t="shared" ref="S57:S58" si="44">0.611886*H57/N57*10</f>
        <v>2161.9972000000002</v>
      </c>
      <c r="T57" s="3">
        <f t="shared" ref="T57:T58" si="45">0.611886*I57/N57*10</f>
        <v>1529.7150000000001</v>
      </c>
      <c r="U57" s="13">
        <f t="shared" ref="U57:U58" si="46">T57*N57*M57</f>
        <v>0.26984878139131513</v>
      </c>
      <c r="W57">
        <f t="shared" ref="W57:W60" si="47">T57*M57</f>
        <v>1.7989918759421009</v>
      </c>
      <c r="Y57">
        <v>16.378</v>
      </c>
      <c r="Z57">
        <f t="shared" si="16"/>
        <v>1.3484274658323727</v>
      </c>
    </row>
    <row r="58" spans="1:26" x14ac:dyDescent="0.25">
      <c r="A58">
        <v>6727</v>
      </c>
      <c r="B58" t="s">
        <v>7</v>
      </c>
      <c r="C58" t="s">
        <v>10</v>
      </c>
      <c r="D58">
        <v>124</v>
      </c>
      <c r="E58">
        <v>139.69999999999999</v>
      </c>
      <c r="F58">
        <v>152.19999999999999</v>
      </c>
      <c r="G58">
        <v>58.6</v>
      </c>
      <c r="H58">
        <v>46.9</v>
      </c>
      <c r="I58">
        <v>35.6</v>
      </c>
      <c r="J58">
        <v>12.6</v>
      </c>
      <c r="K58">
        <v>47</v>
      </c>
      <c r="L58">
        <f t="shared" si="6"/>
        <v>1.9347933476041494</v>
      </c>
      <c r="M58">
        <f t="shared" si="7"/>
        <v>1.1760307481734184E-3</v>
      </c>
      <c r="N58">
        <f t="shared" si="31"/>
        <v>0.15</v>
      </c>
      <c r="O58" s="3">
        <f t="shared" si="40"/>
        <v>5058.2576000000008</v>
      </c>
      <c r="P58" s="3">
        <f t="shared" si="41"/>
        <v>5698.6982800000005</v>
      </c>
      <c r="Q58" s="3">
        <f t="shared" si="42"/>
        <v>6208.6032799999994</v>
      </c>
      <c r="R58" s="3">
        <f t="shared" si="43"/>
        <v>2390.4346400000004</v>
      </c>
      <c r="S58" s="3">
        <f t="shared" si="44"/>
        <v>1913.1635600000002</v>
      </c>
      <c r="T58" s="3">
        <f t="shared" si="45"/>
        <v>1452.2094400000003</v>
      </c>
      <c r="U58" s="13">
        <f t="shared" si="46"/>
        <v>0.25617644313415522</v>
      </c>
      <c r="W58">
        <f t="shared" si="47"/>
        <v>1.7078429542277014</v>
      </c>
      <c r="Y58">
        <v>16.378</v>
      </c>
      <c r="Z58">
        <f t="shared" si="16"/>
        <v>1.3484274658323727</v>
      </c>
    </row>
    <row r="59" spans="1:26" x14ac:dyDescent="0.25">
      <c r="A59">
        <v>6728</v>
      </c>
      <c r="B59" t="s">
        <v>7</v>
      </c>
      <c r="C59" t="s">
        <v>10</v>
      </c>
      <c r="D59">
        <v>128.30000000000001</v>
      </c>
      <c r="E59">
        <v>136.80000000000001</v>
      </c>
      <c r="F59">
        <v>151.1</v>
      </c>
      <c r="G59">
        <v>54.5</v>
      </c>
      <c r="H59">
        <v>46.3</v>
      </c>
      <c r="I59">
        <v>34.6</v>
      </c>
      <c r="J59">
        <v>12.1</v>
      </c>
      <c r="K59">
        <v>48</v>
      </c>
      <c r="L59">
        <f t="shared" si="6"/>
        <v>1.9759591635106206</v>
      </c>
      <c r="M59">
        <f t="shared" si="7"/>
        <v>1.2266069913044618E-3</v>
      </c>
      <c r="N59">
        <f>N58</f>
        <v>0.15</v>
      </c>
      <c r="O59" s="3">
        <f>0.611886*D59/N59*10</f>
        <v>5233.6649200000011</v>
      </c>
      <c r="P59" s="3">
        <f>0.611886*E59/N59*10</f>
        <v>5580.4003200000006</v>
      </c>
      <c r="Q59" s="3">
        <f>0.611886*F59/N59*10</f>
        <v>6163.7316400000009</v>
      </c>
      <c r="R59" s="3">
        <f>0.611886*G59/N59*10</f>
        <v>2223.1858000000002</v>
      </c>
      <c r="S59" s="3">
        <f>0.611886*H59/N59*10</f>
        <v>1888.6881200000003</v>
      </c>
      <c r="T59" s="3">
        <f>0.611886*I59/N59*10</f>
        <v>1411.4170400000003</v>
      </c>
      <c r="U59" s="13">
        <f>T59*N59*M59</f>
        <v>0.25968810133653741</v>
      </c>
      <c r="W59">
        <f t="shared" si="47"/>
        <v>1.7312540089102495</v>
      </c>
      <c r="Y59">
        <v>16.378</v>
      </c>
      <c r="Z59">
        <f t="shared" si="16"/>
        <v>1.3484274658323727</v>
      </c>
    </row>
    <row r="60" spans="1:26" x14ac:dyDescent="0.25">
      <c r="A60" t="s">
        <v>135</v>
      </c>
      <c r="B60" t="s">
        <v>7</v>
      </c>
      <c r="C60" t="s">
        <v>10</v>
      </c>
      <c r="D60">
        <v>122.8</v>
      </c>
      <c r="E60">
        <v>129.19999999999999</v>
      </c>
      <c r="F60">
        <v>142.5</v>
      </c>
      <c r="G60">
        <v>50.9</v>
      </c>
      <c r="H60">
        <v>43.6</v>
      </c>
      <c r="I60">
        <v>33.200000000000003</v>
      </c>
      <c r="J60">
        <v>12.5</v>
      </c>
      <c r="K60">
        <v>48</v>
      </c>
      <c r="L60">
        <f t="shared" si="6"/>
        <v>1.9759591635106206</v>
      </c>
      <c r="M60">
        <f t="shared" si="7"/>
        <v>1.2266069913044618E-3</v>
      </c>
      <c r="N60">
        <f>N59</f>
        <v>0.15</v>
      </c>
      <c r="O60" s="3">
        <f>0.611886*D60/N60*10</f>
        <v>5009.3067200000005</v>
      </c>
      <c r="P60" s="3">
        <f>0.611886*E60/N60*10</f>
        <v>5270.3780799999995</v>
      </c>
      <c r="Q60" s="3">
        <f>0.611886*F60/N60*10</f>
        <v>5812.9170000000013</v>
      </c>
      <c r="R60" s="3">
        <f>0.611886*G60/N60*10</f>
        <v>2076.3331600000001</v>
      </c>
      <c r="S60" s="3">
        <f>0.611886*H60/N60*10</f>
        <v>1778.5486400000002</v>
      </c>
      <c r="T60" s="3">
        <f>0.611886*I60/N60*10</f>
        <v>1354.3076800000003</v>
      </c>
      <c r="U60" s="13">
        <f>T60*N60*M60</f>
        <v>0.24918049029979894</v>
      </c>
      <c r="W60">
        <f t="shared" si="47"/>
        <v>1.6612032686653262</v>
      </c>
      <c r="Y60">
        <v>16.378</v>
      </c>
      <c r="Z60">
        <f t="shared" si="16"/>
        <v>1.3484274658323727</v>
      </c>
    </row>
    <row r="61" spans="1:26" x14ac:dyDescent="0.25">
      <c r="A61">
        <v>6729</v>
      </c>
      <c r="B61" t="s">
        <v>7</v>
      </c>
      <c r="C61" t="s">
        <v>10</v>
      </c>
      <c r="D61">
        <v>124.2</v>
      </c>
      <c r="E61">
        <v>134.6</v>
      </c>
      <c r="F61">
        <v>146.19999999999999</v>
      </c>
      <c r="G61">
        <v>54.8</v>
      </c>
      <c r="H61">
        <v>42.9</v>
      </c>
      <c r="I61">
        <v>32.6</v>
      </c>
      <c r="J61">
        <v>11.7</v>
      </c>
      <c r="K61">
        <v>47</v>
      </c>
      <c r="L61">
        <f t="shared" si="6"/>
        <v>1.9347933476041494</v>
      </c>
      <c r="M61">
        <f t="shared" si="7"/>
        <v>1.1760307481734184E-3</v>
      </c>
      <c r="N61">
        <f t="shared" ref="N61" si="48">N60</f>
        <v>0.15</v>
      </c>
      <c r="O61" s="3">
        <f t="shared" ref="O61" si="49">0.611886*D61/N61*10</f>
        <v>5066.41608</v>
      </c>
      <c r="P61" s="3">
        <f t="shared" ref="P61" si="50">0.611886*E61/N61*10</f>
        <v>5490.657040000001</v>
      </c>
      <c r="Q61" s="3">
        <f t="shared" ref="Q61" si="51">0.611886*F61/N61*10</f>
        <v>5963.8488799999996</v>
      </c>
      <c r="R61" s="3">
        <f t="shared" ref="R61" si="52">0.611886*G61/N61*10</f>
        <v>2235.4235200000003</v>
      </c>
      <c r="S61" s="3">
        <f t="shared" ref="S61" si="53">0.611886*H61/N61*10</f>
        <v>1749.9939600000002</v>
      </c>
      <c r="T61" s="3">
        <f t="shared" ref="T61" si="54">0.611886*I61/N61*10</f>
        <v>1329.8322400000002</v>
      </c>
      <c r="U61" s="13">
        <f t="shared" ref="U61" si="55">T61*N61*M61</f>
        <v>0.23458854062284995</v>
      </c>
      <c r="W61">
        <f t="shared" ref="W61" si="56">T61*M61</f>
        <v>1.5639236041523332</v>
      </c>
      <c r="Y61">
        <v>16.378</v>
      </c>
      <c r="Z61">
        <f t="shared" si="16"/>
        <v>1.3484274658323727</v>
      </c>
    </row>
  </sheetData>
  <mergeCells count="1">
    <mergeCell ref="A2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opLeftCell="J1" workbookViewId="0">
      <selection activeCell="AA1" sqref="A1:AA4"/>
    </sheetView>
  </sheetViews>
  <sheetFormatPr defaultRowHeight="15" x14ac:dyDescent="0.25"/>
  <cols>
    <col min="13" max="13" width="8.85546875" style="9"/>
  </cols>
  <sheetData>
    <row r="1" spans="1:27" x14ac:dyDescent="0.3">
      <c r="A1" t="s">
        <v>0</v>
      </c>
      <c r="B1" t="s">
        <v>1</v>
      </c>
      <c r="C1" t="s">
        <v>8</v>
      </c>
      <c r="D1" s="8" t="s">
        <v>136</v>
      </c>
      <c r="E1" t="s">
        <v>2</v>
      </c>
      <c r="F1" t="s">
        <v>3</v>
      </c>
      <c r="G1" t="s">
        <v>93</v>
      </c>
      <c r="H1" t="s">
        <v>4</v>
      </c>
      <c r="I1" t="s">
        <v>5</v>
      </c>
      <c r="J1" t="s">
        <v>6</v>
      </c>
      <c r="K1" t="s">
        <v>123</v>
      </c>
      <c r="O1" s="8" t="s">
        <v>86</v>
      </c>
      <c r="P1" s="8" t="s">
        <v>87</v>
      </c>
      <c r="V1" s="8" t="s">
        <v>100</v>
      </c>
      <c r="X1" s="8" t="s">
        <v>103</v>
      </c>
      <c r="AA1" t="s">
        <v>139</v>
      </c>
    </row>
    <row r="2" spans="1:27" x14ac:dyDescent="0.3">
      <c r="A2" s="63"/>
      <c r="B2" s="63"/>
      <c r="C2" s="63"/>
      <c r="D2" s="17" t="s">
        <v>67</v>
      </c>
      <c r="E2" t="s">
        <v>64</v>
      </c>
      <c r="F2" t="s">
        <v>63</v>
      </c>
      <c r="G2" t="s">
        <v>94</v>
      </c>
      <c r="H2" t="s">
        <v>65</v>
      </c>
      <c r="I2" t="s">
        <v>66</v>
      </c>
      <c r="J2" t="s">
        <v>67</v>
      </c>
      <c r="K2" t="s">
        <v>122</v>
      </c>
      <c r="L2" s="8" t="s">
        <v>97</v>
      </c>
      <c r="M2" s="19" t="s">
        <v>111</v>
      </c>
      <c r="N2" t="s">
        <v>99</v>
      </c>
      <c r="O2" s="8"/>
      <c r="P2" s="8" t="s">
        <v>88</v>
      </c>
      <c r="Q2" t="s">
        <v>90</v>
      </c>
      <c r="R2" t="s">
        <v>95</v>
      </c>
      <c r="S2" t="s">
        <v>89</v>
      </c>
      <c r="T2" t="s">
        <v>91</v>
      </c>
      <c r="U2" t="s">
        <v>92</v>
      </c>
      <c r="V2" s="13" t="s">
        <v>92</v>
      </c>
      <c r="X2" t="s">
        <v>92</v>
      </c>
      <c r="Z2" t="s">
        <v>114</v>
      </c>
      <c r="AA2" t="s">
        <v>121</v>
      </c>
    </row>
    <row r="3" spans="1:27" x14ac:dyDescent="0.3">
      <c r="A3" s="18">
        <v>6798</v>
      </c>
      <c r="B3" t="s">
        <v>7</v>
      </c>
      <c r="C3" t="s">
        <v>19</v>
      </c>
      <c r="D3">
        <v>23.6</v>
      </c>
      <c r="L3">
        <v>0</v>
      </c>
      <c r="M3" s="9">
        <f>L3*0.5/12.146</f>
        <v>0</v>
      </c>
      <c r="N3">
        <f>3.14159*(M3^2)/10000</f>
        <v>0</v>
      </c>
      <c r="O3" s="10">
        <v>0.15</v>
      </c>
      <c r="P3" s="3">
        <f t="shared" ref="P3:P27" si="0">0.611886*E3/O3*10</f>
        <v>0</v>
      </c>
      <c r="Q3" s="3">
        <f t="shared" ref="Q3:Q27" si="1">0.611886*F3/O3*10</f>
        <v>0</v>
      </c>
      <c r="R3" s="3">
        <f t="shared" ref="R3:R27" si="2">0.611886*G3/O3*10</f>
        <v>0</v>
      </c>
      <c r="S3" s="3">
        <f t="shared" ref="S3:S27" si="3">0.611886*H3/O3*10</f>
        <v>0</v>
      </c>
      <c r="T3" s="3">
        <f t="shared" ref="T3:T27" si="4">0.611886*I3/O3*10</f>
        <v>0</v>
      </c>
      <c r="U3" s="3">
        <f t="shared" ref="U3:U27" si="5">0.611886*J3/O3*10</f>
        <v>0</v>
      </c>
      <c r="V3" s="13">
        <f>U3*O3*N3</f>
        <v>0</v>
      </c>
      <c r="X3">
        <f>U3*N3</f>
        <v>0</v>
      </c>
      <c r="AA3">
        <f>Z3/12.146</f>
        <v>0</v>
      </c>
    </row>
    <row r="4" spans="1:27" x14ac:dyDescent="0.3">
      <c r="A4" s="18">
        <v>6799</v>
      </c>
      <c r="B4" t="s">
        <v>7</v>
      </c>
      <c r="C4" t="s">
        <v>10</v>
      </c>
      <c r="D4">
        <v>24.2</v>
      </c>
      <c r="E4">
        <v>136</v>
      </c>
      <c r="F4">
        <v>135.19999999999999</v>
      </c>
      <c r="G4">
        <v>136</v>
      </c>
      <c r="H4">
        <v>74.5</v>
      </c>
      <c r="I4">
        <v>33.9</v>
      </c>
      <c r="J4">
        <v>41.5</v>
      </c>
      <c r="K4">
        <v>15.4</v>
      </c>
      <c r="L4">
        <v>37</v>
      </c>
      <c r="M4" s="9">
        <f t="shared" ref="M4:M38" si="6">L4*0.5/12.146</f>
        <v>1.5231351885394369</v>
      </c>
      <c r="N4">
        <f t="shared" ref="N4:N38" si="7">3.14159*(M4^2)/10000</f>
        <v>7.2883028259366686E-4</v>
      </c>
      <c r="O4">
        <f>O3</f>
        <v>0.15</v>
      </c>
      <c r="P4" s="3">
        <f t="shared" si="0"/>
        <v>5547.7664000000004</v>
      </c>
      <c r="Q4" s="3">
        <f t="shared" si="1"/>
        <v>5515.1324800000002</v>
      </c>
      <c r="R4" s="3">
        <f t="shared" si="2"/>
        <v>5547.7664000000004</v>
      </c>
      <c r="S4" s="3">
        <f t="shared" si="3"/>
        <v>3039.0338000000002</v>
      </c>
      <c r="T4" s="3">
        <f t="shared" si="4"/>
        <v>1382.8623600000001</v>
      </c>
      <c r="U4" s="3">
        <f t="shared" si="5"/>
        <v>1692.8846000000001</v>
      </c>
      <c r="V4" s="13">
        <f t="shared" ref="V4:V38" si="8">U4*O4*N4</f>
        <v>0.18507383421247001</v>
      </c>
      <c r="X4">
        <f t="shared" ref="X4:X27" si="9">U4*N4</f>
        <v>1.2338255614164668</v>
      </c>
      <c r="Z4">
        <v>10.965999999999999</v>
      </c>
      <c r="AA4">
        <f t="shared" ref="AA4:AA27" si="10">Z4/12.146</f>
        <v>0.9028486744607277</v>
      </c>
    </row>
    <row r="5" spans="1:27" x14ac:dyDescent="0.3">
      <c r="A5" s="9">
        <v>6800</v>
      </c>
      <c r="B5" t="s">
        <v>7</v>
      </c>
      <c r="C5" t="s">
        <v>10</v>
      </c>
      <c r="D5">
        <v>23.2</v>
      </c>
      <c r="E5">
        <v>136</v>
      </c>
      <c r="F5">
        <v>136</v>
      </c>
      <c r="G5">
        <v>136</v>
      </c>
      <c r="H5">
        <v>96.7</v>
      </c>
      <c r="I5">
        <v>53.7</v>
      </c>
      <c r="J5">
        <v>57</v>
      </c>
      <c r="K5">
        <v>24.6</v>
      </c>
      <c r="L5">
        <v>37</v>
      </c>
      <c r="M5" s="9">
        <f t="shared" si="6"/>
        <v>1.5231351885394369</v>
      </c>
      <c r="N5">
        <f t="shared" si="7"/>
        <v>7.2883028259366686E-4</v>
      </c>
      <c r="O5">
        <f>O4</f>
        <v>0.15</v>
      </c>
      <c r="P5" s="3">
        <f t="shared" si="0"/>
        <v>5547.7664000000004</v>
      </c>
      <c r="Q5" s="3">
        <f t="shared" si="1"/>
        <v>5547.7664000000004</v>
      </c>
      <c r="R5" s="3">
        <f t="shared" si="2"/>
        <v>5547.7664000000004</v>
      </c>
      <c r="S5" s="3">
        <f t="shared" si="3"/>
        <v>3944.6250800000007</v>
      </c>
      <c r="T5" s="3">
        <f t="shared" si="4"/>
        <v>2190.55188</v>
      </c>
      <c r="U5" s="3">
        <f t="shared" si="5"/>
        <v>2325.1668</v>
      </c>
      <c r="V5" s="13">
        <f t="shared" si="8"/>
        <v>0.25419779638821183</v>
      </c>
      <c r="X5">
        <f t="shared" si="9"/>
        <v>1.694651975921412</v>
      </c>
      <c r="Z5">
        <v>10.965999999999999</v>
      </c>
      <c r="AA5">
        <f t="shared" si="10"/>
        <v>0.9028486744607277</v>
      </c>
    </row>
    <row r="6" spans="1:27" x14ac:dyDescent="0.3">
      <c r="A6" s="9">
        <v>6801</v>
      </c>
      <c r="B6" t="s">
        <v>7</v>
      </c>
      <c r="C6" t="s">
        <v>10</v>
      </c>
      <c r="D6">
        <v>36.6</v>
      </c>
      <c r="E6">
        <v>213.4</v>
      </c>
      <c r="F6">
        <v>215.1</v>
      </c>
      <c r="G6">
        <v>242.6</v>
      </c>
      <c r="H6">
        <v>112</v>
      </c>
      <c r="I6">
        <v>56.1</v>
      </c>
      <c r="J6">
        <v>61.3</v>
      </c>
      <c r="K6">
        <v>25.2</v>
      </c>
      <c r="L6">
        <v>37</v>
      </c>
      <c r="M6" s="9">
        <f t="shared" si="6"/>
        <v>1.5231351885394369</v>
      </c>
      <c r="N6">
        <f t="shared" si="7"/>
        <v>7.2883028259366686E-4</v>
      </c>
      <c r="O6">
        <f>O5</f>
        <v>0.15</v>
      </c>
      <c r="P6" s="3">
        <f t="shared" si="0"/>
        <v>8705.0981599999996</v>
      </c>
      <c r="Q6" s="3">
        <f t="shared" si="1"/>
        <v>8774.4452400000009</v>
      </c>
      <c r="R6" s="3">
        <f t="shared" si="2"/>
        <v>9896.2362400000002</v>
      </c>
      <c r="S6" s="3">
        <f t="shared" si="3"/>
        <v>4568.7488000000003</v>
      </c>
      <c r="T6" s="3">
        <f t="shared" si="4"/>
        <v>2288.4536400000002</v>
      </c>
      <c r="U6" s="3">
        <f t="shared" si="5"/>
        <v>2500.5741200000002</v>
      </c>
      <c r="V6" s="13">
        <f t="shared" si="8"/>
        <v>0.27337412137890149</v>
      </c>
      <c r="X6">
        <f t="shared" si="9"/>
        <v>1.8224941425260099</v>
      </c>
      <c r="Z6">
        <v>10.965999999999999</v>
      </c>
      <c r="AA6">
        <f t="shared" si="10"/>
        <v>0.9028486744607277</v>
      </c>
    </row>
    <row r="7" spans="1:27" x14ac:dyDescent="0.3">
      <c r="A7" s="9">
        <v>6802</v>
      </c>
      <c r="B7" t="s">
        <v>7</v>
      </c>
      <c r="C7" t="s">
        <v>10</v>
      </c>
      <c r="D7">
        <v>41.5</v>
      </c>
      <c r="E7">
        <v>220.6</v>
      </c>
      <c r="F7">
        <v>217.5</v>
      </c>
      <c r="G7">
        <v>247.7</v>
      </c>
      <c r="H7">
        <v>120.7</v>
      </c>
      <c r="I7">
        <v>57</v>
      </c>
      <c r="J7">
        <v>63.6</v>
      </c>
      <c r="K7">
        <v>23</v>
      </c>
      <c r="L7">
        <v>37</v>
      </c>
      <c r="M7" s="9">
        <f t="shared" si="6"/>
        <v>1.5231351885394369</v>
      </c>
      <c r="N7">
        <f t="shared" si="7"/>
        <v>7.2883028259366686E-4</v>
      </c>
      <c r="O7" s="10">
        <v>0.15</v>
      </c>
      <c r="P7" s="3">
        <f t="shared" si="0"/>
        <v>8998.8034399999997</v>
      </c>
      <c r="Q7" s="3">
        <f t="shared" si="1"/>
        <v>8872.3470000000016</v>
      </c>
      <c r="R7" s="3">
        <f t="shared" si="2"/>
        <v>10104.277480000001</v>
      </c>
      <c r="S7" s="3">
        <f t="shared" si="3"/>
        <v>4923.6426800000008</v>
      </c>
      <c r="T7" s="3">
        <f t="shared" si="4"/>
        <v>2325.1668</v>
      </c>
      <c r="U7" s="3">
        <f t="shared" si="5"/>
        <v>2594.3966400000004</v>
      </c>
      <c r="V7" s="13">
        <f t="shared" si="8"/>
        <v>0.28363122544368902</v>
      </c>
      <c r="X7">
        <f t="shared" si="9"/>
        <v>1.8908748362912602</v>
      </c>
      <c r="Z7">
        <v>10.965999999999999</v>
      </c>
      <c r="AA7">
        <f t="shared" si="10"/>
        <v>0.9028486744607277</v>
      </c>
    </row>
    <row r="8" spans="1:27" x14ac:dyDescent="0.3">
      <c r="A8" s="9">
        <v>6803</v>
      </c>
      <c r="B8" t="s">
        <v>7</v>
      </c>
      <c r="C8" t="s">
        <v>10</v>
      </c>
      <c r="D8">
        <v>44.8</v>
      </c>
      <c r="E8">
        <v>231.2</v>
      </c>
      <c r="F8">
        <v>228</v>
      </c>
      <c r="G8">
        <v>260.8</v>
      </c>
      <c r="H8">
        <v>120</v>
      </c>
      <c r="I8">
        <v>58</v>
      </c>
      <c r="J8">
        <v>67.099999999999994</v>
      </c>
      <c r="K8">
        <v>23.1</v>
      </c>
      <c r="L8">
        <v>37</v>
      </c>
      <c r="M8" s="9">
        <f t="shared" si="6"/>
        <v>1.5231351885394369</v>
      </c>
      <c r="N8">
        <f t="shared" si="7"/>
        <v>7.2883028259366686E-4</v>
      </c>
      <c r="O8">
        <f>O7</f>
        <v>0.15</v>
      </c>
      <c r="P8" s="3">
        <f t="shared" si="0"/>
        <v>9431.2028800000007</v>
      </c>
      <c r="Q8" s="3">
        <f t="shared" si="1"/>
        <v>9300.6671999999999</v>
      </c>
      <c r="R8" s="3">
        <f t="shared" si="2"/>
        <v>10638.657920000001</v>
      </c>
      <c r="S8" s="3">
        <f t="shared" si="3"/>
        <v>4895.0880000000006</v>
      </c>
      <c r="T8" s="3">
        <f t="shared" si="4"/>
        <v>2365.9592000000002</v>
      </c>
      <c r="U8" s="3">
        <f t="shared" si="5"/>
        <v>2737.1700400000004</v>
      </c>
      <c r="V8" s="13">
        <f t="shared" si="8"/>
        <v>0.29923986206401781</v>
      </c>
      <c r="X8">
        <f t="shared" si="9"/>
        <v>1.9949324137601188</v>
      </c>
      <c r="Z8">
        <v>10.965999999999999</v>
      </c>
      <c r="AA8">
        <f t="shared" si="10"/>
        <v>0.9028486744607277</v>
      </c>
    </row>
    <row r="9" spans="1:27" x14ac:dyDescent="0.3">
      <c r="A9" s="9">
        <v>6804</v>
      </c>
      <c r="B9" t="s">
        <v>7</v>
      </c>
      <c r="C9" t="s">
        <v>10</v>
      </c>
      <c r="D9">
        <v>51.5</v>
      </c>
      <c r="E9">
        <v>231.7</v>
      </c>
      <c r="F9">
        <v>224.9</v>
      </c>
      <c r="G9">
        <v>254.7</v>
      </c>
      <c r="H9">
        <v>116.1</v>
      </c>
      <c r="I9">
        <v>55.6</v>
      </c>
      <c r="J9">
        <v>66.3</v>
      </c>
      <c r="K9">
        <v>24.1</v>
      </c>
      <c r="L9">
        <v>37</v>
      </c>
      <c r="M9" s="9">
        <f t="shared" si="6"/>
        <v>1.5231351885394369</v>
      </c>
      <c r="N9">
        <f t="shared" si="7"/>
        <v>7.2883028259366686E-4</v>
      </c>
      <c r="O9">
        <f>O8</f>
        <v>0.15</v>
      </c>
      <c r="P9" s="3">
        <f t="shared" si="0"/>
        <v>9451.59908</v>
      </c>
      <c r="Q9" s="3">
        <f t="shared" si="1"/>
        <v>9174.2107600000018</v>
      </c>
      <c r="R9" s="3">
        <f t="shared" si="2"/>
        <v>10389.824280000003</v>
      </c>
      <c r="S9" s="3">
        <f t="shared" si="3"/>
        <v>4735.9976400000005</v>
      </c>
      <c r="T9" s="3">
        <f t="shared" si="4"/>
        <v>2268.0574400000005</v>
      </c>
      <c r="U9" s="3">
        <f t="shared" si="5"/>
        <v>2704.5361200000002</v>
      </c>
      <c r="V9" s="13">
        <f t="shared" si="8"/>
        <v>0.29567217369365695</v>
      </c>
      <c r="X9">
        <f t="shared" si="9"/>
        <v>1.9711478246243794</v>
      </c>
      <c r="Z9">
        <v>10.965999999999999</v>
      </c>
      <c r="AA9">
        <f t="shared" si="10"/>
        <v>0.9028486744607277</v>
      </c>
    </row>
    <row r="10" spans="1:27" x14ac:dyDescent="0.3">
      <c r="A10" s="9">
        <v>6805</v>
      </c>
      <c r="B10" t="s">
        <v>7</v>
      </c>
      <c r="C10" t="s">
        <v>137</v>
      </c>
      <c r="L10">
        <v>0</v>
      </c>
      <c r="M10" s="9">
        <f t="shared" si="6"/>
        <v>0</v>
      </c>
      <c r="N10">
        <f t="shared" si="7"/>
        <v>0</v>
      </c>
      <c r="O10">
        <f>O9</f>
        <v>0.15</v>
      </c>
      <c r="P10" s="3">
        <f t="shared" si="0"/>
        <v>0</v>
      </c>
      <c r="Q10" s="3">
        <f t="shared" si="1"/>
        <v>0</v>
      </c>
      <c r="R10" s="3">
        <f t="shared" si="2"/>
        <v>0</v>
      </c>
      <c r="S10" s="3">
        <f t="shared" si="3"/>
        <v>0</v>
      </c>
      <c r="T10" s="3">
        <f t="shared" si="4"/>
        <v>0</v>
      </c>
      <c r="U10" s="3">
        <f t="shared" si="5"/>
        <v>0</v>
      </c>
      <c r="V10" s="13">
        <f t="shared" si="8"/>
        <v>0</v>
      </c>
      <c r="X10">
        <f t="shared" si="9"/>
        <v>0</v>
      </c>
      <c r="AA10">
        <f t="shared" si="10"/>
        <v>0</v>
      </c>
    </row>
    <row r="11" spans="1:27" x14ac:dyDescent="0.3">
      <c r="A11" s="9">
        <v>6806</v>
      </c>
      <c r="B11" t="s">
        <v>7</v>
      </c>
      <c r="C11" t="s">
        <v>10</v>
      </c>
      <c r="D11">
        <v>54.5</v>
      </c>
      <c r="E11">
        <v>251</v>
      </c>
      <c r="F11">
        <v>247.4</v>
      </c>
      <c r="G11">
        <v>280.60000000000002</v>
      </c>
      <c r="H11">
        <v>136.9</v>
      </c>
      <c r="I11">
        <v>65.8</v>
      </c>
      <c r="J11">
        <v>73.8</v>
      </c>
      <c r="K11">
        <v>24.8</v>
      </c>
      <c r="L11">
        <v>37</v>
      </c>
      <c r="M11" s="9">
        <f t="shared" si="6"/>
        <v>1.5231351885394369</v>
      </c>
      <c r="N11">
        <f t="shared" si="7"/>
        <v>7.2883028259366686E-4</v>
      </c>
      <c r="O11" s="10">
        <v>0.15</v>
      </c>
      <c r="P11" s="3">
        <f t="shared" si="0"/>
        <v>10238.892400000002</v>
      </c>
      <c r="Q11" s="3">
        <f t="shared" si="1"/>
        <v>10092.03976</v>
      </c>
      <c r="R11" s="3">
        <f t="shared" si="2"/>
        <v>11446.347440000001</v>
      </c>
      <c r="S11" s="3">
        <f t="shared" si="3"/>
        <v>5584.4795600000007</v>
      </c>
      <c r="T11" s="3">
        <f t="shared" si="4"/>
        <v>2684.1399200000005</v>
      </c>
      <c r="U11" s="3">
        <f t="shared" si="5"/>
        <v>3010.47912</v>
      </c>
      <c r="V11" s="13">
        <f t="shared" si="8"/>
        <v>0.32911925216579002</v>
      </c>
      <c r="X11">
        <f t="shared" si="9"/>
        <v>2.1941283477719336</v>
      </c>
      <c r="Z11">
        <v>10.965999999999999</v>
      </c>
      <c r="AA11">
        <f>Z11/12.146</f>
        <v>0.9028486744607277</v>
      </c>
    </row>
    <row r="12" spans="1:27" x14ac:dyDescent="0.3">
      <c r="A12" s="9">
        <v>6807</v>
      </c>
      <c r="B12" t="s">
        <v>7</v>
      </c>
      <c r="C12" t="s">
        <v>10</v>
      </c>
      <c r="D12">
        <v>54.6</v>
      </c>
      <c r="E12">
        <v>223.3</v>
      </c>
      <c r="F12">
        <v>208.3</v>
      </c>
      <c r="G12">
        <v>246.1</v>
      </c>
      <c r="H12">
        <v>113.8</v>
      </c>
      <c r="I12">
        <v>49.9</v>
      </c>
      <c r="J12">
        <v>61.6</v>
      </c>
      <c r="K12">
        <v>21</v>
      </c>
      <c r="L12">
        <v>37</v>
      </c>
      <c r="M12" s="9">
        <f t="shared" si="6"/>
        <v>1.5231351885394369</v>
      </c>
      <c r="N12">
        <f t="shared" si="7"/>
        <v>7.2883028259366686E-4</v>
      </c>
      <c r="O12">
        <f>O11</f>
        <v>0.15</v>
      </c>
      <c r="P12" s="3">
        <f t="shared" si="0"/>
        <v>9108.9429200000013</v>
      </c>
      <c r="Q12" s="3">
        <f t="shared" si="1"/>
        <v>8497.0569200000009</v>
      </c>
      <c r="R12" s="3">
        <f t="shared" si="2"/>
        <v>10039.00964</v>
      </c>
      <c r="S12" s="3">
        <f t="shared" si="3"/>
        <v>4642.1751199999999</v>
      </c>
      <c r="T12" s="3">
        <f t="shared" si="4"/>
        <v>2035.5407600000003</v>
      </c>
      <c r="U12" s="3">
        <f t="shared" si="5"/>
        <v>2512.8118400000003</v>
      </c>
      <c r="V12" s="13">
        <f t="shared" si="8"/>
        <v>0.27471200451778682</v>
      </c>
      <c r="X12">
        <f t="shared" si="9"/>
        <v>1.8314133634519123</v>
      </c>
      <c r="Z12">
        <v>10.965999999999999</v>
      </c>
      <c r="AA12">
        <f>Z12/12.146</f>
        <v>0.9028486744607277</v>
      </c>
    </row>
    <row r="13" spans="1:27" x14ac:dyDescent="0.3">
      <c r="A13" s="9">
        <v>6808</v>
      </c>
      <c r="B13" t="s">
        <v>7</v>
      </c>
      <c r="C13" t="s">
        <v>10</v>
      </c>
      <c r="D13">
        <v>61.2</v>
      </c>
      <c r="E13">
        <v>214.6</v>
      </c>
      <c r="F13">
        <v>200.8</v>
      </c>
      <c r="G13">
        <v>241.2</v>
      </c>
      <c r="H13">
        <v>105.6</v>
      </c>
      <c r="I13">
        <v>46.4</v>
      </c>
      <c r="J13">
        <v>59</v>
      </c>
      <c r="K13">
        <v>22</v>
      </c>
      <c r="L13">
        <v>37</v>
      </c>
      <c r="M13" s="9">
        <f t="shared" si="6"/>
        <v>1.5231351885394369</v>
      </c>
      <c r="N13">
        <f t="shared" si="7"/>
        <v>7.2883028259366686E-4</v>
      </c>
      <c r="O13">
        <f>O12</f>
        <v>0.15</v>
      </c>
      <c r="P13" s="3">
        <f t="shared" si="0"/>
        <v>8754.0490400000017</v>
      </c>
      <c r="Q13" s="3">
        <f t="shared" si="1"/>
        <v>8191.1139200000016</v>
      </c>
      <c r="R13" s="3">
        <f t="shared" si="2"/>
        <v>9839.1268799999998</v>
      </c>
      <c r="S13" s="3">
        <f t="shared" si="3"/>
        <v>4307.6774400000004</v>
      </c>
      <c r="T13" s="3">
        <f t="shared" si="4"/>
        <v>1892.7673600000003</v>
      </c>
      <c r="U13" s="3">
        <f t="shared" si="5"/>
        <v>2406.7516000000005</v>
      </c>
      <c r="V13" s="13">
        <f t="shared" si="8"/>
        <v>0.26311701731411402</v>
      </c>
      <c r="X13">
        <f t="shared" si="9"/>
        <v>1.7541134487607601</v>
      </c>
      <c r="Z13">
        <v>10.965999999999999</v>
      </c>
      <c r="AA13">
        <f t="shared" si="10"/>
        <v>0.9028486744607277</v>
      </c>
    </row>
    <row r="14" spans="1:27" x14ac:dyDescent="0.3">
      <c r="A14" s="9">
        <v>6809</v>
      </c>
      <c r="B14" t="s">
        <v>7</v>
      </c>
      <c r="C14" t="s">
        <v>10</v>
      </c>
      <c r="D14">
        <v>57</v>
      </c>
      <c r="E14">
        <v>187.4</v>
      </c>
      <c r="F14">
        <v>154.80000000000001</v>
      </c>
      <c r="G14">
        <v>203.8</v>
      </c>
      <c r="H14">
        <v>81.599999999999994</v>
      </c>
      <c r="I14">
        <v>32.299999999999997</v>
      </c>
      <c r="J14">
        <v>46.7</v>
      </c>
      <c r="K14">
        <v>15.3</v>
      </c>
      <c r="L14">
        <v>37</v>
      </c>
      <c r="M14" s="9">
        <f t="shared" si="6"/>
        <v>1.5231351885394369</v>
      </c>
      <c r="N14">
        <f t="shared" si="7"/>
        <v>7.2883028259366686E-4</v>
      </c>
      <c r="O14">
        <f>O13</f>
        <v>0.15</v>
      </c>
      <c r="P14" s="3">
        <f t="shared" si="0"/>
        <v>7644.4957600000007</v>
      </c>
      <c r="Q14" s="3">
        <f t="shared" si="1"/>
        <v>6314.6635200000019</v>
      </c>
      <c r="R14" s="3">
        <f t="shared" si="2"/>
        <v>8313.4911200000024</v>
      </c>
      <c r="S14" s="3">
        <f t="shared" si="3"/>
        <v>3328.6598399999998</v>
      </c>
      <c r="T14" s="3">
        <f t="shared" si="4"/>
        <v>1317.5945199999999</v>
      </c>
      <c r="U14" s="3">
        <f t="shared" si="5"/>
        <v>1905.0050800000006</v>
      </c>
      <c r="V14" s="13">
        <f t="shared" si="8"/>
        <v>0.20826380861981569</v>
      </c>
      <c r="X14">
        <f t="shared" si="9"/>
        <v>1.3884253907987714</v>
      </c>
      <c r="Z14">
        <v>10.965999999999999</v>
      </c>
      <c r="AA14">
        <f t="shared" si="10"/>
        <v>0.9028486744607277</v>
      </c>
    </row>
    <row r="15" spans="1:27" x14ac:dyDescent="0.3">
      <c r="A15" s="9">
        <v>6810</v>
      </c>
      <c r="B15" t="s">
        <v>7</v>
      </c>
      <c r="C15" t="s">
        <v>10</v>
      </c>
      <c r="D15">
        <v>61</v>
      </c>
      <c r="E15">
        <v>185.8</v>
      </c>
      <c r="F15">
        <v>150.6</v>
      </c>
      <c r="G15">
        <v>199.8</v>
      </c>
      <c r="H15">
        <v>81.3</v>
      </c>
      <c r="I15">
        <v>31.8</v>
      </c>
      <c r="J15">
        <v>45.5</v>
      </c>
      <c r="K15">
        <v>16.100000000000001</v>
      </c>
      <c r="L15">
        <v>37</v>
      </c>
      <c r="M15" s="9">
        <f t="shared" si="6"/>
        <v>1.5231351885394369</v>
      </c>
      <c r="N15">
        <f t="shared" si="7"/>
        <v>7.2883028259366686E-4</v>
      </c>
      <c r="O15" s="10">
        <v>0.15</v>
      </c>
      <c r="P15" s="3">
        <f t="shared" si="0"/>
        <v>7579.2279200000012</v>
      </c>
      <c r="Q15" s="3">
        <f t="shared" si="1"/>
        <v>6143.3354400000007</v>
      </c>
      <c r="R15" s="3">
        <f t="shared" si="2"/>
        <v>8150.3215200000013</v>
      </c>
      <c r="S15" s="3">
        <f t="shared" si="3"/>
        <v>3316.4221200000002</v>
      </c>
      <c r="T15" s="3">
        <f t="shared" si="4"/>
        <v>1297.1983200000002</v>
      </c>
      <c r="U15" s="3">
        <f t="shared" si="5"/>
        <v>1856.0542</v>
      </c>
      <c r="V15" s="13">
        <f t="shared" si="8"/>
        <v>0.20291227606427431</v>
      </c>
      <c r="X15">
        <f t="shared" si="9"/>
        <v>1.3527485070951624</v>
      </c>
      <c r="Z15">
        <v>10.965999999999999</v>
      </c>
      <c r="AA15">
        <f t="shared" si="10"/>
        <v>0.9028486744607277</v>
      </c>
    </row>
    <row r="16" spans="1:27" x14ac:dyDescent="0.3">
      <c r="A16" s="9">
        <v>6811</v>
      </c>
      <c r="B16" t="s">
        <v>7</v>
      </c>
      <c r="C16" t="s">
        <v>10</v>
      </c>
      <c r="D16">
        <v>56.6</v>
      </c>
      <c r="E16">
        <v>152</v>
      </c>
      <c r="F16">
        <v>115</v>
      </c>
      <c r="G16">
        <v>163.69999999999999</v>
      </c>
      <c r="H16">
        <v>66.900000000000006</v>
      </c>
      <c r="I16">
        <v>24.8</v>
      </c>
      <c r="J16">
        <v>36.5</v>
      </c>
      <c r="K16">
        <v>14.2</v>
      </c>
      <c r="L16">
        <v>37</v>
      </c>
      <c r="M16" s="9">
        <f t="shared" si="6"/>
        <v>1.5231351885394369</v>
      </c>
      <c r="N16">
        <f t="shared" si="7"/>
        <v>7.2883028259366686E-4</v>
      </c>
      <c r="O16">
        <f>O15</f>
        <v>0.15</v>
      </c>
      <c r="P16" s="3">
        <f t="shared" si="0"/>
        <v>6200.4448000000011</v>
      </c>
      <c r="Q16" s="3">
        <f t="shared" si="1"/>
        <v>4691.1260000000002</v>
      </c>
      <c r="R16" s="3">
        <f t="shared" si="2"/>
        <v>6677.7158799999997</v>
      </c>
      <c r="S16" s="3">
        <f t="shared" si="3"/>
        <v>2729.0115599999999</v>
      </c>
      <c r="T16" s="3">
        <f t="shared" si="4"/>
        <v>1011.6515200000001</v>
      </c>
      <c r="U16" s="3">
        <f t="shared" si="5"/>
        <v>1488.9226000000003</v>
      </c>
      <c r="V16" s="13">
        <f t="shared" si="8"/>
        <v>0.16277578189771461</v>
      </c>
      <c r="X16">
        <f t="shared" si="9"/>
        <v>1.0851718793180976</v>
      </c>
      <c r="Z16">
        <v>10.965999999999999</v>
      </c>
      <c r="AA16">
        <f t="shared" si="10"/>
        <v>0.9028486744607277</v>
      </c>
    </row>
    <row r="17" spans="1:27" x14ac:dyDescent="0.3">
      <c r="A17" s="9">
        <v>6812</v>
      </c>
      <c r="B17" t="s">
        <v>7</v>
      </c>
      <c r="C17" t="s">
        <v>10</v>
      </c>
      <c r="D17">
        <v>58.7</v>
      </c>
      <c r="E17">
        <v>150</v>
      </c>
      <c r="F17">
        <v>113.8</v>
      </c>
      <c r="G17">
        <v>160.9</v>
      </c>
      <c r="H17">
        <v>68</v>
      </c>
      <c r="I17">
        <v>23.2</v>
      </c>
      <c r="J17">
        <v>36.6</v>
      </c>
      <c r="K17">
        <v>15.7</v>
      </c>
      <c r="L17">
        <v>37</v>
      </c>
      <c r="M17" s="9">
        <f t="shared" si="6"/>
        <v>1.5231351885394369</v>
      </c>
      <c r="N17">
        <f t="shared" si="7"/>
        <v>7.2883028259366686E-4</v>
      </c>
      <c r="O17">
        <f>O16</f>
        <v>0.15</v>
      </c>
      <c r="P17" s="3">
        <f t="shared" si="0"/>
        <v>6118.8600000000006</v>
      </c>
      <c r="Q17" s="3">
        <f t="shared" si="1"/>
        <v>4642.1751199999999</v>
      </c>
      <c r="R17" s="3">
        <f t="shared" si="2"/>
        <v>6563.4971600000017</v>
      </c>
      <c r="S17" s="3">
        <f t="shared" si="3"/>
        <v>2773.8832000000002</v>
      </c>
      <c r="T17" s="3">
        <f t="shared" si="4"/>
        <v>946.38368000000014</v>
      </c>
      <c r="U17" s="3">
        <f t="shared" si="5"/>
        <v>1493.0018400000004</v>
      </c>
      <c r="V17" s="13">
        <f t="shared" si="8"/>
        <v>0.16322174294400973</v>
      </c>
      <c r="X17">
        <f t="shared" si="9"/>
        <v>1.0881449529600649</v>
      </c>
      <c r="Z17">
        <v>10.965999999999999</v>
      </c>
      <c r="AA17">
        <f t="shared" si="10"/>
        <v>0.9028486744607277</v>
      </c>
    </row>
    <row r="18" spans="1:27" x14ac:dyDescent="0.3">
      <c r="A18" s="9">
        <v>6813</v>
      </c>
      <c r="B18" t="s">
        <v>7</v>
      </c>
      <c r="C18" t="s">
        <v>10</v>
      </c>
      <c r="D18">
        <v>54.1</v>
      </c>
      <c r="E18">
        <v>128.1</v>
      </c>
      <c r="F18">
        <v>85</v>
      </c>
      <c r="G18">
        <v>129.69999999999999</v>
      </c>
      <c r="H18">
        <v>51.9</v>
      </c>
      <c r="I18">
        <v>19.399999999999999</v>
      </c>
      <c r="J18">
        <v>29.2</v>
      </c>
      <c r="K18">
        <v>11.1</v>
      </c>
      <c r="L18">
        <v>37</v>
      </c>
      <c r="M18" s="9">
        <f t="shared" si="6"/>
        <v>1.5231351885394369</v>
      </c>
      <c r="N18">
        <f t="shared" si="7"/>
        <v>7.2883028259366686E-4</v>
      </c>
      <c r="O18">
        <f>O17</f>
        <v>0.15</v>
      </c>
      <c r="P18" s="3">
        <f t="shared" si="0"/>
        <v>5225.5064400000001</v>
      </c>
      <c r="Q18" s="3">
        <f t="shared" si="1"/>
        <v>3467.3540000000003</v>
      </c>
      <c r="R18" s="3">
        <f t="shared" si="2"/>
        <v>5290.7742800000005</v>
      </c>
      <c r="S18" s="3">
        <f t="shared" si="3"/>
        <v>2117.12556</v>
      </c>
      <c r="T18" s="3">
        <f t="shared" si="4"/>
        <v>791.37255999999991</v>
      </c>
      <c r="U18" s="3">
        <f t="shared" si="5"/>
        <v>1191.1380800000002</v>
      </c>
      <c r="V18" s="13">
        <f t="shared" si="8"/>
        <v>0.13022062551817168</v>
      </c>
      <c r="X18">
        <f t="shared" si="9"/>
        <v>0.86813750345447793</v>
      </c>
      <c r="Z18">
        <v>10.965999999999999</v>
      </c>
      <c r="AA18">
        <f t="shared" si="10"/>
        <v>0.9028486744607277</v>
      </c>
    </row>
    <row r="19" spans="1:27" x14ac:dyDescent="0.3">
      <c r="A19" s="9">
        <v>6814</v>
      </c>
      <c r="B19" t="s">
        <v>7</v>
      </c>
      <c r="C19" t="s">
        <v>10</v>
      </c>
      <c r="D19">
        <v>58.5</v>
      </c>
      <c r="E19">
        <v>123.5</v>
      </c>
      <c r="F19">
        <v>82.8</v>
      </c>
      <c r="G19">
        <v>127.5</v>
      </c>
      <c r="H19">
        <v>49.1</v>
      </c>
      <c r="I19">
        <v>19.600000000000001</v>
      </c>
      <c r="J19">
        <v>28.8</v>
      </c>
      <c r="K19">
        <v>10.6</v>
      </c>
      <c r="L19">
        <v>36</v>
      </c>
      <c r="M19" s="9">
        <f t="shared" si="6"/>
        <v>1.4819693726329655</v>
      </c>
      <c r="N19">
        <f t="shared" si="7"/>
        <v>6.8996643260875977E-4</v>
      </c>
      <c r="O19" s="10">
        <v>0.15</v>
      </c>
      <c r="P19" s="3">
        <f t="shared" si="0"/>
        <v>5037.8613999999998</v>
      </c>
      <c r="Q19" s="3">
        <f t="shared" si="1"/>
        <v>3377.6107200000006</v>
      </c>
      <c r="R19" s="3">
        <f t="shared" si="2"/>
        <v>5201.0310000000009</v>
      </c>
      <c r="S19" s="3">
        <f t="shared" si="3"/>
        <v>2002.9068400000003</v>
      </c>
      <c r="T19" s="3">
        <f t="shared" si="4"/>
        <v>799.53104000000008</v>
      </c>
      <c r="U19" s="3">
        <f t="shared" si="5"/>
        <v>1174.8211200000001</v>
      </c>
      <c r="V19" s="13">
        <f t="shared" si="8"/>
        <v>0.12158807056797416</v>
      </c>
      <c r="X19">
        <f t="shared" si="9"/>
        <v>0.81058713711982777</v>
      </c>
      <c r="Z19">
        <v>10.965999999999999</v>
      </c>
      <c r="AA19">
        <f t="shared" si="10"/>
        <v>0.9028486744607277</v>
      </c>
    </row>
    <row r="20" spans="1:27" x14ac:dyDescent="0.3">
      <c r="A20" s="9">
        <v>6815</v>
      </c>
      <c r="B20" t="s">
        <v>7</v>
      </c>
      <c r="C20" t="s">
        <v>10</v>
      </c>
      <c r="D20">
        <v>58.6</v>
      </c>
      <c r="E20">
        <v>105.9</v>
      </c>
      <c r="F20">
        <v>77.2</v>
      </c>
      <c r="G20">
        <v>96.2</v>
      </c>
      <c r="H20">
        <v>35.6</v>
      </c>
      <c r="I20">
        <v>16.100000000000001</v>
      </c>
      <c r="J20">
        <v>25</v>
      </c>
      <c r="K20">
        <v>10</v>
      </c>
      <c r="L20">
        <v>36</v>
      </c>
      <c r="M20" s="9">
        <f t="shared" si="6"/>
        <v>1.4819693726329655</v>
      </c>
      <c r="N20">
        <f t="shared" si="7"/>
        <v>6.8996643260875977E-4</v>
      </c>
      <c r="O20">
        <f>O19</f>
        <v>0.15</v>
      </c>
      <c r="P20" s="3">
        <f t="shared" si="0"/>
        <v>4319.9151600000005</v>
      </c>
      <c r="Q20" s="3">
        <f t="shared" si="1"/>
        <v>3149.1732800000004</v>
      </c>
      <c r="R20" s="3">
        <f t="shared" si="2"/>
        <v>3924.2288800000006</v>
      </c>
      <c r="S20" s="3">
        <f t="shared" si="3"/>
        <v>1452.2094400000003</v>
      </c>
      <c r="T20" s="3">
        <f t="shared" si="4"/>
        <v>656.75764000000015</v>
      </c>
      <c r="U20" s="3">
        <f t="shared" si="5"/>
        <v>1019.8100000000001</v>
      </c>
      <c r="V20" s="13">
        <f t="shared" si="8"/>
        <v>0.10554520014581088</v>
      </c>
      <c r="X20">
        <f t="shared" si="9"/>
        <v>0.70363466763873939</v>
      </c>
      <c r="Z20">
        <v>10.965999999999999</v>
      </c>
      <c r="AA20">
        <f t="shared" si="10"/>
        <v>0.9028486744607277</v>
      </c>
    </row>
    <row r="21" spans="1:27" x14ac:dyDescent="0.3">
      <c r="A21" s="9">
        <v>6816</v>
      </c>
      <c r="B21" t="s">
        <v>7</v>
      </c>
      <c r="C21" t="s">
        <v>10</v>
      </c>
      <c r="D21">
        <v>51.9</v>
      </c>
      <c r="E21">
        <v>85.8</v>
      </c>
      <c r="F21">
        <v>68.2</v>
      </c>
      <c r="G21">
        <v>80</v>
      </c>
      <c r="H21">
        <v>41.5</v>
      </c>
      <c r="I21">
        <v>16.3</v>
      </c>
      <c r="J21">
        <v>24.2</v>
      </c>
      <c r="K21">
        <v>11</v>
      </c>
      <c r="L21">
        <v>36</v>
      </c>
      <c r="M21" s="9">
        <f t="shared" si="6"/>
        <v>1.4819693726329655</v>
      </c>
      <c r="N21">
        <f t="shared" si="7"/>
        <v>6.8996643260875977E-4</v>
      </c>
      <c r="O21">
        <f>O20</f>
        <v>0.15</v>
      </c>
      <c r="P21" s="3">
        <f t="shared" si="0"/>
        <v>3499.9879200000005</v>
      </c>
      <c r="Q21" s="3">
        <f t="shared" si="1"/>
        <v>2782.0416800000003</v>
      </c>
      <c r="R21" s="3">
        <f t="shared" si="2"/>
        <v>3263.3920000000007</v>
      </c>
      <c r="S21" s="3">
        <f t="shared" si="3"/>
        <v>1692.8846000000001</v>
      </c>
      <c r="T21" s="3">
        <f t="shared" si="4"/>
        <v>664.91612000000009</v>
      </c>
      <c r="U21" s="3">
        <f t="shared" si="5"/>
        <v>987.17608000000018</v>
      </c>
      <c r="V21" s="13">
        <f t="shared" si="8"/>
        <v>0.10216775374114496</v>
      </c>
      <c r="X21">
        <f t="shared" si="9"/>
        <v>0.68111835827429978</v>
      </c>
      <c r="Z21">
        <v>10.965999999999999</v>
      </c>
      <c r="AA21">
        <f t="shared" si="10"/>
        <v>0.9028486744607277</v>
      </c>
    </row>
    <row r="22" spans="1:27" x14ac:dyDescent="0.3">
      <c r="A22" s="9">
        <v>6817</v>
      </c>
      <c r="B22" t="s">
        <v>7</v>
      </c>
      <c r="C22" t="s">
        <v>10</v>
      </c>
      <c r="D22">
        <v>56.6</v>
      </c>
      <c r="E22">
        <v>95.3</v>
      </c>
      <c r="F22">
        <v>68.2</v>
      </c>
      <c r="G22">
        <v>87.5</v>
      </c>
      <c r="H22">
        <v>29.2</v>
      </c>
      <c r="I22">
        <v>15.3</v>
      </c>
      <c r="J22">
        <v>22.3</v>
      </c>
      <c r="K22">
        <v>8.1999999999999993</v>
      </c>
      <c r="L22">
        <v>36</v>
      </c>
      <c r="M22" s="9">
        <f t="shared" si="6"/>
        <v>1.4819693726329655</v>
      </c>
      <c r="N22">
        <f t="shared" si="7"/>
        <v>6.8996643260875977E-4</v>
      </c>
      <c r="O22">
        <f>O21</f>
        <v>0.15</v>
      </c>
      <c r="P22" s="3">
        <f t="shared" si="0"/>
        <v>3887.5157200000003</v>
      </c>
      <c r="Q22" s="3">
        <f t="shared" si="1"/>
        <v>2782.0416800000003</v>
      </c>
      <c r="R22" s="3">
        <f t="shared" si="2"/>
        <v>3569.3350000000005</v>
      </c>
      <c r="S22" s="3">
        <f t="shared" si="3"/>
        <v>1191.1380800000002</v>
      </c>
      <c r="T22" s="3">
        <f t="shared" si="4"/>
        <v>624.12372000000005</v>
      </c>
      <c r="U22" s="3">
        <f t="shared" si="5"/>
        <v>909.67052000000012</v>
      </c>
      <c r="V22" s="13">
        <f t="shared" si="8"/>
        <v>9.4146318530063319E-2</v>
      </c>
      <c r="X22">
        <f t="shared" si="9"/>
        <v>0.62764212353375559</v>
      </c>
      <c r="Z22">
        <v>10.965999999999999</v>
      </c>
      <c r="AA22">
        <f t="shared" si="10"/>
        <v>0.9028486744607277</v>
      </c>
    </row>
    <row r="23" spans="1:27" x14ac:dyDescent="0.3">
      <c r="A23" s="9">
        <v>6818</v>
      </c>
      <c r="B23" t="s">
        <v>7</v>
      </c>
      <c r="C23" t="s">
        <v>10</v>
      </c>
      <c r="D23">
        <v>61.2</v>
      </c>
      <c r="E23">
        <v>84.7</v>
      </c>
      <c r="F23">
        <v>61</v>
      </c>
      <c r="G23">
        <v>73</v>
      </c>
      <c r="H23">
        <v>33.700000000000003</v>
      </c>
      <c r="I23">
        <v>15.5</v>
      </c>
      <c r="J23">
        <v>21.8</v>
      </c>
      <c r="K23">
        <v>11</v>
      </c>
      <c r="L23">
        <v>36</v>
      </c>
      <c r="M23" s="9">
        <f t="shared" si="6"/>
        <v>1.4819693726329655</v>
      </c>
      <c r="N23">
        <f t="shared" si="7"/>
        <v>6.8996643260875977E-4</v>
      </c>
      <c r="O23" s="10">
        <v>0.15</v>
      </c>
      <c r="P23" s="3">
        <f t="shared" si="0"/>
        <v>3455.1162800000011</v>
      </c>
      <c r="Q23" s="3">
        <f t="shared" si="1"/>
        <v>2488.3364000000001</v>
      </c>
      <c r="R23" s="3">
        <f t="shared" si="2"/>
        <v>2977.8452000000007</v>
      </c>
      <c r="S23" s="3">
        <f t="shared" si="3"/>
        <v>1374.70388</v>
      </c>
      <c r="T23" s="3">
        <f t="shared" si="4"/>
        <v>632.2822000000001</v>
      </c>
      <c r="U23" s="3">
        <f t="shared" si="5"/>
        <v>889.2743200000001</v>
      </c>
      <c r="V23" s="13">
        <f t="shared" si="8"/>
        <v>9.2035414527147114E-2</v>
      </c>
      <c r="X23">
        <f t="shared" si="9"/>
        <v>0.61356943018098076</v>
      </c>
      <c r="Z23">
        <v>10.965999999999999</v>
      </c>
      <c r="AA23">
        <f t="shared" si="10"/>
        <v>0.9028486744607277</v>
      </c>
    </row>
    <row r="24" spans="1:27" x14ac:dyDescent="0.3">
      <c r="A24" s="9">
        <v>6819</v>
      </c>
      <c r="B24" t="s">
        <v>7</v>
      </c>
      <c r="C24" t="s">
        <v>10</v>
      </c>
      <c r="D24">
        <v>59.6</v>
      </c>
      <c r="E24">
        <v>79.3</v>
      </c>
      <c r="F24">
        <v>48.9</v>
      </c>
      <c r="G24">
        <v>69.099999999999994</v>
      </c>
      <c r="H24">
        <v>23.7</v>
      </c>
      <c r="I24">
        <v>11.5</v>
      </c>
      <c r="J24">
        <v>17.8</v>
      </c>
      <c r="K24">
        <v>7.4</v>
      </c>
      <c r="L24">
        <v>36</v>
      </c>
      <c r="M24" s="9">
        <f t="shared" si="6"/>
        <v>1.4819693726329655</v>
      </c>
      <c r="N24">
        <f t="shared" si="7"/>
        <v>6.8996643260875977E-4</v>
      </c>
      <c r="O24">
        <f>O23</f>
        <v>0.15</v>
      </c>
      <c r="P24" s="3">
        <f t="shared" si="0"/>
        <v>3234.8373200000005</v>
      </c>
      <c r="Q24" s="3">
        <f t="shared" si="1"/>
        <v>1994.74836</v>
      </c>
      <c r="R24" s="3">
        <f t="shared" si="2"/>
        <v>2818.7548400000005</v>
      </c>
      <c r="S24" s="3">
        <f t="shared" si="3"/>
        <v>966.77988000000005</v>
      </c>
      <c r="T24" s="3">
        <f t="shared" si="4"/>
        <v>469.11260000000004</v>
      </c>
      <c r="U24" s="3">
        <f t="shared" si="5"/>
        <v>726.10472000000016</v>
      </c>
      <c r="V24" s="13">
        <f t="shared" si="8"/>
        <v>7.5148182503817371E-2</v>
      </c>
      <c r="X24">
        <f t="shared" si="9"/>
        <v>0.50098788335878253</v>
      </c>
      <c r="Z24">
        <v>10.965999999999999</v>
      </c>
      <c r="AA24">
        <f t="shared" si="10"/>
        <v>0.9028486744607277</v>
      </c>
    </row>
    <row r="25" spans="1:27" x14ac:dyDescent="0.25">
      <c r="A25" s="9">
        <v>6820</v>
      </c>
      <c r="B25" t="s">
        <v>7</v>
      </c>
      <c r="C25" t="s">
        <v>10</v>
      </c>
      <c r="D25">
        <v>60.5</v>
      </c>
      <c r="E25">
        <v>73</v>
      </c>
      <c r="F25">
        <v>48</v>
      </c>
      <c r="G25">
        <v>62.6</v>
      </c>
      <c r="H25">
        <v>26.8</v>
      </c>
      <c r="I25">
        <v>11.7</v>
      </c>
      <c r="J25">
        <v>18</v>
      </c>
      <c r="K25">
        <v>8.5</v>
      </c>
      <c r="L25">
        <v>36</v>
      </c>
      <c r="M25" s="9">
        <f t="shared" si="6"/>
        <v>1.4819693726329655</v>
      </c>
      <c r="N25">
        <f t="shared" si="7"/>
        <v>6.8996643260875977E-4</v>
      </c>
      <c r="O25">
        <f>O24</f>
        <v>0.15</v>
      </c>
      <c r="P25" s="3">
        <f t="shared" si="0"/>
        <v>2977.8452000000007</v>
      </c>
      <c r="Q25" s="3">
        <f t="shared" si="1"/>
        <v>1958.0352000000003</v>
      </c>
      <c r="R25" s="3">
        <f t="shared" si="2"/>
        <v>2553.6042400000006</v>
      </c>
      <c r="S25" s="3">
        <f t="shared" si="3"/>
        <v>1093.23632</v>
      </c>
      <c r="T25" s="3">
        <f t="shared" si="4"/>
        <v>477.27107999999998</v>
      </c>
      <c r="U25" s="3">
        <f t="shared" si="5"/>
        <v>734.2632000000001</v>
      </c>
      <c r="V25" s="13">
        <f t="shared" si="8"/>
        <v>7.599254410498385E-2</v>
      </c>
      <c r="X25">
        <f t="shared" si="9"/>
        <v>0.50661696069989237</v>
      </c>
      <c r="Z25">
        <v>10.965999999999999</v>
      </c>
      <c r="AA25">
        <f t="shared" si="10"/>
        <v>0.9028486744607277</v>
      </c>
    </row>
    <row r="26" spans="1:27" x14ac:dyDescent="0.25">
      <c r="A26" s="9">
        <v>6821</v>
      </c>
      <c r="B26" t="s">
        <v>7</v>
      </c>
      <c r="C26" t="s">
        <v>10</v>
      </c>
      <c r="D26">
        <v>59.3</v>
      </c>
      <c r="E26">
        <v>69.900000000000006</v>
      </c>
      <c r="F26">
        <v>40.4</v>
      </c>
      <c r="G26">
        <v>59.2</v>
      </c>
      <c r="H26">
        <v>21.9</v>
      </c>
      <c r="I26">
        <v>11.7</v>
      </c>
      <c r="J26">
        <v>15.5</v>
      </c>
      <c r="K26">
        <v>7.5</v>
      </c>
      <c r="L26">
        <v>36</v>
      </c>
      <c r="M26" s="9">
        <f t="shared" si="6"/>
        <v>1.4819693726329655</v>
      </c>
      <c r="N26">
        <f t="shared" si="7"/>
        <v>6.8996643260875977E-4</v>
      </c>
      <c r="O26">
        <f>O25</f>
        <v>0.15</v>
      </c>
      <c r="P26" s="3">
        <f t="shared" si="0"/>
        <v>2851.3887600000003</v>
      </c>
      <c r="Q26" s="3">
        <f t="shared" si="1"/>
        <v>1648.01296</v>
      </c>
      <c r="R26" s="3">
        <f t="shared" si="2"/>
        <v>2414.9100800000006</v>
      </c>
      <c r="S26" s="3">
        <f t="shared" si="3"/>
        <v>893.35356000000002</v>
      </c>
      <c r="T26" s="3">
        <f t="shared" si="4"/>
        <v>477.27107999999998</v>
      </c>
      <c r="U26" s="3">
        <f t="shared" si="5"/>
        <v>632.2822000000001</v>
      </c>
      <c r="V26" s="13">
        <f t="shared" si="8"/>
        <v>6.5438024090402766E-2</v>
      </c>
      <c r="X26">
        <f t="shared" si="9"/>
        <v>0.43625349393601842</v>
      </c>
      <c r="Z26">
        <v>10.965999999999999</v>
      </c>
      <c r="AA26">
        <f t="shared" si="10"/>
        <v>0.9028486744607277</v>
      </c>
    </row>
    <row r="27" spans="1:27" x14ac:dyDescent="0.25">
      <c r="A27" s="9">
        <v>6822</v>
      </c>
      <c r="B27" t="s">
        <v>7</v>
      </c>
      <c r="C27" t="s">
        <v>10</v>
      </c>
      <c r="D27">
        <v>57.2</v>
      </c>
      <c r="E27">
        <v>76.8</v>
      </c>
      <c r="F27">
        <v>49.3</v>
      </c>
      <c r="G27">
        <v>74.900000000000006</v>
      </c>
      <c r="H27">
        <v>22.5</v>
      </c>
      <c r="I27">
        <v>11</v>
      </c>
      <c r="J27">
        <v>17.2</v>
      </c>
      <c r="K27">
        <v>6.3</v>
      </c>
      <c r="L27">
        <v>36</v>
      </c>
      <c r="M27" s="9">
        <f t="shared" si="6"/>
        <v>1.4819693726329655</v>
      </c>
      <c r="N27">
        <f t="shared" si="7"/>
        <v>6.8996643260875977E-4</v>
      </c>
      <c r="O27" s="10">
        <v>0.15</v>
      </c>
      <c r="P27" s="3">
        <f t="shared" si="0"/>
        <v>3132.8563200000003</v>
      </c>
      <c r="Q27" s="3">
        <f t="shared" si="1"/>
        <v>2011.0653199999999</v>
      </c>
      <c r="R27" s="3">
        <f t="shared" si="2"/>
        <v>3055.3507600000007</v>
      </c>
      <c r="S27" s="3">
        <f t="shared" si="3"/>
        <v>917.82900000000018</v>
      </c>
      <c r="T27" s="3">
        <f t="shared" si="4"/>
        <v>448.71640000000008</v>
      </c>
      <c r="U27" s="3">
        <f t="shared" si="5"/>
        <v>701.62928000000011</v>
      </c>
      <c r="V27" s="13">
        <f t="shared" si="8"/>
        <v>7.2615097700317904E-2</v>
      </c>
      <c r="X27">
        <f t="shared" si="9"/>
        <v>0.48410065133545271</v>
      </c>
      <c r="Z27">
        <v>10.965999999999999</v>
      </c>
      <c r="AA27">
        <f t="shared" si="10"/>
        <v>0.9028486744607277</v>
      </c>
    </row>
    <row r="28" spans="1:27" x14ac:dyDescent="0.25">
      <c r="A28" s="9">
        <v>6823</v>
      </c>
      <c r="B28" t="s">
        <v>7</v>
      </c>
      <c r="C28" t="s">
        <v>10</v>
      </c>
      <c r="D28">
        <v>55.6</v>
      </c>
      <c r="E28">
        <v>64.099999999999994</v>
      </c>
      <c r="F28">
        <v>37</v>
      </c>
      <c r="G28">
        <v>59.9</v>
      </c>
      <c r="H28">
        <v>21</v>
      </c>
      <c r="I28">
        <v>10</v>
      </c>
      <c r="J28">
        <v>14.7</v>
      </c>
      <c r="K28">
        <v>7.1</v>
      </c>
      <c r="L28">
        <v>36</v>
      </c>
      <c r="M28" s="9">
        <f t="shared" si="6"/>
        <v>1.4819693726329655</v>
      </c>
      <c r="N28">
        <f t="shared" si="7"/>
        <v>6.8996643260875977E-4</v>
      </c>
      <c r="O28" s="10">
        <v>0.15</v>
      </c>
      <c r="P28" s="3">
        <f t="shared" ref="P28:P31" si="11">0.611886*E28/O28*10</f>
        <v>2614.7928400000001</v>
      </c>
      <c r="Q28" s="3">
        <f t="shared" ref="Q28:Q31" si="12">0.611886*F28/O28*10</f>
        <v>1509.3188</v>
      </c>
      <c r="R28" s="3">
        <f t="shared" ref="R28:R31" si="13">0.611886*G28/O28*10</f>
        <v>2443.4647600000003</v>
      </c>
      <c r="S28" s="3">
        <f t="shared" ref="S28:S31" si="14">0.611886*H28/O28*10</f>
        <v>856.64040000000011</v>
      </c>
      <c r="T28" s="3">
        <f t="shared" ref="T28:T31" si="15">0.611886*I28/O28*10</f>
        <v>407.92400000000009</v>
      </c>
      <c r="U28" s="3">
        <f t="shared" ref="U28:U31" si="16">0.611886*J28/O28*10</f>
        <v>599.64828</v>
      </c>
      <c r="V28" s="13">
        <f t="shared" si="8"/>
        <v>6.2060577685736806E-2</v>
      </c>
      <c r="X28">
        <f t="shared" ref="X28:X33" si="17">U28*N28</f>
        <v>0.41373718457157871</v>
      </c>
      <c r="Z28">
        <v>10.965999999999999</v>
      </c>
      <c r="AA28">
        <f t="shared" ref="AA28:AA33" si="18">Z28/12.146</f>
        <v>0.9028486744607277</v>
      </c>
    </row>
    <row r="29" spans="1:27" x14ac:dyDescent="0.25">
      <c r="A29" s="9">
        <v>6824</v>
      </c>
      <c r="B29" t="s">
        <v>7</v>
      </c>
      <c r="C29" t="s">
        <v>10</v>
      </c>
      <c r="D29">
        <v>57.4</v>
      </c>
      <c r="E29">
        <v>68.099999999999994</v>
      </c>
      <c r="F29">
        <v>40.799999999999997</v>
      </c>
      <c r="G29">
        <v>65.8</v>
      </c>
      <c r="H29">
        <v>19.3</v>
      </c>
      <c r="I29">
        <v>9.9</v>
      </c>
      <c r="J29">
        <v>15.1</v>
      </c>
      <c r="K29">
        <v>6.3</v>
      </c>
      <c r="L29">
        <v>36</v>
      </c>
      <c r="M29" s="9">
        <f t="shared" si="6"/>
        <v>1.4819693726329655</v>
      </c>
      <c r="N29">
        <f t="shared" si="7"/>
        <v>6.8996643260875977E-4</v>
      </c>
      <c r="O29" s="10">
        <v>0.15</v>
      </c>
      <c r="P29" s="3">
        <f t="shared" si="11"/>
        <v>2777.9624400000002</v>
      </c>
      <c r="Q29" s="3">
        <f t="shared" si="12"/>
        <v>1664.3299199999999</v>
      </c>
      <c r="R29" s="3">
        <f t="shared" si="13"/>
        <v>2684.1399200000005</v>
      </c>
      <c r="S29" s="3">
        <f t="shared" si="14"/>
        <v>787.29332000000011</v>
      </c>
      <c r="T29" s="3">
        <f t="shared" si="15"/>
        <v>403.84476000000006</v>
      </c>
      <c r="U29" s="3">
        <f t="shared" si="16"/>
        <v>615.96523999999999</v>
      </c>
      <c r="V29" s="13">
        <f t="shared" si="8"/>
        <v>6.3749300888069779E-2</v>
      </c>
      <c r="X29">
        <f t="shared" si="17"/>
        <v>0.42499533925379851</v>
      </c>
      <c r="Z29">
        <v>10.965999999999999</v>
      </c>
      <c r="AA29">
        <f t="shared" si="18"/>
        <v>0.9028486744607277</v>
      </c>
    </row>
    <row r="30" spans="1:27" x14ac:dyDescent="0.25">
      <c r="A30" s="9">
        <v>6825</v>
      </c>
      <c r="B30" t="s">
        <v>7</v>
      </c>
      <c r="C30" t="s">
        <v>10</v>
      </c>
      <c r="D30">
        <v>55.3</v>
      </c>
      <c r="E30">
        <v>49.5</v>
      </c>
      <c r="F30">
        <v>28.7</v>
      </c>
      <c r="G30">
        <v>47.4</v>
      </c>
      <c r="H30">
        <v>15.1</v>
      </c>
      <c r="I30">
        <v>8.3000000000000007</v>
      </c>
      <c r="J30">
        <v>11.7</v>
      </c>
      <c r="K30">
        <v>6</v>
      </c>
      <c r="L30">
        <v>36</v>
      </c>
      <c r="M30" s="9">
        <f t="shared" si="6"/>
        <v>1.4819693726329655</v>
      </c>
      <c r="N30">
        <f t="shared" si="7"/>
        <v>6.8996643260875977E-4</v>
      </c>
      <c r="O30" s="10">
        <v>0.15</v>
      </c>
      <c r="P30" s="3">
        <f t="shared" si="11"/>
        <v>2019.2238</v>
      </c>
      <c r="Q30" s="3">
        <f t="shared" si="12"/>
        <v>1170.7418800000003</v>
      </c>
      <c r="R30" s="3">
        <f t="shared" si="13"/>
        <v>1933.5597600000001</v>
      </c>
      <c r="S30" s="3">
        <f t="shared" si="14"/>
        <v>615.96523999999999</v>
      </c>
      <c r="T30" s="3">
        <f t="shared" si="15"/>
        <v>338.57692000000009</v>
      </c>
      <c r="U30" s="3">
        <f t="shared" si="16"/>
        <v>477.27107999999998</v>
      </c>
      <c r="V30" s="13">
        <f t="shared" si="8"/>
        <v>4.9395153668239496E-2</v>
      </c>
      <c r="X30">
        <f t="shared" si="17"/>
        <v>0.32930102445492998</v>
      </c>
      <c r="Z30">
        <v>10.965999999999999</v>
      </c>
      <c r="AA30">
        <f t="shared" si="18"/>
        <v>0.9028486744607277</v>
      </c>
    </row>
    <row r="31" spans="1:27" x14ac:dyDescent="0.25">
      <c r="A31" s="9">
        <v>6826</v>
      </c>
      <c r="B31" t="s">
        <v>7</v>
      </c>
      <c r="C31" t="s">
        <v>10</v>
      </c>
      <c r="D31">
        <v>50.2</v>
      </c>
      <c r="E31">
        <v>50.4</v>
      </c>
      <c r="F31">
        <v>26.8</v>
      </c>
      <c r="G31">
        <v>47.6</v>
      </c>
      <c r="H31">
        <v>15.3</v>
      </c>
      <c r="I31">
        <v>8</v>
      </c>
      <c r="J31">
        <v>11.5</v>
      </c>
      <c r="K31">
        <v>5.7</v>
      </c>
      <c r="L31">
        <v>36</v>
      </c>
      <c r="M31" s="9">
        <f t="shared" si="6"/>
        <v>1.4819693726329655</v>
      </c>
      <c r="N31">
        <f t="shared" si="7"/>
        <v>6.8996643260875977E-4</v>
      </c>
      <c r="O31" s="10">
        <v>0.15</v>
      </c>
      <c r="P31" s="3">
        <f t="shared" si="11"/>
        <v>2055.93696</v>
      </c>
      <c r="Q31" s="3">
        <f t="shared" si="12"/>
        <v>1093.23632</v>
      </c>
      <c r="R31" s="3">
        <f t="shared" si="13"/>
        <v>1941.7182400000002</v>
      </c>
      <c r="S31" s="3">
        <f t="shared" si="14"/>
        <v>624.12372000000005</v>
      </c>
      <c r="T31" s="3">
        <f t="shared" si="15"/>
        <v>326.33920000000001</v>
      </c>
      <c r="U31" s="3">
        <f t="shared" si="16"/>
        <v>469.11260000000004</v>
      </c>
      <c r="V31" s="13">
        <f t="shared" si="8"/>
        <v>4.8550792067073009E-2</v>
      </c>
      <c r="X31">
        <f t="shared" si="17"/>
        <v>0.32367194711382014</v>
      </c>
      <c r="Z31">
        <v>10.965999999999999</v>
      </c>
      <c r="AA31">
        <f t="shared" si="18"/>
        <v>0.9028486744607277</v>
      </c>
    </row>
    <row r="32" spans="1:27" x14ac:dyDescent="0.25">
      <c r="A32" s="9">
        <v>6827</v>
      </c>
      <c r="B32" t="s">
        <v>7</v>
      </c>
      <c r="C32" t="s">
        <v>10</v>
      </c>
      <c r="D32">
        <v>51.5</v>
      </c>
      <c r="E32">
        <v>44</v>
      </c>
      <c r="F32">
        <v>23.1</v>
      </c>
      <c r="G32">
        <v>42.7</v>
      </c>
      <c r="H32">
        <v>13.4</v>
      </c>
      <c r="I32">
        <v>7</v>
      </c>
      <c r="J32">
        <v>10.1</v>
      </c>
      <c r="K32">
        <v>5</v>
      </c>
      <c r="L32">
        <v>36</v>
      </c>
      <c r="M32" s="9">
        <f t="shared" si="6"/>
        <v>1.4819693726329655</v>
      </c>
      <c r="N32">
        <f t="shared" si="7"/>
        <v>6.8996643260875977E-4</v>
      </c>
      <c r="O32" s="10">
        <v>0.15</v>
      </c>
      <c r="P32" s="3">
        <f>0.611886*E32/O32*10</f>
        <v>1794.8656000000003</v>
      </c>
      <c r="Q32" s="3">
        <f>0.611886*F32/O32*10</f>
        <v>942.30444000000011</v>
      </c>
      <c r="R32" s="3">
        <f>0.611886*G32/O32*10</f>
        <v>1741.8354800000002</v>
      </c>
      <c r="S32" s="3">
        <f>0.611886*H32/O32*10</f>
        <v>546.61815999999999</v>
      </c>
      <c r="T32" s="3">
        <f>0.611886*I32/O32*10</f>
        <v>285.54680000000002</v>
      </c>
      <c r="U32" s="3">
        <f>0.611886*J32/O32*10</f>
        <v>412.00324000000001</v>
      </c>
      <c r="V32" s="13">
        <f t="shared" si="8"/>
        <v>4.2640260858907604E-2</v>
      </c>
      <c r="X32">
        <f t="shared" si="17"/>
        <v>0.28426840572605067</v>
      </c>
      <c r="Z32">
        <v>10.965999999999999</v>
      </c>
      <c r="AA32">
        <f t="shared" si="18"/>
        <v>0.9028486744607277</v>
      </c>
    </row>
    <row r="33" spans="1:27" x14ac:dyDescent="0.25">
      <c r="A33" s="9">
        <v>6828</v>
      </c>
      <c r="B33" t="s">
        <v>7</v>
      </c>
      <c r="C33" t="s">
        <v>10</v>
      </c>
      <c r="D33">
        <v>53.3</v>
      </c>
      <c r="E33">
        <v>54.7</v>
      </c>
      <c r="F33">
        <v>30.6</v>
      </c>
      <c r="G33">
        <v>50.6</v>
      </c>
      <c r="H33">
        <v>16.5</v>
      </c>
      <c r="I33">
        <v>7</v>
      </c>
      <c r="J33">
        <v>11.4</v>
      </c>
      <c r="K33">
        <v>6</v>
      </c>
      <c r="L33">
        <v>36</v>
      </c>
      <c r="M33" s="9">
        <f t="shared" si="6"/>
        <v>1.4819693726329655</v>
      </c>
      <c r="N33">
        <f t="shared" si="7"/>
        <v>6.8996643260875977E-4</v>
      </c>
      <c r="O33" s="10">
        <v>0.15</v>
      </c>
      <c r="P33" s="3">
        <f>0.611886*E33/O33*10</f>
        <v>2231.3442800000003</v>
      </c>
      <c r="Q33" s="3">
        <f>0.611886*F33/O33*10</f>
        <v>1248.2474400000001</v>
      </c>
      <c r="R33" s="3">
        <f>0.611886*G33/O33*10</f>
        <v>2064.0954400000005</v>
      </c>
      <c r="S33" s="3">
        <f>0.611886*H33/O33*10</f>
        <v>673.07460000000003</v>
      </c>
      <c r="T33" s="3">
        <f>0.611886*I33/O33*10</f>
        <v>285.54680000000002</v>
      </c>
      <c r="U33" s="3">
        <f>0.611886*J33/O33*10</f>
        <v>465.03336000000002</v>
      </c>
      <c r="V33" s="13">
        <f t="shared" si="8"/>
        <v>4.8128611266489769E-2</v>
      </c>
      <c r="X33">
        <f t="shared" si="17"/>
        <v>0.32085740844326516</v>
      </c>
      <c r="Z33">
        <v>10.965999999999999</v>
      </c>
      <c r="AA33">
        <f t="shared" si="18"/>
        <v>0.9028486744607277</v>
      </c>
    </row>
    <row r="34" spans="1:27" x14ac:dyDescent="0.25">
      <c r="A34" s="9">
        <v>6829</v>
      </c>
      <c r="B34" t="s">
        <v>7</v>
      </c>
      <c r="C34" t="s">
        <v>10</v>
      </c>
      <c r="D34">
        <v>50.2</v>
      </c>
      <c r="E34">
        <v>44.3</v>
      </c>
      <c r="F34">
        <v>22.6</v>
      </c>
      <c r="G34">
        <v>39.700000000000003</v>
      </c>
      <c r="H34">
        <v>12.7</v>
      </c>
      <c r="I34">
        <v>7</v>
      </c>
      <c r="J34">
        <v>10.1</v>
      </c>
      <c r="K34">
        <v>5.8</v>
      </c>
      <c r="L34">
        <v>36</v>
      </c>
      <c r="M34" s="9">
        <f t="shared" si="6"/>
        <v>1.4819693726329655</v>
      </c>
      <c r="N34">
        <f t="shared" si="7"/>
        <v>6.8996643260875977E-4</v>
      </c>
      <c r="O34" s="10">
        <v>0.15</v>
      </c>
      <c r="P34" s="3">
        <f t="shared" ref="P34:P36" si="19">0.611886*E34/O34*10</f>
        <v>1807.1033199999999</v>
      </c>
      <c r="Q34" s="3">
        <f t="shared" ref="Q34:Q36" si="20">0.611886*F34/O34*10</f>
        <v>921.90824000000021</v>
      </c>
      <c r="R34" s="3">
        <f t="shared" ref="R34:R36" si="21">0.611886*G34/O34*10</f>
        <v>1619.4582800000003</v>
      </c>
      <c r="S34" s="3">
        <f t="shared" ref="S34:S36" si="22">0.611886*H34/O34*10</f>
        <v>518.06348000000003</v>
      </c>
      <c r="T34" s="3">
        <f t="shared" ref="T34:T36" si="23">0.611886*I34/O34*10</f>
        <v>285.54680000000002</v>
      </c>
      <c r="U34" s="3">
        <f t="shared" ref="U34:U36" si="24">0.611886*J34/O34*10</f>
        <v>412.00324000000001</v>
      </c>
      <c r="V34" s="13">
        <f t="shared" si="8"/>
        <v>4.2640260858907604E-2</v>
      </c>
      <c r="X34">
        <f t="shared" ref="X34:X38" si="25">U34*N34</f>
        <v>0.28426840572605067</v>
      </c>
      <c r="Z34">
        <v>10.965999999999999</v>
      </c>
      <c r="AA34">
        <f t="shared" ref="AA34:AA38" si="26">Z34/12.146</f>
        <v>0.9028486744607277</v>
      </c>
    </row>
    <row r="35" spans="1:27" x14ac:dyDescent="0.25">
      <c r="A35" s="9">
        <v>6830</v>
      </c>
      <c r="B35" t="s">
        <v>7</v>
      </c>
      <c r="C35" t="s">
        <v>10</v>
      </c>
      <c r="D35">
        <v>50.9</v>
      </c>
      <c r="E35">
        <v>48.3</v>
      </c>
      <c r="F35">
        <v>29.3</v>
      </c>
      <c r="G35">
        <v>52</v>
      </c>
      <c r="H35">
        <v>10.3</v>
      </c>
      <c r="I35">
        <v>6.8</v>
      </c>
      <c r="J35">
        <v>11</v>
      </c>
      <c r="K35">
        <v>4.4000000000000004</v>
      </c>
      <c r="L35">
        <v>36</v>
      </c>
      <c r="M35" s="9">
        <f t="shared" si="6"/>
        <v>1.4819693726329655</v>
      </c>
      <c r="N35">
        <f t="shared" si="7"/>
        <v>6.8996643260875977E-4</v>
      </c>
      <c r="O35" s="10">
        <v>0.15</v>
      </c>
      <c r="P35" s="3">
        <f t="shared" si="19"/>
        <v>1970.2729200000001</v>
      </c>
      <c r="Q35" s="3">
        <f t="shared" si="20"/>
        <v>1195.2173200000002</v>
      </c>
      <c r="R35" s="3">
        <f t="shared" si="21"/>
        <v>2121.2048</v>
      </c>
      <c r="S35" s="3">
        <f t="shared" si="22"/>
        <v>420.16172000000006</v>
      </c>
      <c r="T35" s="3">
        <f t="shared" si="23"/>
        <v>277.38832000000002</v>
      </c>
      <c r="U35" s="3">
        <f t="shared" si="24"/>
        <v>448.71640000000008</v>
      </c>
      <c r="V35" s="13">
        <f t="shared" si="8"/>
        <v>4.6439888064156797E-2</v>
      </c>
      <c r="X35">
        <f t="shared" si="25"/>
        <v>0.30959925376104536</v>
      </c>
      <c r="Z35">
        <v>10.965999999999999</v>
      </c>
      <c r="AA35">
        <f t="shared" si="26"/>
        <v>0.9028486744607277</v>
      </c>
    </row>
    <row r="36" spans="1:27" x14ac:dyDescent="0.25">
      <c r="A36" s="9">
        <v>6831</v>
      </c>
      <c r="B36" t="s">
        <v>7</v>
      </c>
      <c r="C36" t="s">
        <v>10</v>
      </c>
      <c r="D36">
        <v>50.4</v>
      </c>
      <c r="E36">
        <v>34.4</v>
      </c>
      <c r="F36">
        <v>29.8</v>
      </c>
      <c r="G36">
        <v>38.700000000000003</v>
      </c>
      <c r="H36">
        <v>12.3</v>
      </c>
      <c r="I36">
        <v>8.4</v>
      </c>
      <c r="J36">
        <v>10.9</v>
      </c>
      <c r="K36">
        <v>7.6</v>
      </c>
      <c r="L36">
        <v>34</v>
      </c>
      <c r="M36" s="9">
        <f t="shared" si="6"/>
        <v>1.3996377408200229</v>
      </c>
      <c r="N36">
        <f t="shared" si="7"/>
        <v>6.1543302167880109E-4</v>
      </c>
      <c r="O36" s="10">
        <v>0.15</v>
      </c>
      <c r="P36" s="3">
        <f t="shared" si="19"/>
        <v>1403.2585600000002</v>
      </c>
      <c r="Q36" s="3">
        <f t="shared" si="20"/>
        <v>1215.6135200000001</v>
      </c>
      <c r="R36" s="3">
        <f t="shared" si="21"/>
        <v>1578.6658800000005</v>
      </c>
      <c r="S36" s="3">
        <f t="shared" si="22"/>
        <v>501.74652000000009</v>
      </c>
      <c r="T36" s="3">
        <f t="shared" si="23"/>
        <v>342.65616000000011</v>
      </c>
      <c r="U36" s="3">
        <f t="shared" si="24"/>
        <v>444.63716000000005</v>
      </c>
      <c r="V36" s="13">
        <f t="shared" si="8"/>
        <v>4.1046658639422084E-2</v>
      </c>
      <c r="X36">
        <f t="shared" si="25"/>
        <v>0.27364439092948056</v>
      </c>
      <c r="Z36">
        <v>10.965999999999999</v>
      </c>
      <c r="AA36">
        <f t="shared" si="26"/>
        <v>0.9028486744607277</v>
      </c>
    </row>
    <row r="37" spans="1:27" x14ac:dyDescent="0.25">
      <c r="A37" s="9">
        <v>6832</v>
      </c>
      <c r="B37" t="s">
        <v>7</v>
      </c>
      <c r="C37" t="s">
        <v>10</v>
      </c>
      <c r="D37">
        <v>47.6</v>
      </c>
      <c r="E37">
        <v>28.4</v>
      </c>
      <c r="F37">
        <v>24.7</v>
      </c>
      <c r="G37">
        <v>32.700000000000003</v>
      </c>
      <c r="H37">
        <v>9.4</v>
      </c>
      <c r="I37">
        <v>7</v>
      </c>
      <c r="J37">
        <v>9</v>
      </c>
      <c r="K37">
        <v>6.4</v>
      </c>
      <c r="L37">
        <v>34</v>
      </c>
      <c r="M37" s="9">
        <f t="shared" si="6"/>
        <v>1.3996377408200229</v>
      </c>
      <c r="N37">
        <f t="shared" si="7"/>
        <v>6.1543302167880109E-4</v>
      </c>
      <c r="O37" s="10">
        <v>0.15</v>
      </c>
      <c r="P37" s="3">
        <f t="shared" ref="P37:P38" si="27">0.611886*E37/O37*10</f>
        <v>1158.50416</v>
      </c>
      <c r="Q37" s="3">
        <f t="shared" ref="Q37:Q38" si="28">0.611886*F37/O37*10</f>
        <v>1007.57228</v>
      </c>
      <c r="R37" s="3">
        <f t="shared" ref="R37:R38" si="29">0.611886*G37/O37*10</f>
        <v>1333.9114800000002</v>
      </c>
      <c r="S37" s="3">
        <f t="shared" ref="S37:S38" si="30">0.611886*H37/O37*10</f>
        <v>383.44855999999999</v>
      </c>
      <c r="T37" s="3">
        <f t="shared" ref="T37:T38" si="31">0.611886*I37/O37*10</f>
        <v>285.54680000000002</v>
      </c>
      <c r="U37" s="3">
        <f t="shared" ref="U37:U38" si="32">0.611886*J37/O37*10</f>
        <v>367.13160000000005</v>
      </c>
      <c r="V37" s="13">
        <f t="shared" si="8"/>
        <v>3.3891736491265943E-2</v>
      </c>
      <c r="X37">
        <f t="shared" si="25"/>
        <v>0.22594490994177296</v>
      </c>
      <c r="Z37">
        <v>10.965999999999999</v>
      </c>
      <c r="AA37">
        <f t="shared" si="26"/>
        <v>0.9028486744607277</v>
      </c>
    </row>
    <row r="38" spans="1:27" x14ac:dyDescent="0.25">
      <c r="A38" s="9">
        <v>6833</v>
      </c>
      <c r="B38" t="s">
        <v>7</v>
      </c>
      <c r="C38" t="s">
        <v>10</v>
      </c>
      <c r="D38">
        <v>47.7</v>
      </c>
      <c r="E38">
        <v>21.6</v>
      </c>
      <c r="F38">
        <v>20.3</v>
      </c>
      <c r="G38">
        <v>27</v>
      </c>
      <c r="H38">
        <v>6.1</v>
      </c>
      <c r="I38">
        <v>5.6</v>
      </c>
      <c r="J38">
        <v>7</v>
      </c>
      <c r="K38">
        <v>4.7</v>
      </c>
      <c r="L38">
        <v>34</v>
      </c>
      <c r="M38" s="9">
        <f t="shared" si="6"/>
        <v>1.3996377408200229</v>
      </c>
      <c r="N38">
        <f t="shared" si="7"/>
        <v>6.1543302167880109E-4</v>
      </c>
      <c r="O38" s="10">
        <v>0.15</v>
      </c>
      <c r="P38" s="3">
        <f t="shared" si="27"/>
        <v>881.11584000000016</v>
      </c>
      <c r="Q38" s="3">
        <f t="shared" si="28"/>
        <v>828.08572000000015</v>
      </c>
      <c r="R38" s="3">
        <f t="shared" si="29"/>
        <v>1101.3948000000003</v>
      </c>
      <c r="S38" s="3">
        <f t="shared" si="30"/>
        <v>248.83364</v>
      </c>
      <c r="T38" s="3">
        <f t="shared" si="31"/>
        <v>228.43744000000001</v>
      </c>
      <c r="U38" s="3">
        <f t="shared" si="32"/>
        <v>285.54680000000002</v>
      </c>
      <c r="V38" s="13">
        <f t="shared" si="8"/>
        <v>2.6360239493206841E-2</v>
      </c>
      <c r="X38">
        <f t="shared" si="25"/>
        <v>0.17573492995471229</v>
      </c>
      <c r="Z38">
        <v>10.965999999999999</v>
      </c>
      <c r="AA38">
        <f t="shared" si="26"/>
        <v>0.9028486744607277</v>
      </c>
    </row>
    <row r="40" spans="1:27" x14ac:dyDescent="0.25">
      <c r="M40" s="9" t="s">
        <v>138</v>
      </c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0"/>
  <sheetViews>
    <sheetView topLeftCell="J1" workbookViewId="0">
      <selection sqref="A1:AA5"/>
    </sheetView>
  </sheetViews>
  <sheetFormatPr defaultRowHeight="15" x14ac:dyDescent="0.25"/>
  <sheetData>
    <row r="1" spans="1:27" x14ac:dyDescent="0.25">
      <c r="A1" t="s">
        <v>143</v>
      </c>
      <c r="B1" t="s">
        <v>1</v>
      </c>
      <c r="C1" t="s">
        <v>8</v>
      </c>
      <c r="D1" s="8" t="s">
        <v>136</v>
      </c>
      <c r="E1" t="s">
        <v>2</v>
      </c>
      <c r="F1" t="s">
        <v>3</v>
      </c>
      <c r="G1" t="s">
        <v>93</v>
      </c>
      <c r="H1" t="s">
        <v>4</v>
      </c>
      <c r="I1" t="s">
        <v>5</v>
      </c>
      <c r="J1" t="s">
        <v>6</v>
      </c>
      <c r="K1" t="s">
        <v>123</v>
      </c>
      <c r="M1" s="9"/>
      <c r="O1" s="8" t="s">
        <v>86</v>
      </c>
      <c r="P1" s="8" t="s">
        <v>87</v>
      </c>
      <c r="V1" s="8" t="s">
        <v>100</v>
      </c>
      <c r="X1" s="8" t="s">
        <v>103</v>
      </c>
      <c r="AA1" t="s">
        <v>139</v>
      </c>
    </row>
    <row r="2" spans="1:27" x14ac:dyDescent="0.25">
      <c r="A2" s="63"/>
      <c r="B2" s="63"/>
      <c r="C2" s="63"/>
      <c r="D2" s="20" t="s">
        <v>67</v>
      </c>
      <c r="E2" t="s">
        <v>64</v>
      </c>
      <c r="F2" t="s">
        <v>63</v>
      </c>
      <c r="G2" t="s">
        <v>94</v>
      </c>
      <c r="H2" t="s">
        <v>65</v>
      </c>
      <c r="I2" t="s">
        <v>66</v>
      </c>
      <c r="J2" t="s">
        <v>67</v>
      </c>
      <c r="K2" t="s">
        <v>122</v>
      </c>
      <c r="L2" s="8" t="s">
        <v>97</v>
      </c>
      <c r="M2" s="19" t="s">
        <v>111</v>
      </c>
      <c r="N2" t="s">
        <v>99</v>
      </c>
      <c r="O2" s="8"/>
      <c r="P2" s="8" t="s">
        <v>88</v>
      </c>
      <c r="Q2" t="s">
        <v>90</v>
      </c>
      <c r="R2" t="s">
        <v>95</v>
      </c>
      <c r="S2" t="s">
        <v>89</v>
      </c>
      <c r="T2" t="s">
        <v>91</v>
      </c>
      <c r="U2" t="s">
        <v>92</v>
      </c>
      <c r="V2" s="13" t="s">
        <v>92</v>
      </c>
      <c r="X2" t="s">
        <v>92</v>
      </c>
      <c r="Z2" t="s">
        <v>114</v>
      </c>
      <c r="AA2" t="s">
        <v>121</v>
      </c>
    </row>
    <row r="3" spans="1:27" x14ac:dyDescent="0.25">
      <c r="A3" s="18">
        <v>6834</v>
      </c>
      <c r="B3" t="s">
        <v>7</v>
      </c>
      <c r="C3" t="s">
        <v>74</v>
      </c>
      <c r="D3">
        <v>26</v>
      </c>
      <c r="L3">
        <v>0</v>
      </c>
      <c r="M3" s="9">
        <f>L3*0.5/12.146</f>
        <v>0</v>
      </c>
      <c r="N3">
        <f>3.14159*(M3^2)/10000</f>
        <v>0</v>
      </c>
      <c r="O3" s="10">
        <v>0.15</v>
      </c>
      <c r="P3" s="3">
        <f t="shared" ref="P3:P4" si="0">0.611886*E3/O3*10</f>
        <v>0</v>
      </c>
      <c r="Q3" s="3">
        <f t="shared" ref="Q3:Q4" si="1">0.611886*F3/O3*10</f>
        <v>0</v>
      </c>
      <c r="R3" s="3">
        <f t="shared" ref="R3:R4" si="2">0.611886*G3/O3*10</f>
        <v>0</v>
      </c>
      <c r="S3" s="3">
        <f t="shared" ref="S3:S4" si="3">0.611886*H3/O3*10</f>
        <v>0</v>
      </c>
      <c r="T3" s="3">
        <f t="shared" ref="T3:T4" si="4">0.611886*I3/O3*10</f>
        <v>0</v>
      </c>
      <c r="U3" s="3">
        <f t="shared" ref="U3:U4" si="5">0.611886*J3/O3*10</f>
        <v>0</v>
      </c>
      <c r="V3" s="13">
        <f>U3*O3*N3</f>
        <v>0</v>
      </c>
      <c r="X3">
        <f>U3*N3</f>
        <v>0</v>
      </c>
      <c r="AA3">
        <f>Z3/12.146</f>
        <v>0</v>
      </c>
    </row>
    <row r="4" spans="1:27" x14ac:dyDescent="0.25">
      <c r="A4" s="18">
        <v>6835</v>
      </c>
      <c r="B4" t="s">
        <v>7</v>
      </c>
      <c r="C4" t="s">
        <v>74</v>
      </c>
      <c r="D4">
        <v>26</v>
      </c>
      <c r="M4" s="9">
        <f t="shared" ref="M4" si="6">L4*0.5/12.146</f>
        <v>0</v>
      </c>
      <c r="N4">
        <f t="shared" ref="N4" si="7">3.14159*(M4^2)/10000</f>
        <v>0</v>
      </c>
      <c r="O4">
        <f>O3</f>
        <v>0.15</v>
      </c>
      <c r="P4" s="3">
        <f t="shared" si="0"/>
        <v>0</v>
      </c>
      <c r="Q4" s="3">
        <f t="shared" si="1"/>
        <v>0</v>
      </c>
      <c r="R4" s="3">
        <f t="shared" si="2"/>
        <v>0</v>
      </c>
      <c r="S4" s="3">
        <f t="shared" si="3"/>
        <v>0</v>
      </c>
      <c r="T4" s="3">
        <f t="shared" si="4"/>
        <v>0</v>
      </c>
      <c r="U4" s="3">
        <f t="shared" si="5"/>
        <v>0</v>
      </c>
      <c r="V4" s="13">
        <f t="shared" ref="V4" si="8">U4*O4*N4</f>
        <v>0</v>
      </c>
      <c r="X4">
        <f t="shared" ref="X4:X20" si="9">U4*N4</f>
        <v>0</v>
      </c>
      <c r="AA4">
        <f t="shared" ref="AA4:AA67" si="10">Z4/12.146</f>
        <v>0</v>
      </c>
    </row>
    <row r="5" spans="1:27" x14ac:dyDescent="0.25">
      <c r="A5" s="18">
        <v>6836</v>
      </c>
      <c r="B5" t="s">
        <v>7</v>
      </c>
      <c r="C5" t="s">
        <v>19</v>
      </c>
      <c r="D5">
        <v>26</v>
      </c>
      <c r="O5">
        <f t="shared" ref="O5:O20" si="11">O4</f>
        <v>0.15</v>
      </c>
      <c r="P5" s="3">
        <f t="shared" ref="P5:P14" si="12">0.611886*E5/O5*10</f>
        <v>0</v>
      </c>
      <c r="Q5" s="3">
        <f t="shared" ref="Q5:Q14" si="13">0.611886*F5/O5*10</f>
        <v>0</v>
      </c>
      <c r="R5" s="3">
        <f t="shared" ref="R5:R14" si="14">0.611886*G5/O5*10</f>
        <v>0</v>
      </c>
      <c r="S5" s="3">
        <f t="shared" ref="S5:S14" si="15">0.611886*H5/O5*10</f>
        <v>0</v>
      </c>
      <c r="T5" s="3">
        <f t="shared" ref="T5:T14" si="16">0.611886*I5/O5*10</f>
        <v>0</v>
      </c>
      <c r="U5" s="3">
        <f t="shared" ref="U5:U14" si="17">0.611886*J5/O5*10</f>
        <v>0</v>
      </c>
      <c r="V5" s="13">
        <f t="shared" ref="V5:V14" si="18">U5*O5*N5</f>
        <v>0</v>
      </c>
      <c r="X5">
        <f t="shared" si="9"/>
        <v>0</v>
      </c>
      <c r="AA5">
        <f t="shared" si="10"/>
        <v>0</v>
      </c>
    </row>
    <row r="6" spans="1:27" x14ac:dyDescent="0.25">
      <c r="A6" s="18">
        <v>6837</v>
      </c>
      <c r="B6" t="s">
        <v>7</v>
      </c>
      <c r="C6" t="s">
        <v>17</v>
      </c>
      <c r="D6">
        <v>26.1</v>
      </c>
      <c r="O6">
        <f t="shared" si="11"/>
        <v>0.15</v>
      </c>
      <c r="P6" s="3">
        <f t="shared" si="12"/>
        <v>0</v>
      </c>
      <c r="Q6" s="3">
        <f t="shared" si="13"/>
        <v>0</v>
      </c>
      <c r="R6" s="3">
        <f t="shared" si="14"/>
        <v>0</v>
      </c>
      <c r="S6" s="3">
        <f t="shared" si="15"/>
        <v>0</v>
      </c>
      <c r="T6" s="3">
        <f t="shared" si="16"/>
        <v>0</v>
      </c>
      <c r="U6" s="3">
        <f t="shared" si="17"/>
        <v>0</v>
      </c>
      <c r="V6" s="13">
        <f t="shared" si="18"/>
        <v>0</v>
      </c>
      <c r="X6">
        <f t="shared" si="9"/>
        <v>0</v>
      </c>
      <c r="AA6">
        <f t="shared" si="10"/>
        <v>0</v>
      </c>
    </row>
    <row r="7" spans="1:27" x14ac:dyDescent="0.25">
      <c r="A7" s="18">
        <v>6838</v>
      </c>
      <c r="B7" t="s">
        <v>7</v>
      </c>
      <c r="C7" t="s">
        <v>17</v>
      </c>
      <c r="D7">
        <v>26</v>
      </c>
      <c r="O7">
        <f t="shared" si="11"/>
        <v>0.15</v>
      </c>
      <c r="P7" s="3">
        <f t="shared" si="12"/>
        <v>0</v>
      </c>
      <c r="Q7" s="3">
        <f t="shared" si="13"/>
        <v>0</v>
      </c>
      <c r="R7" s="3">
        <f t="shared" si="14"/>
        <v>0</v>
      </c>
      <c r="S7" s="3">
        <f t="shared" si="15"/>
        <v>0</v>
      </c>
      <c r="T7" s="3">
        <f t="shared" si="16"/>
        <v>0</v>
      </c>
      <c r="U7" s="3">
        <f t="shared" si="17"/>
        <v>0</v>
      </c>
      <c r="V7" s="13">
        <f t="shared" si="18"/>
        <v>0</v>
      </c>
      <c r="X7">
        <f t="shared" si="9"/>
        <v>0</v>
      </c>
      <c r="AA7">
        <f t="shared" si="10"/>
        <v>0</v>
      </c>
    </row>
    <row r="8" spans="1:27" x14ac:dyDescent="0.25">
      <c r="A8" s="18">
        <v>6839</v>
      </c>
      <c r="B8" t="s">
        <v>7</v>
      </c>
      <c r="C8" t="s">
        <v>17</v>
      </c>
      <c r="D8">
        <v>26.8</v>
      </c>
      <c r="O8">
        <f t="shared" si="11"/>
        <v>0.15</v>
      </c>
      <c r="P8" s="3">
        <f t="shared" si="12"/>
        <v>0</v>
      </c>
      <c r="Q8" s="3">
        <f t="shared" si="13"/>
        <v>0</v>
      </c>
      <c r="R8" s="3">
        <f t="shared" si="14"/>
        <v>0</v>
      </c>
      <c r="S8" s="3">
        <f t="shared" si="15"/>
        <v>0</v>
      </c>
      <c r="T8" s="3">
        <f t="shared" si="16"/>
        <v>0</v>
      </c>
      <c r="U8" s="3">
        <f t="shared" si="17"/>
        <v>0</v>
      </c>
      <c r="V8" s="13">
        <f t="shared" si="18"/>
        <v>0</v>
      </c>
      <c r="X8">
        <f t="shared" si="9"/>
        <v>0</v>
      </c>
      <c r="AA8">
        <f t="shared" si="10"/>
        <v>0</v>
      </c>
    </row>
    <row r="9" spans="1:27" x14ac:dyDescent="0.25">
      <c r="A9" s="18">
        <v>6840</v>
      </c>
      <c r="B9" t="s">
        <v>7</v>
      </c>
      <c r="C9" t="s">
        <v>17</v>
      </c>
      <c r="D9">
        <v>26.4</v>
      </c>
      <c r="O9">
        <f t="shared" si="11"/>
        <v>0.15</v>
      </c>
      <c r="P9" s="3">
        <f t="shared" si="12"/>
        <v>0</v>
      </c>
      <c r="Q9" s="3">
        <f t="shared" si="13"/>
        <v>0</v>
      </c>
      <c r="R9" s="3">
        <f t="shared" si="14"/>
        <v>0</v>
      </c>
      <c r="S9" s="3">
        <f t="shared" si="15"/>
        <v>0</v>
      </c>
      <c r="T9" s="3">
        <f t="shared" si="16"/>
        <v>0</v>
      </c>
      <c r="U9" s="3">
        <f t="shared" si="17"/>
        <v>0</v>
      </c>
      <c r="V9" s="13">
        <f t="shared" si="18"/>
        <v>0</v>
      </c>
      <c r="X9">
        <f t="shared" si="9"/>
        <v>0</v>
      </c>
      <c r="AA9">
        <f t="shared" si="10"/>
        <v>0</v>
      </c>
    </row>
    <row r="10" spans="1:27" x14ac:dyDescent="0.25">
      <c r="A10" s="18">
        <v>6841</v>
      </c>
      <c r="B10" t="s">
        <v>7</v>
      </c>
      <c r="C10" t="s">
        <v>17</v>
      </c>
      <c r="D10">
        <v>26.8</v>
      </c>
      <c r="O10">
        <f t="shared" si="11"/>
        <v>0.15</v>
      </c>
      <c r="P10" s="3">
        <f t="shared" si="12"/>
        <v>0</v>
      </c>
      <c r="Q10" s="3">
        <f t="shared" si="13"/>
        <v>0</v>
      </c>
      <c r="R10" s="3">
        <f t="shared" si="14"/>
        <v>0</v>
      </c>
      <c r="S10" s="3">
        <f t="shared" si="15"/>
        <v>0</v>
      </c>
      <c r="T10" s="3">
        <f t="shared" si="16"/>
        <v>0</v>
      </c>
      <c r="U10" s="3">
        <f t="shared" si="17"/>
        <v>0</v>
      </c>
      <c r="V10" s="13">
        <f t="shared" si="18"/>
        <v>0</v>
      </c>
      <c r="X10">
        <f t="shared" si="9"/>
        <v>0</v>
      </c>
      <c r="AA10">
        <f t="shared" si="10"/>
        <v>0</v>
      </c>
    </row>
    <row r="11" spans="1:27" x14ac:dyDescent="0.25">
      <c r="A11" s="18">
        <v>6842</v>
      </c>
      <c r="B11" t="s">
        <v>7</v>
      </c>
      <c r="C11" t="s">
        <v>17</v>
      </c>
      <c r="D11">
        <v>27</v>
      </c>
      <c r="O11">
        <f t="shared" si="11"/>
        <v>0.15</v>
      </c>
      <c r="P11" s="3">
        <f t="shared" si="12"/>
        <v>0</v>
      </c>
      <c r="Q11" s="3">
        <f t="shared" si="13"/>
        <v>0</v>
      </c>
      <c r="R11" s="3">
        <f t="shared" si="14"/>
        <v>0</v>
      </c>
      <c r="S11" s="3">
        <f t="shared" si="15"/>
        <v>0</v>
      </c>
      <c r="T11" s="3">
        <f t="shared" si="16"/>
        <v>0</v>
      </c>
      <c r="U11" s="3">
        <f t="shared" si="17"/>
        <v>0</v>
      </c>
      <c r="V11" s="13">
        <f t="shared" si="18"/>
        <v>0</v>
      </c>
      <c r="X11">
        <f t="shared" si="9"/>
        <v>0</v>
      </c>
      <c r="AA11">
        <f t="shared" si="10"/>
        <v>0</v>
      </c>
    </row>
    <row r="12" spans="1:27" x14ac:dyDescent="0.25">
      <c r="A12" s="18">
        <v>6843</v>
      </c>
      <c r="B12" t="s">
        <v>7</v>
      </c>
      <c r="C12" t="s">
        <v>17</v>
      </c>
      <c r="D12" t="s">
        <v>140</v>
      </c>
      <c r="O12">
        <f t="shared" si="11"/>
        <v>0.15</v>
      </c>
      <c r="P12" s="3">
        <f t="shared" si="12"/>
        <v>0</v>
      </c>
      <c r="Q12" s="3">
        <f t="shared" si="13"/>
        <v>0</v>
      </c>
      <c r="R12" s="3">
        <f t="shared" si="14"/>
        <v>0</v>
      </c>
      <c r="S12" s="3">
        <f t="shared" si="15"/>
        <v>0</v>
      </c>
      <c r="T12" s="3">
        <f t="shared" si="16"/>
        <v>0</v>
      </c>
      <c r="U12" s="3">
        <f t="shared" si="17"/>
        <v>0</v>
      </c>
      <c r="V12" s="13">
        <f t="shared" si="18"/>
        <v>0</v>
      </c>
      <c r="X12">
        <f t="shared" si="9"/>
        <v>0</v>
      </c>
      <c r="AA12">
        <f t="shared" si="10"/>
        <v>0</v>
      </c>
    </row>
    <row r="13" spans="1:27" x14ac:dyDescent="0.25">
      <c r="A13" s="18">
        <v>6844</v>
      </c>
      <c r="B13" t="s">
        <v>7</v>
      </c>
      <c r="C13" t="s">
        <v>17</v>
      </c>
      <c r="D13">
        <v>27.2</v>
      </c>
      <c r="O13">
        <f t="shared" si="11"/>
        <v>0.15</v>
      </c>
      <c r="P13" s="3">
        <f t="shared" si="12"/>
        <v>0</v>
      </c>
      <c r="Q13" s="3">
        <f t="shared" si="13"/>
        <v>0</v>
      </c>
      <c r="R13" s="3">
        <f t="shared" si="14"/>
        <v>0</v>
      </c>
      <c r="S13" s="3">
        <f t="shared" si="15"/>
        <v>0</v>
      </c>
      <c r="T13" s="3">
        <f t="shared" si="16"/>
        <v>0</v>
      </c>
      <c r="U13" s="3">
        <f t="shared" si="17"/>
        <v>0</v>
      </c>
      <c r="V13" s="13">
        <f t="shared" si="18"/>
        <v>0</v>
      </c>
      <c r="X13">
        <f t="shared" si="9"/>
        <v>0</v>
      </c>
      <c r="AA13">
        <f t="shared" si="10"/>
        <v>0</v>
      </c>
    </row>
    <row r="14" spans="1:27" x14ac:dyDescent="0.25">
      <c r="A14" s="18">
        <v>6845</v>
      </c>
      <c r="B14" t="s">
        <v>7</v>
      </c>
      <c r="C14" t="s">
        <v>19</v>
      </c>
      <c r="D14">
        <v>27.4</v>
      </c>
      <c r="O14">
        <f t="shared" si="11"/>
        <v>0.15</v>
      </c>
      <c r="P14" s="3">
        <f t="shared" si="12"/>
        <v>0</v>
      </c>
      <c r="Q14" s="3">
        <f t="shared" si="13"/>
        <v>0</v>
      </c>
      <c r="R14" s="3">
        <f t="shared" si="14"/>
        <v>0</v>
      </c>
      <c r="S14" s="3">
        <f t="shared" si="15"/>
        <v>0</v>
      </c>
      <c r="T14" s="3">
        <f t="shared" si="16"/>
        <v>0</v>
      </c>
      <c r="U14" s="3">
        <f t="shared" si="17"/>
        <v>0</v>
      </c>
      <c r="V14" s="13">
        <f t="shared" si="18"/>
        <v>0</v>
      </c>
      <c r="X14">
        <f t="shared" si="9"/>
        <v>0</v>
      </c>
      <c r="AA14">
        <f t="shared" si="10"/>
        <v>0</v>
      </c>
    </row>
    <row r="15" spans="1:27" x14ac:dyDescent="0.25">
      <c r="A15" s="18">
        <v>6846</v>
      </c>
      <c r="B15" t="s">
        <v>7</v>
      </c>
      <c r="C15" t="s">
        <v>19</v>
      </c>
      <c r="D15">
        <v>27.8</v>
      </c>
      <c r="O15">
        <f t="shared" si="11"/>
        <v>0.15</v>
      </c>
      <c r="P15" s="3">
        <f t="shared" ref="P15:P20" si="19">0.611886*E15/O15*10</f>
        <v>0</v>
      </c>
      <c r="Q15" s="3">
        <f t="shared" ref="Q15:Q20" si="20">0.611886*F15/O15*10</f>
        <v>0</v>
      </c>
      <c r="R15" s="3">
        <f t="shared" ref="R15:R20" si="21">0.611886*G15/O15*10</f>
        <v>0</v>
      </c>
      <c r="S15" s="3">
        <f t="shared" ref="S15:S20" si="22">0.611886*H15/O15*10</f>
        <v>0</v>
      </c>
      <c r="T15" s="3">
        <f t="shared" ref="T15:T20" si="23">0.611886*I15/O15*10</f>
        <v>0</v>
      </c>
      <c r="U15" s="3">
        <f t="shared" ref="U15:U20" si="24">0.611886*J15/O15*10</f>
        <v>0</v>
      </c>
      <c r="V15" s="13">
        <f t="shared" ref="V15:V20" si="25">U15*O15*N15</f>
        <v>0</v>
      </c>
      <c r="X15">
        <f t="shared" si="9"/>
        <v>0</v>
      </c>
      <c r="AA15">
        <f t="shared" si="10"/>
        <v>0</v>
      </c>
    </row>
    <row r="16" spans="1:27" x14ac:dyDescent="0.25">
      <c r="A16" s="9">
        <v>6847</v>
      </c>
      <c r="B16" t="s">
        <v>7</v>
      </c>
      <c r="C16" t="s">
        <v>19</v>
      </c>
      <c r="D16">
        <v>28.1</v>
      </c>
      <c r="O16">
        <f t="shared" si="11"/>
        <v>0.15</v>
      </c>
      <c r="P16" s="3">
        <f t="shared" si="19"/>
        <v>0</v>
      </c>
      <c r="Q16" s="3">
        <f t="shared" si="20"/>
        <v>0</v>
      </c>
      <c r="R16" s="3">
        <f t="shared" si="21"/>
        <v>0</v>
      </c>
      <c r="S16" s="3">
        <f t="shared" si="22"/>
        <v>0</v>
      </c>
      <c r="T16" s="3">
        <f t="shared" si="23"/>
        <v>0</v>
      </c>
      <c r="U16" s="3">
        <f t="shared" si="24"/>
        <v>0</v>
      </c>
      <c r="V16" s="13">
        <f t="shared" si="25"/>
        <v>0</v>
      </c>
      <c r="X16">
        <f t="shared" si="9"/>
        <v>0</v>
      </c>
      <c r="AA16">
        <f t="shared" si="10"/>
        <v>0</v>
      </c>
    </row>
    <row r="17" spans="1:27" x14ac:dyDescent="0.25">
      <c r="A17">
        <v>6848</v>
      </c>
      <c r="B17" t="s">
        <v>7</v>
      </c>
      <c r="C17" t="s">
        <v>19</v>
      </c>
      <c r="D17">
        <v>28.5</v>
      </c>
      <c r="O17">
        <f t="shared" si="11"/>
        <v>0.15</v>
      </c>
      <c r="P17" s="3">
        <f t="shared" si="19"/>
        <v>0</v>
      </c>
      <c r="Q17" s="3">
        <f t="shared" si="20"/>
        <v>0</v>
      </c>
      <c r="R17" s="3">
        <f t="shared" si="21"/>
        <v>0</v>
      </c>
      <c r="S17" s="3">
        <f t="shared" si="22"/>
        <v>0</v>
      </c>
      <c r="T17" s="3">
        <f t="shared" si="23"/>
        <v>0</v>
      </c>
      <c r="U17" s="3">
        <f t="shared" si="24"/>
        <v>0</v>
      </c>
      <c r="V17" s="13">
        <f t="shared" si="25"/>
        <v>0</v>
      </c>
      <c r="X17">
        <f t="shared" si="9"/>
        <v>0</v>
      </c>
      <c r="AA17">
        <f t="shared" si="10"/>
        <v>0</v>
      </c>
    </row>
    <row r="18" spans="1:27" x14ac:dyDescent="0.25">
      <c r="A18" s="9">
        <v>6849</v>
      </c>
      <c r="B18" t="s">
        <v>7</v>
      </c>
      <c r="C18" t="s">
        <v>141</v>
      </c>
      <c r="D18">
        <v>28.8</v>
      </c>
      <c r="E18">
        <v>2.2000000000000002</v>
      </c>
      <c r="O18">
        <f t="shared" si="11"/>
        <v>0.15</v>
      </c>
      <c r="P18" s="3">
        <f t="shared" si="19"/>
        <v>89.743280000000013</v>
      </c>
      <c r="Q18" s="3">
        <f t="shared" si="20"/>
        <v>0</v>
      </c>
      <c r="R18" s="3">
        <f t="shared" si="21"/>
        <v>0</v>
      </c>
      <c r="S18" s="3">
        <f t="shared" si="22"/>
        <v>0</v>
      </c>
      <c r="T18" s="3">
        <f t="shared" si="23"/>
        <v>0</v>
      </c>
      <c r="U18" s="3">
        <f t="shared" si="24"/>
        <v>0</v>
      </c>
      <c r="V18" s="13">
        <f t="shared" si="25"/>
        <v>0</v>
      </c>
      <c r="X18">
        <f t="shared" si="9"/>
        <v>0</v>
      </c>
      <c r="AA18">
        <f t="shared" si="10"/>
        <v>0</v>
      </c>
    </row>
    <row r="19" spans="1:27" x14ac:dyDescent="0.25">
      <c r="A19" s="9">
        <v>6850</v>
      </c>
      <c r="B19" t="s">
        <v>7</v>
      </c>
      <c r="C19" t="s">
        <v>19</v>
      </c>
      <c r="D19">
        <v>29.2</v>
      </c>
      <c r="O19">
        <f t="shared" si="11"/>
        <v>0.15</v>
      </c>
      <c r="P19" s="3">
        <f t="shared" si="19"/>
        <v>0</v>
      </c>
      <c r="Q19" s="3">
        <f t="shared" si="20"/>
        <v>0</v>
      </c>
      <c r="R19" s="3">
        <f t="shared" si="21"/>
        <v>0</v>
      </c>
      <c r="S19" s="3">
        <f t="shared" si="22"/>
        <v>0</v>
      </c>
      <c r="T19" s="3">
        <f t="shared" si="23"/>
        <v>0</v>
      </c>
      <c r="U19" s="3">
        <f t="shared" si="24"/>
        <v>0</v>
      </c>
      <c r="V19" s="13">
        <f t="shared" si="25"/>
        <v>0</v>
      </c>
      <c r="X19">
        <f t="shared" si="9"/>
        <v>0</v>
      </c>
      <c r="AA19">
        <f t="shared" si="10"/>
        <v>0</v>
      </c>
    </row>
    <row r="20" spans="1:27" x14ac:dyDescent="0.25">
      <c r="A20">
        <v>6851</v>
      </c>
      <c r="B20" t="s">
        <v>7</v>
      </c>
      <c r="C20" t="s">
        <v>19</v>
      </c>
      <c r="D20">
        <v>29.5</v>
      </c>
      <c r="O20">
        <f t="shared" si="11"/>
        <v>0.15</v>
      </c>
      <c r="P20" s="3">
        <f t="shared" si="19"/>
        <v>0</v>
      </c>
      <c r="Q20" s="3">
        <f t="shared" si="20"/>
        <v>0</v>
      </c>
      <c r="R20" s="3">
        <f t="shared" si="21"/>
        <v>0</v>
      </c>
      <c r="S20" s="3">
        <f t="shared" si="22"/>
        <v>0</v>
      </c>
      <c r="T20" s="3">
        <f t="shared" si="23"/>
        <v>0</v>
      </c>
      <c r="U20" s="3">
        <f t="shared" si="24"/>
        <v>0</v>
      </c>
      <c r="V20" s="13">
        <f t="shared" si="25"/>
        <v>0</v>
      </c>
      <c r="X20">
        <f t="shared" si="9"/>
        <v>0</v>
      </c>
      <c r="AA20">
        <f t="shared" si="10"/>
        <v>0</v>
      </c>
    </row>
    <row r="21" spans="1:27" x14ac:dyDescent="0.25">
      <c r="A21" s="9">
        <v>6852</v>
      </c>
      <c r="B21" t="s">
        <v>7</v>
      </c>
      <c r="C21" t="s">
        <v>141</v>
      </c>
      <c r="D21">
        <v>29.6</v>
      </c>
      <c r="E21">
        <v>2.1</v>
      </c>
      <c r="O21">
        <f t="shared" ref="O21:O70" si="26">O20</f>
        <v>0.15</v>
      </c>
      <c r="P21" s="3">
        <f t="shared" ref="P21:P70" si="27">0.611886*E21/O21*10</f>
        <v>85.664040000000028</v>
      </c>
      <c r="Q21" s="3">
        <f t="shared" ref="Q21:Q70" si="28">0.611886*F21/O21*10</f>
        <v>0</v>
      </c>
      <c r="R21" s="3">
        <f t="shared" ref="R21:R70" si="29">0.611886*G21/O21*10</f>
        <v>0</v>
      </c>
      <c r="S21" s="3">
        <f t="shared" ref="S21:S70" si="30">0.611886*H21/O21*10</f>
        <v>0</v>
      </c>
      <c r="T21" s="3">
        <f t="shared" ref="T21:T70" si="31">0.611886*I21/O21*10</f>
        <v>0</v>
      </c>
      <c r="U21" s="3">
        <f t="shared" ref="U21:U70" si="32">0.611886*J21/O21*10</f>
        <v>0</v>
      </c>
      <c r="V21" s="13">
        <f t="shared" ref="V21:V70" si="33">U21*O21*N21</f>
        <v>0</v>
      </c>
      <c r="X21">
        <f t="shared" ref="X21:X70" si="34">U21*N21</f>
        <v>0</v>
      </c>
      <c r="AA21">
        <f t="shared" si="10"/>
        <v>0</v>
      </c>
    </row>
    <row r="22" spans="1:27" x14ac:dyDescent="0.25">
      <c r="A22" s="9">
        <v>6853</v>
      </c>
      <c r="B22" t="s">
        <v>7</v>
      </c>
      <c r="C22" t="s">
        <v>141</v>
      </c>
      <c r="D22">
        <v>29.9</v>
      </c>
      <c r="E22">
        <v>2.4</v>
      </c>
      <c r="O22">
        <f t="shared" si="26"/>
        <v>0.15</v>
      </c>
      <c r="P22" s="3">
        <f t="shared" si="27"/>
        <v>97.90176000000001</v>
      </c>
      <c r="Q22" s="3">
        <f t="shared" si="28"/>
        <v>0</v>
      </c>
      <c r="R22" s="3">
        <f t="shared" si="29"/>
        <v>0</v>
      </c>
      <c r="S22" s="3">
        <f t="shared" si="30"/>
        <v>0</v>
      </c>
      <c r="T22" s="3">
        <f t="shared" si="31"/>
        <v>0</v>
      </c>
      <c r="U22" s="3">
        <f t="shared" si="32"/>
        <v>0</v>
      </c>
      <c r="V22" s="13">
        <f t="shared" si="33"/>
        <v>0</v>
      </c>
      <c r="X22">
        <f t="shared" si="34"/>
        <v>0</v>
      </c>
      <c r="AA22">
        <f t="shared" si="10"/>
        <v>0</v>
      </c>
    </row>
    <row r="23" spans="1:27" x14ac:dyDescent="0.25">
      <c r="A23">
        <v>6854</v>
      </c>
      <c r="B23" t="s">
        <v>7</v>
      </c>
      <c r="C23" t="s">
        <v>19</v>
      </c>
      <c r="D23">
        <v>30.4</v>
      </c>
      <c r="O23">
        <f t="shared" si="26"/>
        <v>0.15</v>
      </c>
      <c r="P23" s="3">
        <f t="shared" si="27"/>
        <v>0</v>
      </c>
      <c r="Q23" s="3">
        <f t="shared" si="28"/>
        <v>0</v>
      </c>
      <c r="R23" s="3">
        <f t="shared" si="29"/>
        <v>0</v>
      </c>
      <c r="S23" s="3">
        <f t="shared" si="30"/>
        <v>0</v>
      </c>
      <c r="T23" s="3">
        <f t="shared" si="31"/>
        <v>0</v>
      </c>
      <c r="U23" s="3">
        <f t="shared" si="32"/>
        <v>0</v>
      </c>
      <c r="V23" s="13">
        <f t="shared" si="33"/>
        <v>0</v>
      </c>
      <c r="X23">
        <f t="shared" si="34"/>
        <v>0</v>
      </c>
      <c r="AA23">
        <f t="shared" si="10"/>
        <v>0</v>
      </c>
    </row>
    <row r="24" spans="1:27" x14ac:dyDescent="0.25">
      <c r="A24" s="9">
        <v>6855</v>
      </c>
      <c r="B24" t="s">
        <v>7</v>
      </c>
      <c r="C24" t="s">
        <v>19</v>
      </c>
      <c r="D24">
        <v>30.9</v>
      </c>
      <c r="O24">
        <f t="shared" si="26"/>
        <v>0.15</v>
      </c>
      <c r="P24" s="3">
        <f t="shared" si="27"/>
        <v>0</v>
      </c>
      <c r="Q24" s="3">
        <f t="shared" si="28"/>
        <v>0</v>
      </c>
      <c r="R24" s="3">
        <f t="shared" si="29"/>
        <v>0</v>
      </c>
      <c r="S24" s="3">
        <f t="shared" si="30"/>
        <v>0</v>
      </c>
      <c r="T24" s="3">
        <f t="shared" si="31"/>
        <v>0</v>
      </c>
      <c r="U24" s="3">
        <f t="shared" si="32"/>
        <v>0</v>
      </c>
      <c r="V24" s="13">
        <f t="shared" si="33"/>
        <v>0</v>
      </c>
      <c r="X24">
        <f t="shared" si="34"/>
        <v>0</v>
      </c>
      <c r="AA24">
        <f t="shared" si="10"/>
        <v>0</v>
      </c>
    </row>
    <row r="25" spans="1:27" x14ac:dyDescent="0.25">
      <c r="A25" s="9">
        <v>6856</v>
      </c>
      <c r="B25" t="s">
        <v>7</v>
      </c>
      <c r="C25" t="s">
        <v>142</v>
      </c>
      <c r="D25">
        <v>30.9</v>
      </c>
      <c r="E25">
        <v>48.4</v>
      </c>
      <c r="F25">
        <v>44.4</v>
      </c>
      <c r="G25">
        <v>52.3</v>
      </c>
      <c r="H25">
        <v>22.2</v>
      </c>
      <c r="I25">
        <v>11</v>
      </c>
      <c r="J25">
        <v>15.6</v>
      </c>
      <c r="K25">
        <v>11</v>
      </c>
      <c r="O25">
        <f t="shared" si="26"/>
        <v>0.15</v>
      </c>
      <c r="P25" s="3">
        <f t="shared" si="27"/>
        <v>1974.3521600000004</v>
      </c>
      <c r="Q25" s="3">
        <f t="shared" si="28"/>
        <v>1811.18256</v>
      </c>
      <c r="R25" s="3">
        <f t="shared" si="29"/>
        <v>2133.4425199999996</v>
      </c>
      <c r="S25" s="3">
        <f t="shared" si="30"/>
        <v>905.59127999999998</v>
      </c>
      <c r="T25" s="3">
        <f t="shared" si="31"/>
        <v>448.71640000000008</v>
      </c>
      <c r="U25" s="3">
        <f t="shared" si="32"/>
        <v>636.36144000000013</v>
      </c>
      <c r="V25" s="13">
        <f t="shared" si="33"/>
        <v>0</v>
      </c>
      <c r="X25">
        <f t="shared" si="34"/>
        <v>0</v>
      </c>
      <c r="AA25">
        <f t="shared" si="10"/>
        <v>0</v>
      </c>
    </row>
    <row r="26" spans="1:27" x14ac:dyDescent="0.25">
      <c r="A26">
        <v>6857</v>
      </c>
      <c r="B26" t="s">
        <v>7</v>
      </c>
      <c r="C26" t="s">
        <v>142</v>
      </c>
      <c r="D26">
        <v>33.4</v>
      </c>
      <c r="E26">
        <v>5.6</v>
      </c>
      <c r="O26">
        <f t="shared" si="26"/>
        <v>0.15</v>
      </c>
      <c r="P26" s="3">
        <f t="shared" si="27"/>
        <v>228.43744000000001</v>
      </c>
      <c r="Q26" s="3">
        <f t="shared" si="28"/>
        <v>0</v>
      </c>
      <c r="R26" s="3">
        <f t="shared" si="29"/>
        <v>0</v>
      </c>
      <c r="S26" s="3">
        <f t="shared" si="30"/>
        <v>0</v>
      </c>
      <c r="T26" s="3">
        <f t="shared" si="31"/>
        <v>0</v>
      </c>
      <c r="U26" s="3">
        <f t="shared" si="32"/>
        <v>0</v>
      </c>
      <c r="V26" s="13">
        <f t="shared" si="33"/>
        <v>0</v>
      </c>
      <c r="X26">
        <f t="shared" si="34"/>
        <v>0</v>
      </c>
      <c r="AA26">
        <f t="shared" si="10"/>
        <v>0</v>
      </c>
    </row>
    <row r="27" spans="1:27" x14ac:dyDescent="0.25">
      <c r="A27" s="9">
        <v>6858</v>
      </c>
      <c r="B27" t="s">
        <v>7</v>
      </c>
      <c r="C27" t="s">
        <v>142</v>
      </c>
      <c r="D27">
        <v>33.9</v>
      </c>
      <c r="O27">
        <f t="shared" si="26"/>
        <v>0.15</v>
      </c>
      <c r="P27" s="3">
        <f t="shared" si="27"/>
        <v>0</v>
      </c>
      <c r="Q27" s="3">
        <f t="shared" si="28"/>
        <v>0</v>
      </c>
      <c r="R27" s="3">
        <f t="shared" si="29"/>
        <v>0</v>
      </c>
      <c r="S27" s="3">
        <f t="shared" si="30"/>
        <v>0</v>
      </c>
      <c r="T27" s="3">
        <f t="shared" si="31"/>
        <v>0</v>
      </c>
      <c r="U27" s="3">
        <f t="shared" si="32"/>
        <v>0</v>
      </c>
      <c r="V27" s="13">
        <f t="shared" si="33"/>
        <v>0</v>
      </c>
      <c r="X27">
        <f t="shared" si="34"/>
        <v>0</v>
      </c>
      <c r="AA27">
        <f t="shared" si="10"/>
        <v>0</v>
      </c>
    </row>
    <row r="28" spans="1:27" x14ac:dyDescent="0.25">
      <c r="A28" s="9">
        <v>6859</v>
      </c>
      <c r="B28" t="s">
        <v>7</v>
      </c>
      <c r="C28" t="s">
        <v>142</v>
      </c>
      <c r="D28">
        <v>34</v>
      </c>
      <c r="E28">
        <v>71.3</v>
      </c>
      <c r="F28">
        <v>69.5</v>
      </c>
      <c r="G28">
        <v>82.7</v>
      </c>
      <c r="H28">
        <v>37.5</v>
      </c>
      <c r="I28">
        <v>22.6</v>
      </c>
      <c r="J28">
        <v>22</v>
      </c>
      <c r="K28">
        <v>9.6999999999999993</v>
      </c>
      <c r="O28">
        <f t="shared" si="26"/>
        <v>0.15</v>
      </c>
      <c r="P28" s="3">
        <f t="shared" si="27"/>
        <v>2908.4981200000002</v>
      </c>
      <c r="Q28" s="3">
        <f t="shared" si="28"/>
        <v>2835.0718000000002</v>
      </c>
      <c r="R28" s="3">
        <f t="shared" si="29"/>
        <v>3373.5314800000006</v>
      </c>
      <c r="S28" s="3">
        <f t="shared" si="30"/>
        <v>1529.7150000000001</v>
      </c>
      <c r="T28" s="3">
        <f t="shared" si="31"/>
        <v>921.90824000000021</v>
      </c>
      <c r="U28" s="3">
        <f t="shared" si="32"/>
        <v>897.43280000000016</v>
      </c>
      <c r="V28" s="13">
        <f t="shared" si="33"/>
        <v>0</v>
      </c>
      <c r="X28">
        <f t="shared" si="34"/>
        <v>0</v>
      </c>
      <c r="AA28">
        <f t="shared" si="10"/>
        <v>0</v>
      </c>
    </row>
    <row r="29" spans="1:27" x14ac:dyDescent="0.25">
      <c r="A29">
        <v>6860</v>
      </c>
      <c r="B29" t="s">
        <v>7</v>
      </c>
      <c r="C29" t="s">
        <v>142</v>
      </c>
      <c r="D29">
        <v>37.200000000000003</v>
      </c>
      <c r="E29">
        <v>92.4</v>
      </c>
      <c r="F29">
        <v>96</v>
      </c>
      <c r="G29">
        <v>110</v>
      </c>
      <c r="H29">
        <v>49.5</v>
      </c>
      <c r="I29">
        <v>31.2</v>
      </c>
      <c r="J29">
        <v>29</v>
      </c>
      <c r="K29">
        <v>12.8</v>
      </c>
      <c r="O29">
        <f t="shared" si="26"/>
        <v>0.15</v>
      </c>
      <c r="P29" s="3">
        <f t="shared" si="27"/>
        <v>3769.2177600000005</v>
      </c>
      <c r="Q29" s="3">
        <f t="shared" si="28"/>
        <v>3916.0704000000005</v>
      </c>
      <c r="R29" s="3">
        <f t="shared" si="29"/>
        <v>4487.1640000000007</v>
      </c>
      <c r="S29" s="3">
        <f t="shared" si="30"/>
        <v>2019.2238</v>
      </c>
      <c r="T29" s="3">
        <f t="shared" si="31"/>
        <v>1272.7228800000003</v>
      </c>
      <c r="U29" s="3">
        <f t="shared" si="32"/>
        <v>1182.9796000000001</v>
      </c>
      <c r="V29" s="13">
        <f t="shared" si="33"/>
        <v>0</v>
      </c>
      <c r="X29">
        <f t="shared" si="34"/>
        <v>0</v>
      </c>
      <c r="AA29">
        <f t="shared" si="10"/>
        <v>0</v>
      </c>
    </row>
    <row r="30" spans="1:27" x14ac:dyDescent="0.25">
      <c r="A30" s="9">
        <v>6861</v>
      </c>
      <c r="B30" t="s">
        <v>7</v>
      </c>
      <c r="C30" t="s">
        <v>142</v>
      </c>
      <c r="D30">
        <v>40.6</v>
      </c>
      <c r="E30">
        <v>85.6</v>
      </c>
      <c r="F30">
        <v>87.9</v>
      </c>
      <c r="G30">
        <v>101</v>
      </c>
      <c r="H30">
        <v>46.8</v>
      </c>
      <c r="I30">
        <v>29.5</v>
      </c>
      <c r="J30">
        <v>27.2</v>
      </c>
      <c r="K30">
        <v>12</v>
      </c>
      <c r="O30">
        <f t="shared" si="26"/>
        <v>0.15</v>
      </c>
      <c r="P30" s="3">
        <f t="shared" si="27"/>
        <v>3491.8294400000004</v>
      </c>
      <c r="Q30" s="3">
        <f t="shared" si="28"/>
        <v>3585.6519600000006</v>
      </c>
      <c r="R30" s="3">
        <f t="shared" si="29"/>
        <v>4120.032400000001</v>
      </c>
      <c r="S30" s="3">
        <f t="shared" si="30"/>
        <v>1909.0843199999999</v>
      </c>
      <c r="T30" s="3">
        <f t="shared" si="31"/>
        <v>1203.3758000000003</v>
      </c>
      <c r="U30" s="3">
        <f t="shared" si="32"/>
        <v>1109.5532800000001</v>
      </c>
      <c r="V30" s="13">
        <f t="shared" si="33"/>
        <v>0</v>
      </c>
      <c r="X30">
        <f t="shared" si="34"/>
        <v>0</v>
      </c>
      <c r="AA30">
        <f t="shared" si="10"/>
        <v>0</v>
      </c>
    </row>
    <row r="31" spans="1:27" x14ac:dyDescent="0.25">
      <c r="A31" s="9">
        <v>6862</v>
      </c>
      <c r="B31" t="s">
        <v>7</v>
      </c>
      <c r="C31" t="s">
        <v>142</v>
      </c>
      <c r="D31">
        <v>44</v>
      </c>
      <c r="E31">
        <v>103.7</v>
      </c>
      <c r="F31">
        <v>110</v>
      </c>
      <c r="G31">
        <v>118.5</v>
      </c>
      <c r="H31">
        <v>57</v>
      </c>
      <c r="I31">
        <v>36.5</v>
      </c>
      <c r="J31">
        <v>33</v>
      </c>
      <c r="K31">
        <v>14.3</v>
      </c>
      <c r="O31">
        <f t="shared" si="26"/>
        <v>0.15</v>
      </c>
      <c r="P31" s="3">
        <f t="shared" si="27"/>
        <v>4230.1718799999999</v>
      </c>
      <c r="Q31" s="3">
        <f t="shared" si="28"/>
        <v>4487.1640000000007</v>
      </c>
      <c r="R31" s="3">
        <f t="shared" si="29"/>
        <v>4833.8994000000012</v>
      </c>
      <c r="S31" s="3">
        <f t="shared" si="30"/>
        <v>2325.1668</v>
      </c>
      <c r="T31" s="3">
        <f t="shared" si="31"/>
        <v>1488.9226000000003</v>
      </c>
      <c r="U31" s="3">
        <f t="shared" si="32"/>
        <v>1346.1492000000001</v>
      </c>
      <c r="V31" s="13">
        <f t="shared" si="33"/>
        <v>0</v>
      </c>
      <c r="X31">
        <f t="shared" si="34"/>
        <v>0</v>
      </c>
      <c r="AA31">
        <f t="shared" si="10"/>
        <v>0</v>
      </c>
    </row>
    <row r="32" spans="1:27" x14ac:dyDescent="0.25">
      <c r="A32">
        <v>6863</v>
      </c>
      <c r="B32" t="s">
        <v>7</v>
      </c>
      <c r="C32" t="s">
        <v>142</v>
      </c>
      <c r="D32">
        <v>47.8</v>
      </c>
      <c r="E32">
        <v>15.5</v>
      </c>
      <c r="F32">
        <v>16</v>
      </c>
      <c r="G32">
        <v>18.899999999999999</v>
      </c>
      <c r="H32">
        <v>8.9</v>
      </c>
      <c r="I32">
        <v>5.2</v>
      </c>
      <c r="J32">
        <v>5.3</v>
      </c>
      <c r="K32">
        <v>2.8</v>
      </c>
      <c r="O32">
        <f t="shared" si="26"/>
        <v>0.15</v>
      </c>
      <c r="P32" s="3">
        <f t="shared" si="27"/>
        <v>632.2822000000001</v>
      </c>
      <c r="Q32" s="3">
        <f t="shared" si="28"/>
        <v>652.67840000000001</v>
      </c>
      <c r="R32" s="3">
        <f t="shared" si="29"/>
        <v>770.97636000000011</v>
      </c>
      <c r="S32" s="3">
        <f t="shared" si="30"/>
        <v>363.05236000000008</v>
      </c>
      <c r="T32" s="3">
        <f t="shared" si="31"/>
        <v>212.12048000000004</v>
      </c>
      <c r="U32" s="3">
        <f t="shared" si="32"/>
        <v>216.19972000000001</v>
      </c>
      <c r="V32" s="13">
        <f t="shared" si="33"/>
        <v>0</v>
      </c>
      <c r="X32">
        <f t="shared" si="34"/>
        <v>0</v>
      </c>
      <c r="AA32">
        <f t="shared" si="10"/>
        <v>0</v>
      </c>
    </row>
    <row r="33" spans="1:27" x14ac:dyDescent="0.25">
      <c r="A33" s="9">
        <v>6864</v>
      </c>
      <c r="B33" t="s">
        <v>7</v>
      </c>
      <c r="C33" t="s">
        <v>142</v>
      </c>
      <c r="D33">
        <v>43.9</v>
      </c>
      <c r="E33">
        <v>35.799999999999997</v>
      </c>
      <c r="F33">
        <v>37</v>
      </c>
      <c r="G33">
        <v>42.8</v>
      </c>
      <c r="H33">
        <v>18.8</v>
      </c>
      <c r="I33">
        <v>11.7</v>
      </c>
      <c r="J33">
        <v>11.4</v>
      </c>
      <c r="K33">
        <v>5.3</v>
      </c>
      <c r="O33">
        <f t="shared" si="26"/>
        <v>0.15</v>
      </c>
      <c r="P33" s="3">
        <f t="shared" si="27"/>
        <v>1460.3679199999999</v>
      </c>
      <c r="Q33" s="3">
        <f t="shared" si="28"/>
        <v>1509.3188</v>
      </c>
      <c r="R33" s="3">
        <f t="shared" si="29"/>
        <v>1745.9147200000002</v>
      </c>
      <c r="S33" s="3">
        <f t="shared" si="30"/>
        <v>766.89711999999997</v>
      </c>
      <c r="T33" s="3">
        <f t="shared" si="31"/>
        <v>477.27107999999998</v>
      </c>
      <c r="U33" s="3">
        <f t="shared" si="32"/>
        <v>465.03336000000002</v>
      </c>
      <c r="V33" s="13">
        <f t="shared" si="33"/>
        <v>0</v>
      </c>
      <c r="X33">
        <f t="shared" si="34"/>
        <v>0</v>
      </c>
      <c r="AA33">
        <f t="shared" si="10"/>
        <v>0</v>
      </c>
    </row>
    <row r="34" spans="1:27" x14ac:dyDescent="0.25">
      <c r="A34" s="9">
        <v>6865</v>
      </c>
      <c r="B34" t="s">
        <v>7</v>
      </c>
      <c r="C34" t="s">
        <v>142</v>
      </c>
      <c r="E34">
        <v>119</v>
      </c>
      <c r="F34">
        <v>120</v>
      </c>
      <c r="G34">
        <v>120</v>
      </c>
      <c r="H34">
        <v>67</v>
      </c>
      <c r="I34">
        <v>43.6</v>
      </c>
      <c r="J34">
        <v>39</v>
      </c>
      <c r="K34">
        <v>17</v>
      </c>
      <c r="O34">
        <f t="shared" si="26"/>
        <v>0.15</v>
      </c>
      <c r="P34" s="3">
        <f t="shared" si="27"/>
        <v>4854.2956000000004</v>
      </c>
      <c r="Q34" s="3">
        <f t="shared" si="28"/>
        <v>4895.0880000000006</v>
      </c>
      <c r="R34" s="3">
        <f t="shared" si="29"/>
        <v>4895.0880000000006</v>
      </c>
      <c r="S34" s="3">
        <f t="shared" si="30"/>
        <v>2733.0908000000004</v>
      </c>
      <c r="T34" s="3">
        <f t="shared" si="31"/>
        <v>1778.5486400000002</v>
      </c>
      <c r="U34" s="3">
        <f t="shared" si="32"/>
        <v>1590.9036000000001</v>
      </c>
      <c r="V34" s="13">
        <f t="shared" si="33"/>
        <v>0</v>
      </c>
      <c r="X34">
        <f t="shared" si="34"/>
        <v>0</v>
      </c>
      <c r="AA34">
        <f t="shared" si="10"/>
        <v>0</v>
      </c>
    </row>
    <row r="35" spans="1:27" x14ac:dyDescent="0.25">
      <c r="A35">
        <v>6866</v>
      </c>
      <c r="B35" t="s">
        <v>7</v>
      </c>
      <c r="C35" t="s">
        <v>142</v>
      </c>
      <c r="D35">
        <v>46.8</v>
      </c>
      <c r="E35">
        <v>66.3</v>
      </c>
      <c r="F35">
        <v>72.900000000000006</v>
      </c>
      <c r="G35">
        <v>81.7</v>
      </c>
      <c r="H35">
        <v>35.4</v>
      </c>
      <c r="I35">
        <v>23.4</v>
      </c>
      <c r="J35">
        <v>21.3</v>
      </c>
      <c r="K35">
        <v>9.1</v>
      </c>
      <c r="O35">
        <f t="shared" si="26"/>
        <v>0.15</v>
      </c>
      <c r="P35" s="3">
        <f t="shared" si="27"/>
        <v>2704.5361200000002</v>
      </c>
      <c r="Q35" s="3">
        <f t="shared" si="28"/>
        <v>2973.7659600000006</v>
      </c>
      <c r="R35" s="3">
        <f t="shared" si="29"/>
        <v>3332.7390800000007</v>
      </c>
      <c r="S35" s="3">
        <f t="shared" si="30"/>
        <v>1444.05096</v>
      </c>
      <c r="T35" s="3">
        <f t="shared" si="31"/>
        <v>954.54215999999997</v>
      </c>
      <c r="U35" s="3">
        <f t="shared" si="32"/>
        <v>868.87812000000008</v>
      </c>
      <c r="V35" s="13">
        <f t="shared" si="33"/>
        <v>0</v>
      </c>
      <c r="X35">
        <f t="shared" si="34"/>
        <v>0</v>
      </c>
      <c r="AA35">
        <f t="shared" si="10"/>
        <v>0</v>
      </c>
    </row>
    <row r="36" spans="1:27" x14ac:dyDescent="0.25">
      <c r="A36" s="9">
        <v>6867</v>
      </c>
      <c r="B36" t="s">
        <v>7</v>
      </c>
      <c r="C36" t="s">
        <v>141</v>
      </c>
      <c r="D36">
        <v>42.6</v>
      </c>
      <c r="E36">
        <v>1.5</v>
      </c>
      <c r="O36">
        <f t="shared" si="26"/>
        <v>0.15</v>
      </c>
      <c r="P36" s="3">
        <f t="shared" si="27"/>
        <v>61.188600000000008</v>
      </c>
      <c r="Q36" s="3">
        <f t="shared" si="28"/>
        <v>0</v>
      </c>
      <c r="R36" s="3">
        <f t="shared" si="29"/>
        <v>0</v>
      </c>
      <c r="S36" s="3">
        <f t="shared" si="30"/>
        <v>0</v>
      </c>
      <c r="T36" s="3">
        <f t="shared" si="31"/>
        <v>0</v>
      </c>
      <c r="U36" s="3">
        <f t="shared" si="32"/>
        <v>0</v>
      </c>
      <c r="V36" s="13">
        <f t="shared" si="33"/>
        <v>0</v>
      </c>
      <c r="X36">
        <f t="shared" si="34"/>
        <v>0</v>
      </c>
      <c r="AA36">
        <f t="shared" si="10"/>
        <v>0</v>
      </c>
    </row>
    <row r="37" spans="1:27" x14ac:dyDescent="0.25">
      <c r="A37" s="9">
        <v>6868</v>
      </c>
      <c r="B37" t="s">
        <v>7</v>
      </c>
      <c r="C37" t="s">
        <v>142</v>
      </c>
      <c r="D37">
        <v>41.8</v>
      </c>
      <c r="E37">
        <v>52.5</v>
      </c>
      <c r="F37">
        <v>48.2</v>
      </c>
      <c r="G37">
        <v>60.7</v>
      </c>
      <c r="H37">
        <v>26.2</v>
      </c>
      <c r="I37">
        <v>14.1</v>
      </c>
      <c r="J37">
        <v>14.8</v>
      </c>
      <c r="K37">
        <v>5.9</v>
      </c>
      <c r="O37">
        <f t="shared" si="26"/>
        <v>0.15</v>
      </c>
      <c r="P37" s="3">
        <f t="shared" si="27"/>
        <v>2141.6010000000001</v>
      </c>
      <c r="Q37" s="3">
        <f t="shared" si="28"/>
        <v>1966.1936800000003</v>
      </c>
      <c r="R37" s="3">
        <f t="shared" si="29"/>
        <v>2476.0986800000005</v>
      </c>
      <c r="S37" s="3">
        <f t="shared" si="30"/>
        <v>1068.76088</v>
      </c>
      <c r="T37" s="3">
        <f t="shared" si="31"/>
        <v>575.17284000000006</v>
      </c>
      <c r="U37" s="3">
        <f t="shared" si="32"/>
        <v>603.72752000000014</v>
      </c>
      <c r="V37" s="13">
        <f t="shared" si="33"/>
        <v>0</v>
      </c>
      <c r="X37">
        <f t="shared" si="34"/>
        <v>0</v>
      </c>
      <c r="AA37">
        <f t="shared" si="10"/>
        <v>0</v>
      </c>
    </row>
    <row r="38" spans="1:27" x14ac:dyDescent="0.25">
      <c r="A38">
        <v>6869</v>
      </c>
      <c r="B38" t="s">
        <v>7</v>
      </c>
      <c r="C38" t="s">
        <v>142</v>
      </c>
      <c r="D38">
        <v>42.3</v>
      </c>
      <c r="E38">
        <v>10</v>
      </c>
      <c r="F38">
        <v>10.4</v>
      </c>
      <c r="G38">
        <v>7.2</v>
      </c>
      <c r="H38">
        <v>5.6</v>
      </c>
      <c r="I38">
        <v>2.4</v>
      </c>
      <c r="J38">
        <v>2.8</v>
      </c>
      <c r="K38">
        <v>1.2</v>
      </c>
      <c r="O38">
        <f t="shared" si="26"/>
        <v>0.15</v>
      </c>
      <c r="P38" s="3">
        <f t="shared" si="27"/>
        <v>407.92400000000009</v>
      </c>
      <c r="Q38" s="3">
        <f t="shared" si="28"/>
        <v>424.24096000000009</v>
      </c>
      <c r="R38" s="3">
        <f t="shared" si="29"/>
        <v>293.70528000000002</v>
      </c>
      <c r="S38" s="3">
        <f t="shared" si="30"/>
        <v>228.43744000000001</v>
      </c>
      <c r="T38" s="3">
        <f t="shared" si="31"/>
        <v>97.90176000000001</v>
      </c>
      <c r="U38" s="3">
        <f t="shared" si="32"/>
        <v>114.21872</v>
      </c>
      <c r="V38" s="13">
        <f t="shared" si="33"/>
        <v>0</v>
      </c>
      <c r="X38">
        <f t="shared" si="34"/>
        <v>0</v>
      </c>
      <c r="AA38">
        <f t="shared" si="10"/>
        <v>0</v>
      </c>
    </row>
    <row r="39" spans="1:27" x14ac:dyDescent="0.25">
      <c r="A39" s="9">
        <v>6870</v>
      </c>
      <c r="B39" t="s">
        <v>7</v>
      </c>
      <c r="C39" t="s">
        <v>141</v>
      </c>
      <c r="D39">
        <v>40</v>
      </c>
      <c r="E39">
        <v>1.5</v>
      </c>
      <c r="O39">
        <f t="shared" si="26"/>
        <v>0.15</v>
      </c>
      <c r="P39" s="3">
        <f t="shared" si="27"/>
        <v>61.188600000000008</v>
      </c>
      <c r="Q39" s="3">
        <f t="shared" si="28"/>
        <v>0</v>
      </c>
      <c r="R39" s="3">
        <f t="shared" si="29"/>
        <v>0</v>
      </c>
      <c r="S39" s="3">
        <f t="shared" si="30"/>
        <v>0</v>
      </c>
      <c r="T39" s="3">
        <f t="shared" si="31"/>
        <v>0</v>
      </c>
      <c r="U39" s="3">
        <f t="shared" si="32"/>
        <v>0</v>
      </c>
      <c r="V39" s="13">
        <f t="shared" si="33"/>
        <v>0</v>
      </c>
      <c r="X39">
        <f t="shared" si="34"/>
        <v>0</v>
      </c>
      <c r="AA39">
        <f t="shared" si="10"/>
        <v>0</v>
      </c>
    </row>
    <row r="40" spans="1:27" x14ac:dyDescent="0.25">
      <c r="A40" s="9">
        <v>6871</v>
      </c>
      <c r="B40" t="s">
        <v>7</v>
      </c>
      <c r="C40" t="s">
        <v>19</v>
      </c>
      <c r="D40">
        <v>40.4</v>
      </c>
      <c r="O40">
        <f t="shared" si="26"/>
        <v>0.15</v>
      </c>
      <c r="P40" s="3">
        <f t="shared" si="27"/>
        <v>0</v>
      </c>
      <c r="Q40" s="3">
        <f t="shared" si="28"/>
        <v>0</v>
      </c>
      <c r="R40" s="3">
        <f t="shared" si="29"/>
        <v>0</v>
      </c>
      <c r="S40" s="3">
        <f t="shared" si="30"/>
        <v>0</v>
      </c>
      <c r="T40" s="3">
        <f t="shared" si="31"/>
        <v>0</v>
      </c>
      <c r="U40" s="3">
        <f t="shared" si="32"/>
        <v>0</v>
      </c>
      <c r="V40" s="13">
        <f t="shared" si="33"/>
        <v>0</v>
      </c>
      <c r="X40">
        <f t="shared" si="34"/>
        <v>0</v>
      </c>
      <c r="AA40">
        <f t="shared" si="10"/>
        <v>0</v>
      </c>
    </row>
    <row r="41" spans="1:27" x14ac:dyDescent="0.25">
      <c r="A41">
        <v>6872</v>
      </c>
      <c r="B41" t="s">
        <v>7</v>
      </c>
      <c r="O41">
        <f t="shared" si="26"/>
        <v>0.15</v>
      </c>
      <c r="P41" s="3">
        <f t="shared" si="27"/>
        <v>0</v>
      </c>
      <c r="Q41" s="3">
        <f t="shared" si="28"/>
        <v>0</v>
      </c>
      <c r="R41" s="3">
        <f t="shared" si="29"/>
        <v>0</v>
      </c>
      <c r="S41" s="3">
        <f t="shared" si="30"/>
        <v>0</v>
      </c>
      <c r="T41" s="3">
        <f t="shared" si="31"/>
        <v>0</v>
      </c>
      <c r="U41" s="3">
        <f t="shared" si="32"/>
        <v>0</v>
      </c>
      <c r="V41" s="13">
        <f t="shared" si="33"/>
        <v>0</v>
      </c>
      <c r="X41">
        <f t="shared" si="34"/>
        <v>0</v>
      </c>
      <c r="AA41">
        <f t="shared" si="10"/>
        <v>0</v>
      </c>
    </row>
    <row r="42" spans="1:27" x14ac:dyDescent="0.25">
      <c r="A42" s="9">
        <v>6873</v>
      </c>
      <c r="B42" t="s">
        <v>7</v>
      </c>
      <c r="O42">
        <f t="shared" si="26"/>
        <v>0.15</v>
      </c>
      <c r="P42" s="3">
        <f t="shared" si="27"/>
        <v>0</v>
      </c>
      <c r="Q42" s="3">
        <f t="shared" si="28"/>
        <v>0</v>
      </c>
      <c r="R42" s="3">
        <f t="shared" si="29"/>
        <v>0</v>
      </c>
      <c r="S42" s="3">
        <f t="shared" si="30"/>
        <v>0</v>
      </c>
      <c r="T42" s="3">
        <f t="shared" si="31"/>
        <v>0</v>
      </c>
      <c r="U42" s="3">
        <f t="shared" si="32"/>
        <v>0</v>
      </c>
      <c r="V42" s="13">
        <f t="shared" si="33"/>
        <v>0</v>
      </c>
      <c r="X42">
        <f t="shared" si="34"/>
        <v>0</v>
      </c>
      <c r="AA42">
        <f t="shared" si="10"/>
        <v>0</v>
      </c>
    </row>
    <row r="43" spans="1:27" x14ac:dyDescent="0.25">
      <c r="A43">
        <v>6874</v>
      </c>
      <c r="B43" t="s">
        <v>7</v>
      </c>
      <c r="O43">
        <f t="shared" si="26"/>
        <v>0.15</v>
      </c>
      <c r="P43" s="3">
        <f t="shared" si="27"/>
        <v>0</v>
      </c>
      <c r="Q43" s="3">
        <f t="shared" si="28"/>
        <v>0</v>
      </c>
      <c r="R43" s="3">
        <f t="shared" si="29"/>
        <v>0</v>
      </c>
      <c r="S43" s="3">
        <f t="shared" si="30"/>
        <v>0</v>
      </c>
      <c r="T43" s="3">
        <f t="shared" si="31"/>
        <v>0</v>
      </c>
      <c r="U43" s="3">
        <f t="shared" si="32"/>
        <v>0</v>
      </c>
      <c r="V43" s="13">
        <f t="shared" si="33"/>
        <v>0</v>
      </c>
      <c r="X43">
        <f t="shared" si="34"/>
        <v>0</v>
      </c>
      <c r="AA43">
        <f t="shared" si="10"/>
        <v>0</v>
      </c>
    </row>
    <row r="44" spans="1:27" x14ac:dyDescent="0.25">
      <c r="A44" s="9">
        <v>6875</v>
      </c>
      <c r="B44" t="s">
        <v>7</v>
      </c>
      <c r="O44">
        <f t="shared" si="26"/>
        <v>0.15</v>
      </c>
      <c r="P44" s="3">
        <f t="shared" si="27"/>
        <v>0</v>
      </c>
      <c r="Q44" s="3">
        <f t="shared" si="28"/>
        <v>0</v>
      </c>
      <c r="R44" s="3">
        <f t="shared" si="29"/>
        <v>0</v>
      </c>
      <c r="S44" s="3">
        <f t="shared" si="30"/>
        <v>0</v>
      </c>
      <c r="T44" s="3">
        <f t="shared" si="31"/>
        <v>0</v>
      </c>
      <c r="U44" s="3">
        <f t="shared" si="32"/>
        <v>0</v>
      </c>
      <c r="V44" s="13">
        <f t="shared" si="33"/>
        <v>0</v>
      </c>
      <c r="X44">
        <f t="shared" si="34"/>
        <v>0</v>
      </c>
      <c r="AA44">
        <f t="shared" si="10"/>
        <v>0</v>
      </c>
    </row>
    <row r="45" spans="1:27" x14ac:dyDescent="0.25">
      <c r="A45" s="9">
        <v>6876</v>
      </c>
      <c r="B45" t="s">
        <v>7</v>
      </c>
      <c r="O45">
        <f t="shared" si="26"/>
        <v>0.15</v>
      </c>
      <c r="P45" s="3">
        <f t="shared" si="27"/>
        <v>0</v>
      </c>
      <c r="Q45" s="3">
        <f t="shared" si="28"/>
        <v>0</v>
      </c>
      <c r="R45" s="3">
        <f t="shared" si="29"/>
        <v>0</v>
      </c>
      <c r="S45" s="3">
        <f t="shared" si="30"/>
        <v>0</v>
      </c>
      <c r="T45" s="3">
        <f t="shared" si="31"/>
        <v>0</v>
      </c>
      <c r="U45" s="3">
        <f t="shared" si="32"/>
        <v>0</v>
      </c>
      <c r="V45" s="13">
        <f t="shared" si="33"/>
        <v>0</v>
      </c>
      <c r="X45">
        <f t="shared" si="34"/>
        <v>0</v>
      </c>
      <c r="AA45">
        <f t="shared" si="10"/>
        <v>0</v>
      </c>
    </row>
    <row r="46" spans="1:27" x14ac:dyDescent="0.25">
      <c r="A46">
        <v>6877</v>
      </c>
      <c r="B46" t="s">
        <v>7</v>
      </c>
      <c r="O46">
        <f t="shared" si="26"/>
        <v>0.15</v>
      </c>
      <c r="P46" s="3">
        <f t="shared" si="27"/>
        <v>0</v>
      </c>
      <c r="Q46" s="3">
        <f t="shared" si="28"/>
        <v>0</v>
      </c>
      <c r="R46" s="3">
        <f t="shared" si="29"/>
        <v>0</v>
      </c>
      <c r="S46" s="3">
        <f t="shared" si="30"/>
        <v>0</v>
      </c>
      <c r="T46" s="3">
        <f t="shared" si="31"/>
        <v>0</v>
      </c>
      <c r="U46" s="3">
        <f t="shared" si="32"/>
        <v>0</v>
      </c>
      <c r="V46" s="13">
        <f t="shared" si="33"/>
        <v>0</v>
      </c>
      <c r="X46">
        <f t="shared" si="34"/>
        <v>0</v>
      </c>
      <c r="AA46">
        <f t="shared" si="10"/>
        <v>0</v>
      </c>
    </row>
    <row r="47" spans="1:27" x14ac:dyDescent="0.25">
      <c r="A47" s="9">
        <v>6878</v>
      </c>
      <c r="B47" t="s">
        <v>7</v>
      </c>
      <c r="O47">
        <f t="shared" si="26"/>
        <v>0.15</v>
      </c>
      <c r="P47" s="3">
        <f t="shared" si="27"/>
        <v>0</v>
      </c>
      <c r="Q47" s="3">
        <f t="shared" si="28"/>
        <v>0</v>
      </c>
      <c r="R47" s="3">
        <f t="shared" si="29"/>
        <v>0</v>
      </c>
      <c r="S47" s="3">
        <f t="shared" si="30"/>
        <v>0</v>
      </c>
      <c r="T47" s="3">
        <f t="shared" si="31"/>
        <v>0</v>
      </c>
      <c r="U47" s="3">
        <f t="shared" si="32"/>
        <v>0</v>
      </c>
      <c r="V47" s="13">
        <f t="shared" si="33"/>
        <v>0</v>
      </c>
      <c r="X47">
        <f t="shared" si="34"/>
        <v>0</v>
      </c>
      <c r="AA47">
        <f t="shared" si="10"/>
        <v>0</v>
      </c>
    </row>
    <row r="48" spans="1:27" x14ac:dyDescent="0.25">
      <c r="A48">
        <v>6879</v>
      </c>
      <c r="B48" t="s">
        <v>7</v>
      </c>
      <c r="O48">
        <f t="shared" si="26"/>
        <v>0.15</v>
      </c>
      <c r="P48" s="3">
        <f t="shared" si="27"/>
        <v>0</v>
      </c>
      <c r="Q48" s="3">
        <f t="shared" si="28"/>
        <v>0</v>
      </c>
      <c r="R48" s="3">
        <f t="shared" si="29"/>
        <v>0</v>
      </c>
      <c r="S48" s="3">
        <f t="shared" si="30"/>
        <v>0</v>
      </c>
      <c r="T48" s="3">
        <f t="shared" si="31"/>
        <v>0</v>
      </c>
      <c r="U48" s="3">
        <f t="shared" si="32"/>
        <v>0</v>
      </c>
      <c r="V48" s="13">
        <f t="shared" si="33"/>
        <v>0</v>
      </c>
      <c r="X48">
        <f t="shared" si="34"/>
        <v>0</v>
      </c>
      <c r="AA48">
        <f t="shared" si="10"/>
        <v>0</v>
      </c>
    </row>
    <row r="49" spans="15:27" x14ac:dyDescent="0.25">
      <c r="O49">
        <f t="shared" si="26"/>
        <v>0.15</v>
      </c>
      <c r="P49" s="3">
        <f t="shared" si="27"/>
        <v>0</v>
      </c>
      <c r="Q49" s="3">
        <f t="shared" si="28"/>
        <v>0</v>
      </c>
      <c r="R49" s="3">
        <f t="shared" si="29"/>
        <v>0</v>
      </c>
      <c r="S49" s="3">
        <f t="shared" si="30"/>
        <v>0</v>
      </c>
      <c r="T49" s="3">
        <f t="shared" si="31"/>
        <v>0</v>
      </c>
      <c r="U49" s="3">
        <f t="shared" si="32"/>
        <v>0</v>
      </c>
      <c r="V49" s="13">
        <f t="shared" si="33"/>
        <v>0</v>
      </c>
      <c r="X49">
        <f t="shared" si="34"/>
        <v>0</v>
      </c>
      <c r="AA49">
        <f t="shared" si="10"/>
        <v>0</v>
      </c>
    </row>
    <row r="50" spans="15:27" x14ac:dyDescent="0.25">
      <c r="O50">
        <f t="shared" si="26"/>
        <v>0.15</v>
      </c>
      <c r="P50" s="3">
        <f t="shared" si="27"/>
        <v>0</v>
      </c>
      <c r="Q50" s="3">
        <f t="shared" si="28"/>
        <v>0</v>
      </c>
      <c r="R50" s="3">
        <f t="shared" si="29"/>
        <v>0</v>
      </c>
      <c r="S50" s="3">
        <f t="shared" si="30"/>
        <v>0</v>
      </c>
      <c r="T50" s="3">
        <f t="shared" si="31"/>
        <v>0</v>
      </c>
      <c r="U50" s="3">
        <f t="shared" si="32"/>
        <v>0</v>
      </c>
      <c r="V50" s="13">
        <f t="shared" si="33"/>
        <v>0</v>
      </c>
      <c r="X50">
        <f t="shared" si="34"/>
        <v>0</v>
      </c>
      <c r="AA50">
        <f t="shared" si="10"/>
        <v>0</v>
      </c>
    </row>
    <row r="51" spans="15:27" x14ac:dyDescent="0.25">
      <c r="O51">
        <f t="shared" si="26"/>
        <v>0.15</v>
      </c>
      <c r="P51" s="3">
        <f t="shared" si="27"/>
        <v>0</v>
      </c>
      <c r="Q51" s="3">
        <f t="shared" si="28"/>
        <v>0</v>
      </c>
      <c r="R51" s="3">
        <f t="shared" si="29"/>
        <v>0</v>
      </c>
      <c r="S51" s="3">
        <f t="shared" si="30"/>
        <v>0</v>
      </c>
      <c r="T51" s="3">
        <f t="shared" si="31"/>
        <v>0</v>
      </c>
      <c r="U51" s="3">
        <f t="shared" si="32"/>
        <v>0</v>
      </c>
      <c r="V51" s="13">
        <f t="shared" si="33"/>
        <v>0</v>
      </c>
      <c r="X51">
        <f t="shared" si="34"/>
        <v>0</v>
      </c>
      <c r="AA51">
        <f t="shared" si="10"/>
        <v>0</v>
      </c>
    </row>
    <row r="52" spans="15:27" x14ac:dyDescent="0.25">
      <c r="O52">
        <f t="shared" si="26"/>
        <v>0.15</v>
      </c>
      <c r="P52" s="3">
        <f t="shared" si="27"/>
        <v>0</v>
      </c>
      <c r="Q52" s="3">
        <f t="shared" si="28"/>
        <v>0</v>
      </c>
      <c r="R52" s="3">
        <f t="shared" si="29"/>
        <v>0</v>
      </c>
      <c r="S52" s="3">
        <f t="shared" si="30"/>
        <v>0</v>
      </c>
      <c r="T52" s="3">
        <f t="shared" si="31"/>
        <v>0</v>
      </c>
      <c r="U52" s="3">
        <f t="shared" si="32"/>
        <v>0</v>
      </c>
      <c r="V52" s="13">
        <f t="shared" si="33"/>
        <v>0</v>
      </c>
      <c r="X52">
        <f t="shared" si="34"/>
        <v>0</v>
      </c>
      <c r="AA52">
        <f t="shared" si="10"/>
        <v>0</v>
      </c>
    </row>
    <row r="53" spans="15:27" x14ac:dyDescent="0.25">
      <c r="O53">
        <f t="shared" si="26"/>
        <v>0.15</v>
      </c>
      <c r="P53" s="3">
        <f t="shared" si="27"/>
        <v>0</v>
      </c>
      <c r="Q53" s="3">
        <f t="shared" si="28"/>
        <v>0</v>
      </c>
      <c r="R53" s="3">
        <f t="shared" si="29"/>
        <v>0</v>
      </c>
      <c r="S53" s="3">
        <f t="shared" si="30"/>
        <v>0</v>
      </c>
      <c r="T53" s="3">
        <f t="shared" si="31"/>
        <v>0</v>
      </c>
      <c r="U53" s="3">
        <f t="shared" si="32"/>
        <v>0</v>
      </c>
      <c r="V53" s="13">
        <f t="shared" si="33"/>
        <v>0</v>
      </c>
      <c r="X53">
        <f t="shared" si="34"/>
        <v>0</v>
      </c>
      <c r="AA53">
        <f t="shared" si="10"/>
        <v>0</v>
      </c>
    </row>
    <row r="54" spans="15:27" x14ac:dyDescent="0.25">
      <c r="O54">
        <f t="shared" si="26"/>
        <v>0.15</v>
      </c>
      <c r="P54" s="3">
        <f t="shared" si="27"/>
        <v>0</v>
      </c>
      <c r="Q54" s="3">
        <f t="shared" si="28"/>
        <v>0</v>
      </c>
      <c r="R54" s="3">
        <f t="shared" si="29"/>
        <v>0</v>
      </c>
      <c r="S54" s="3">
        <f t="shared" si="30"/>
        <v>0</v>
      </c>
      <c r="T54" s="3">
        <f t="shared" si="31"/>
        <v>0</v>
      </c>
      <c r="U54" s="3">
        <f t="shared" si="32"/>
        <v>0</v>
      </c>
      <c r="V54" s="13">
        <f t="shared" si="33"/>
        <v>0</v>
      </c>
      <c r="X54">
        <f t="shared" si="34"/>
        <v>0</v>
      </c>
      <c r="AA54">
        <f t="shared" si="10"/>
        <v>0</v>
      </c>
    </row>
    <row r="55" spans="15:27" x14ac:dyDescent="0.25">
      <c r="O55">
        <f t="shared" si="26"/>
        <v>0.15</v>
      </c>
      <c r="P55" s="3">
        <f t="shared" si="27"/>
        <v>0</v>
      </c>
      <c r="Q55" s="3">
        <f t="shared" si="28"/>
        <v>0</v>
      </c>
      <c r="R55" s="3">
        <f t="shared" si="29"/>
        <v>0</v>
      </c>
      <c r="S55" s="3">
        <f t="shared" si="30"/>
        <v>0</v>
      </c>
      <c r="T55" s="3">
        <f t="shared" si="31"/>
        <v>0</v>
      </c>
      <c r="U55" s="3">
        <f t="shared" si="32"/>
        <v>0</v>
      </c>
      <c r="V55" s="13">
        <f t="shared" si="33"/>
        <v>0</v>
      </c>
      <c r="X55">
        <f t="shared" si="34"/>
        <v>0</v>
      </c>
      <c r="AA55">
        <f t="shared" si="10"/>
        <v>0</v>
      </c>
    </row>
    <row r="56" spans="15:27" x14ac:dyDescent="0.25">
      <c r="O56">
        <f t="shared" si="26"/>
        <v>0.15</v>
      </c>
      <c r="P56" s="3">
        <f t="shared" si="27"/>
        <v>0</v>
      </c>
      <c r="Q56" s="3">
        <f t="shared" si="28"/>
        <v>0</v>
      </c>
      <c r="R56" s="3">
        <f t="shared" si="29"/>
        <v>0</v>
      </c>
      <c r="S56" s="3">
        <f t="shared" si="30"/>
        <v>0</v>
      </c>
      <c r="T56" s="3">
        <f t="shared" si="31"/>
        <v>0</v>
      </c>
      <c r="U56" s="3">
        <f t="shared" si="32"/>
        <v>0</v>
      </c>
      <c r="V56" s="13">
        <f t="shared" si="33"/>
        <v>0</v>
      </c>
      <c r="X56">
        <f t="shared" si="34"/>
        <v>0</v>
      </c>
      <c r="AA56">
        <f t="shared" si="10"/>
        <v>0</v>
      </c>
    </row>
    <row r="57" spans="15:27" x14ac:dyDescent="0.25">
      <c r="O57">
        <f t="shared" si="26"/>
        <v>0.15</v>
      </c>
      <c r="P57" s="3">
        <f t="shared" si="27"/>
        <v>0</v>
      </c>
      <c r="Q57" s="3">
        <f t="shared" si="28"/>
        <v>0</v>
      </c>
      <c r="R57" s="3">
        <f t="shared" si="29"/>
        <v>0</v>
      </c>
      <c r="S57" s="3">
        <f t="shared" si="30"/>
        <v>0</v>
      </c>
      <c r="T57" s="3">
        <f t="shared" si="31"/>
        <v>0</v>
      </c>
      <c r="U57" s="3">
        <f t="shared" si="32"/>
        <v>0</v>
      </c>
      <c r="V57" s="13">
        <f t="shared" si="33"/>
        <v>0</v>
      </c>
      <c r="X57">
        <f t="shared" si="34"/>
        <v>0</v>
      </c>
      <c r="AA57">
        <f t="shared" si="10"/>
        <v>0</v>
      </c>
    </row>
    <row r="58" spans="15:27" x14ac:dyDescent="0.25">
      <c r="O58">
        <f t="shared" si="26"/>
        <v>0.15</v>
      </c>
      <c r="P58" s="3">
        <f t="shared" si="27"/>
        <v>0</v>
      </c>
      <c r="Q58" s="3">
        <f t="shared" si="28"/>
        <v>0</v>
      </c>
      <c r="R58" s="3">
        <f t="shared" si="29"/>
        <v>0</v>
      </c>
      <c r="S58" s="3">
        <f t="shared" si="30"/>
        <v>0</v>
      </c>
      <c r="T58" s="3">
        <f t="shared" si="31"/>
        <v>0</v>
      </c>
      <c r="U58" s="3">
        <f t="shared" si="32"/>
        <v>0</v>
      </c>
      <c r="V58" s="13">
        <f t="shared" si="33"/>
        <v>0</v>
      </c>
      <c r="X58">
        <f t="shared" si="34"/>
        <v>0</v>
      </c>
      <c r="AA58">
        <f t="shared" si="10"/>
        <v>0</v>
      </c>
    </row>
    <row r="59" spans="15:27" x14ac:dyDescent="0.25">
      <c r="O59">
        <f t="shared" si="26"/>
        <v>0.15</v>
      </c>
      <c r="P59" s="3">
        <f t="shared" si="27"/>
        <v>0</v>
      </c>
      <c r="Q59" s="3">
        <f t="shared" si="28"/>
        <v>0</v>
      </c>
      <c r="R59" s="3">
        <f t="shared" si="29"/>
        <v>0</v>
      </c>
      <c r="S59" s="3">
        <f t="shared" si="30"/>
        <v>0</v>
      </c>
      <c r="T59" s="3">
        <f t="shared" si="31"/>
        <v>0</v>
      </c>
      <c r="U59" s="3">
        <f t="shared" si="32"/>
        <v>0</v>
      </c>
      <c r="V59" s="13">
        <f t="shared" si="33"/>
        <v>0</v>
      </c>
      <c r="X59">
        <f t="shared" si="34"/>
        <v>0</v>
      </c>
      <c r="AA59">
        <f t="shared" si="10"/>
        <v>0</v>
      </c>
    </row>
    <row r="60" spans="15:27" x14ac:dyDescent="0.25">
      <c r="O60">
        <f t="shared" si="26"/>
        <v>0.15</v>
      </c>
      <c r="P60" s="3">
        <f t="shared" si="27"/>
        <v>0</v>
      </c>
      <c r="Q60" s="3">
        <f t="shared" si="28"/>
        <v>0</v>
      </c>
      <c r="R60" s="3">
        <f t="shared" si="29"/>
        <v>0</v>
      </c>
      <c r="S60" s="3">
        <f t="shared" si="30"/>
        <v>0</v>
      </c>
      <c r="T60" s="3">
        <f t="shared" si="31"/>
        <v>0</v>
      </c>
      <c r="U60" s="3">
        <f t="shared" si="32"/>
        <v>0</v>
      </c>
      <c r="V60" s="13">
        <f t="shared" si="33"/>
        <v>0</v>
      </c>
      <c r="X60">
        <f t="shared" si="34"/>
        <v>0</v>
      </c>
      <c r="AA60">
        <f t="shared" si="10"/>
        <v>0</v>
      </c>
    </row>
    <row r="61" spans="15:27" x14ac:dyDescent="0.25">
      <c r="O61">
        <f t="shared" si="26"/>
        <v>0.15</v>
      </c>
      <c r="P61" s="3">
        <f t="shared" si="27"/>
        <v>0</v>
      </c>
      <c r="Q61" s="3">
        <f t="shared" si="28"/>
        <v>0</v>
      </c>
      <c r="R61" s="3">
        <f t="shared" si="29"/>
        <v>0</v>
      </c>
      <c r="S61" s="3">
        <f t="shared" si="30"/>
        <v>0</v>
      </c>
      <c r="T61" s="3">
        <f t="shared" si="31"/>
        <v>0</v>
      </c>
      <c r="U61" s="3">
        <f t="shared" si="32"/>
        <v>0</v>
      </c>
      <c r="V61" s="13">
        <f t="shared" si="33"/>
        <v>0</v>
      </c>
      <c r="X61">
        <f t="shared" si="34"/>
        <v>0</v>
      </c>
      <c r="AA61">
        <f t="shared" si="10"/>
        <v>0</v>
      </c>
    </row>
    <row r="62" spans="15:27" x14ac:dyDescent="0.25">
      <c r="O62">
        <f t="shared" si="26"/>
        <v>0.15</v>
      </c>
      <c r="P62" s="3">
        <f t="shared" si="27"/>
        <v>0</v>
      </c>
      <c r="Q62" s="3">
        <f t="shared" si="28"/>
        <v>0</v>
      </c>
      <c r="R62" s="3">
        <f t="shared" si="29"/>
        <v>0</v>
      </c>
      <c r="S62" s="3">
        <f t="shared" si="30"/>
        <v>0</v>
      </c>
      <c r="T62" s="3">
        <f t="shared" si="31"/>
        <v>0</v>
      </c>
      <c r="U62" s="3">
        <f t="shared" si="32"/>
        <v>0</v>
      </c>
      <c r="V62" s="13">
        <f t="shared" si="33"/>
        <v>0</v>
      </c>
      <c r="X62">
        <f t="shared" si="34"/>
        <v>0</v>
      </c>
      <c r="AA62">
        <f t="shared" si="10"/>
        <v>0</v>
      </c>
    </row>
    <row r="63" spans="15:27" x14ac:dyDescent="0.25">
      <c r="O63">
        <f t="shared" si="26"/>
        <v>0.15</v>
      </c>
      <c r="P63" s="3">
        <f t="shared" si="27"/>
        <v>0</v>
      </c>
      <c r="Q63" s="3">
        <f t="shared" si="28"/>
        <v>0</v>
      </c>
      <c r="R63" s="3">
        <f t="shared" si="29"/>
        <v>0</v>
      </c>
      <c r="S63" s="3">
        <f t="shared" si="30"/>
        <v>0</v>
      </c>
      <c r="T63" s="3">
        <f t="shared" si="31"/>
        <v>0</v>
      </c>
      <c r="U63" s="3">
        <f t="shared" si="32"/>
        <v>0</v>
      </c>
      <c r="V63" s="13">
        <f t="shared" si="33"/>
        <v>0</v>
      </c>
      <c r="X63">
        <f t="shared" si="34"/>
        <v>0</v>
      </c>
      <c r="AA63">
        <f t="shared" si="10"/>
        <v>0</v>
      </c>
    </row>
    <row r="64" spans="15:27" x14ac:dyDescent="0.25">
      <c r="O64">
        <f t="shared" si="26"/>
        <v>0.15</v>
      </c>
      <c r="P64" s="3">
        <f t="shared" si="27"/>
        <v>0</v>
      </c>
      <c r="Q64" s="3">
        <f t="shared" si="28"/>
        <v>0</v>
      </c>
      <c r="R64" s="3">
        <f t="shared" si="29"/>
        <v>0</v>
      </c>
      <c r="S64" s="3">
        <f t="shared" si="30"/>
        <v>0</v>
      </c>
      <c r="T64" s="3">
        <f t="shared" si="31"/>
        <v>0</v>
      </c>
      <c r="U64" s="3">
        <f t="shared" si="32"/>
        <v>0</v>
      </c>
      <c r="V64" s="13">
        <f t="shared" si="33"/>
        <v>0</v>
      </c>
      <c r="X64">
        <f t="shared" si="34"/>
        <v>0</v>
      </c>
      <c r="AA64">
        <f t="shared" si="10"/>
        <v>0</v>
      </c>
    </row>
    <row r="65" spans="15:27" x14ac:dyDescent="0.25">
      <c r="O65">
        <f t="shared" si="26"/>
        <v>0.15</v>
      </c>
      <c r="P65" s="3">
        <f t="shared" si="27"/>
        <v>0</v>
      </c>
      <c r="Q65" s="3">
        <f t="shared" si="28"/>
        <v>0</v>
      </c>
      <c r="R65" s="3">
        <f t="shared" si="29"/>
        <v>0</v>
      </c>
      <c r="S65" s="3">
        <f t="shared" si="30"/>
        <v>0</v>
      </c>
      <c r="T65" s="3">
        <f t="shared" si="31"/>
        <v>0</v>
      </c>
      <c r="U65" s="3">
        <f t="shared" si="32"/>
        <v>0</v>
      </c>
      <c r="V65" s="13">
        <f t="shared" si="33"/>
        <v>0</v>
      </c>
      <c r="X65">
        <f t="shared" si="34"/>
        <v>0</v>
      </c>
      <c r="AA65">
        <f t="shared" si="10"/>
        <v>0</v>
      </c>
    </row>
    <row r="66" spans="15:27" x14ac:dyDescent="0.25">
      <c r="O66">
        <f t="shared" si="26"/>
        <v>0.15</v>
      </c>
      <c r="P66" s="3">
        <f t="shared" si="27"/>
        <v>0</v>
      </c>
      <c r="Q66" s="3">
        <f t="shared" si="28"/>
        <v>0</v>
      </c>
      <c r="R66" s="3">
        <f t="shared" si="29"/>
        <v>0</v>
      </c>
      <c r="S66" s="3">
        <f t="shared" si="30"/>
        <v>0</v>
      </c>
      <c r="T66" s="3">
        <f t="shared" si="31"/>
        <v>0</v>
      </c>
      <c r="U66" s="3">
        <f t="shared" si="32"/>
        <v>0</v>
      </c>
      <c r="V66" s="13">
        <f t="shared" si="33"/>
        <v>0</v>
      </c>
      <c r="X66">
        <f t="shared" si="34"/>
        <v>0</v>
      </c>
      <c r="AA66">
        <f t="shared" si="10"/>
        <v>0</v>
      </c>
    </row>
    <row r="67" spans="15:27" x14ac:dyDescent="0.25">
      <c r="O67">
        <f t="shared" si="26"/>
        <v>0.15</v>
      </c>
      <c r="P67" s="3">
        <f t="shared" si="27"/>
        <v>0</v>
      </c>
      <c r="Q67" s="3">
        <f t="shared" si="28"/>
        <v>0</v>
      </c>
      <c r="R67" s="3">
        <f t="shared" si="29"/>
        <v>0</v>
      </c>
      <c r="S67" s="3">
        <f t="shared" si="30"/>
        <v>0</v>
      </c>
      <c r="T67" s="3">
        <f t="shared" si="31"/>
        <v>0</v>
      </c>
      <c r="U67" s="3">
        <f t="shared" si="32"/>
        <v>0</v>
      </c>
      <c r="V67" s="13">
        <f t="shared" si="33"/>
        <v>0</v>
      </c>
      <c r="X67">
        <f t="shared" si="34"/>
        <v>0</v>
      </c>
      <c r="AA67">
        <f t="shared" si="10"/>
        <v>0</v>
      </c>
    </row>
    <row r="68" spans="15:27" x14ac:dyDescent="0.25">
      <c r="O68">
        <f t="shared" si="26"/>
        <v>0.15</v>
      </c>
      <c r="P68" s="3">
        <f t="shared" si="27"/>
        <v>0</v>
      </c>
      <c r="Q68" s="3">
        <f t="shared" si="28"/>
        <v>0</v>
      </c>
      <c r="R68" s="3">
        <f t="shared" si="29"/>
        <v>0</v>
      </c>
      <c r="S68" s="3">
        <f t="shared" si="30"/>
        <v>0</v>
      </c>
      <c r="T68" s="3">
        <f t="shared" si="31"/>
        <v>0</v>
      </c>
      <c r="U68" s="3">
        <f t="shared" si="32"/>
        <v>0</v>
      </c>
      <c r="V68" s="13">
        <f t="shared" si="33"/>
        <v>0</v>
      </c>
      <c r="X68">
        <f t="shared" si="34"/>
        <v>0</v>
      </c>
      <c r="AA68">
        <f t="shared" ref="AA68:AA70" si="35">Z68/12.146</f>
        <v>0</v>
      </c>
    </row>
    <row r="69" spans="15:27" x14ac:dyDescent="0.25">
      <c r="O69">
        <f t="shared" si="26"/>
        <v>0.15</v>
      </c>
      <c r="P69" s="3">
        <f t="shared" si="27"/>
        <v>0</v>
      </c>
      <c r="Q69" s="3">
        <f t="shared" si="28"/>
        <v>0</v>
      </c>
      <c r="R69" s="3">
        <f t="shared" si="29"/>
        <v>0</v>
      </c>
      <c r="S69" s="3">
        <f t="shared" si="30"/>
        <v>0</v>
      </c>
      <c r="T69" s="3">
        <f t="shared" si="31"/>
        <v>0</v>
      </c>
      <c r="U69" s="3">
        <f t="shared" si="32"/>
        <v>0</v>
      </c>
      <c r="V69" s="13">
        <f t="shared" si="33"/>
        <v>0</v>
      </c>
      <c r="X69">
        <f t="shared" si="34"/>
        <v>0</v>
      </c>
      <c r="AA69">
        <f t="shared" si="35"/>
        <v>0</v>
      </c>
    </row>
    <row r="70" spans="15:27" x14ac:dyDescent="0.25">
      <c r="O70">
        <f t="shared" si="26"/>
        <v>0.15</v>
      </c>
      <c r="P70" s="3">
        <f t="shared" si="27"/>
        <v>0</v>
      </c>
      <c r="Q70" s="3">
        <f t="shared" si="28"/>
        <v>0</v>
      </c>
      <c r="R70" s="3">
        <f t="shared" si="29"/>
        <v>0</v>
      </c>
      <c r="S70" s="3">
        <f t="shared" si="30"/>
        <v>0</v>
      </c>
      <c r="T70" s="3">
        <f t="shared" si="31"/>
        <v>0</v>
      </c>
      <c r="U70" s="3">
        <f t="shared" si="32"/>
        <v>0</v>
      </c>
      <c r="V70" s="13">
        <f t="shared" si="33"/>
        <v>0</v>
      </c>
      <c r="X70">
        <f t="shared" si="34"/>
        <v>0</v>
      </c>
      <c r="AA70">
        <f t="shared" si="35"/>
        <v>0</v>
      </c>
    </row>
  </sheetData>
  <mergeCells count="1">
    <mergeCell ref="A2: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6"/>
  <sheetViews>
    <sheetView topLeftCell="A82" workbookViewId="0">
      <selection activeCell="L111" sqref="L111"/>
    </sheetView>
  </sheetViews>
  <sheetFormatPr defaultRowHeight="15" x14ac:dyDescent="0.25"/>
  <sheetData>
    <row r="1" spans="1:27" x14ac:dyDescent="0.25">
      <c r="A1" t="s">
        <v>143</v>
      </c>
      <c r="B1" t="s">
        <v>1</v>
      </c>
      <c r="C1" t="s">
        <v>8</v>
      </c>
      <c r="D1" s="8" t="s">
        <v>136</v>
      </c>
      <c r="E1" t="s">
        <v>2</v>
      </c>
      <c r="F1" t="s">
        <v>3</v>
      </c>
      <c r="G1" t="s">
        <v>93</v>
      </c>
      <c r="H1" t="s">
        <v>4</v>
      </c>
      <c r="I1" t="s">
        <v>5</v>
      </c>
      <c r="J1" t="s">
        <v>6</v>
      </c>
      <c r="K1" t="s">
        <v>123</v>
      </c>
      <c r="M1" s="9"/>
      <c r="O1" s="8" t="s">
        <v>86</v>
      </c>
      <c r="P1" s="8" t="s">
        <v>87</v>
      </c>
      <c r="V1" s="8" t="s">
        <v>100</v>
      </c>
      <c r="X1" s="8" t="s">
        <v>103</v>
      </c>
      <c r="AA1" t="s">
        <v>139</v>
      </c>
    </row>
    <row r="2" spans="1:27" x14ac:dyDescent="0.25">
      <c r="A2" s="63"/>
      <c r="B2" s="63"/>
      <c r="C2" s="63"/>
      <c r="D2" s="21" t="s">
        <v>67</v>
      </c>
      <c r="E2" t="s">
        <v>64</v>
      </c>
      <c r="F2" t="s">
        <v>63</v>
      </c>
      <c r="G2" t="s">
        <v>94</v>
      </c>
      <c r="H2" t="s">
        <v>65</v>
      </c>
      <c r="I2" t="s">
        <v>66</v>
      </c>
      <c r="J2" t="s">
        <v>67</v>
      </c>
      <c r="K2" t="s">
        <v>122</v>
      </c>
      <c r="L2" s="8" t="s">
        <v>97</v>
      </c>
      <c r="M2" s="19" t="s">
        <v>111</v>
      </c>
      <c r="N2" t="s">
        <v>99</v>
      </c>
      <c r="O2" s="8"/>
      <c r="P2" s="8" t="s">
        <v>88</v>
      </c>
      <c r="Q2" t="s">
        <v>90</v>
      </c>
      <c r="R2" t="s">
        <v>95</v>
      </c>
      <c r="S2" t="s">
        <v>89</v>
      </c>
      <c r="T2" t="s">
        <v>91</v>
      </c>
      <c r="U2" t="s">
        <v>92</v>
      </c>
      <c r="V2" s="13" t="s">
        <v>92</v>
      </c>
      <c r="X2" t="s">
        <v>92</v>
      </c>
      <c r="Z2" t="s">
        <v>114</v>
      </c>
      <c r="AA2" t="s">
        <v>121</v>
      </c>
    </row>
    <row r="3" spans="1:27" x14ac:dyDescent="0.25">
      <c r="A3" s="18">
        <v>6872</v>
      </c>
      <c r="B3" t="s">
        <v>7</v>
      </c>
      <c r="C3" t="s">
        <v>74</v>
      </c>
      <c r="L3">
        <v>44</v>
      </c>
      <c r="M3" s="9">
        <f>L3*0.5/12.146</f>
        <v>1.8112958998847355</v>
      </c>
      <c r="N3">
        <f>3.14159*(M3^2)/10000</f>
        <v>1.030690596859999E-3</v>
      </c>
      <c r="O3" s="10">
        <v>0.15</v>
      </c>
      <c r="P3" s="3">
        <f t="shared" ref="P3:P5" si="0">0.611886*E3/O3*10</f>
        <v>0</v>
      </c>
      <c r="Q3" s="3">
        <f t="shared" ref="Q3:Q5" si="1">0.611886*F3/O3*10</f>
        <v>0</v>
      </c>
      <c r="R3" s="3">
        <f t="shared" ref="R3:R5" si="2">0.611886*G3/O3*10</f>
        <v>0</v>
      </c>
      <c r="S3" s="3">
        <f t="shared" ref="S3:S5" si="3">0.611886*H3/O3*10</f>
        <v>0</v>
      </c>
      <c r="T3" s="3">
        <f t="shared" ref="T3:T5" si="4">0.611886*I3/O3*10</f>
        <v>0</v>
      </c>
      <c r="U3" s="3">
        <f t="shared" ref="U3:U5" si="5">0.611886*J3/O3*10</f>
        <v>0</v>
      </c>
      <c r="V3" s="13">
        <f>U3*O3*N3</f>
        <v>0</v>
      </c>
      <c r="X3">
        <f>U3*N3</f>
        <v>0</v>
      </c>
      <c r="Z3">
        <v>14</v>
      </c>
      <c r="AA3">
        <f>Z3/12.146</f>
        <v>1.1526428453811954</v>
      </c>
    </row>
    <row r="4" spans="1:27" x14ac:dyDescent="0.25">
      <c r="A4" s="18">
        <v>6873</v>
      </c>
      <c r="B4" t="s">
        <v>7</v>
      </c>
      <c r="C4" t="s">
        <v>17</v>
      </c>
      <c r="D4">
        <v>21.7</v>
      </c>
      <c r="L4">
        <v>44</v>
      </c>
      <c r="M4" s="9">
        <f t="shared" ref="M4:M37" si="6">L4*0.5/12.146</f>
        <v>1.8112958998847355</v>
      </c>
      <c r="N4">
        <f t="shared" ref="N4" si="7">3.14159*(M4^2)/10000</f>
        <v>1.030690596859999E-3</v>
      </c>
      <c r="O4">
        <f>O3</f>
        <v>0.15</v>
      </c>
      <c r="P4" s="3">
        <f t="shared" si="0"/>
        <v>0</v>
      </c>
      <c r="Q4" s="3">
        <f t="shared" si="1"/>
        <v>0</v>
      </c>
      <c r="R4" s="3">
        <f t="shared" si="2"/>
        <v>0</v>
      </c>
      <c r="S4" s="3">
        <f t="shared" si="3"/>
        <v>0</v>
      </c>
      <c r="T4" s="3">
        <f t="shared" si="4"/>
        <v>0</v>
      </c>
      <c r="U4" s="3">
        <f t="shared" si="5"/>
        <v>0</v>
      </c>
      <c r="V4" s="13">
        <f t="shared" ref="V4:V6" si="8">U4*O4*N4</f>
        <v>0</v>
      </c>
      <c r="X4">
        <f t="shared" ref="X4:X6" si="9">U4*N4</f>
        <v>0</v>
      </c>
      <c r="Z4">
        <v>14</v>
      </c>
      <c r="AA4">
        <f t="shared" ref="AA4:AA6" si="10">Z4/12.146</f>
        <v>1.1526428453811954</v>
      </c>
    </row>
    <row r="5" spans="1:27" x14ac:dyDescent="0.25">
      <c r="A5" s="18">
        <v>6874</v>
      </c>
      <c r="B5" t="s">
        <v>7</v>
      </c>
      <c r="C5" t="s">
        <v>76</v>
      </c>
      <c r="D5">
        <v>22.7</v>
      </c>
      <c r="L5">
        <v>44</v>
      </c>
      <c r="M5" s="9">
        <f t="shared" si="6"/>
        <v>1.8112958998847355</v>
      </c>
      <c r="O5">
        <f t="shared" ref="O5:O6" si="11">O4</f>
        <v>0.15</v>
      </c>
      <c r="P5" s="3">
        <f t="shared" si="0"/>
        <v>0</v>
      </c>
      <c r="Q5" s="3">
        <f t="shared" si="1"/>
        <v>0</v>
      </c>
      <c r="R5" s="3">
        <f t="shared" si="2"/>
        <v>0</v>
      </c>
      <c r="S5" s="3">
        <f t="shared" si="3"/>
        <v>0</v>
      </c>
      <c r="T5" s="3">
        <f t="shared" si="4"/>
        <v>0</v>
      </c>
      <c r="U5" s="3">
        <f t="shared" si="5"/>
        <v>0</v>
      </c>
      <c r="V5" s="13">
        <f t="shared" si="8"/>
        <v>0</v>
      </c>
      <c r="X5">
        <f t="shared" si="9"/>
        <v>0</v>
      </c>
      <c r="Z5">
        <v>14</v>
      </c>
      <c r="AA5">
        <f t="shared" si="10"/>
        <v>1.1526428453811954</v>
      </c>
    </row>
    <row r="6" spans="1:27" x14ac:dyDescent="0.25">
      <c r="A6" s="18">
        <v>6875</v>
      </c>
      <c r="B6" t="s">
        <v>7</v>
      </c>
      <c r="C6" t="s">
        <v>141</v>
      </c>
      <c r="D6">
        <v>22.8</v>
      </c>
      <c r="E6">
        <v>2</v>
      </c>
      <c r="L6">
        <v>44</v>
      </c>
      <c r="M6" s="9">
        <f t="shared" si="6"/>
        <v>1.8112958998847355</v>
      </c>
      <c r="N6">
        <f t="shared" ref="N6:N37" si="12">3.14159*(M6^2)/10000</f>
        <v>1.030690596859999E-3</v>
      </c>
      <c r="O6">
        <f t="shared" si="11"/>
        <v>0.15</v>
      </c>
      <c r="P6" s="3">
        <f t="shared" ref="P6:P37" si="13">0.611886*E6/O6*10</f>
        <v>81.584800000000001</v>
      </c>
      <c r="Q6" s="3">
        <f t="shared" ref="Q6:Q37" si="14">0.611886*F6/O6*10</f>
        <v>0</v>
      </c>
      <c r="R6" s="3">
        <f t="shared" ref="R6:R37" si="15">0.611886*G6/O6*10</f>
        <v>0</v>
      </c>
      <c r="S6" s="3">
        <f t="shared" ref="S6:S37" si="16">0.611886*H6/O6*10</f>
        <v>0</v>
      </c>
      <c r="T6" s="3">
        <f t="shared" ref="T6:T37" si="17">0.611886*I6/O6*10</f>
        <v>0</v>
      </c>
      <c r="U6" s="3">
        <f t="shared" ref="U6:U37" si="18">0.611886*J6/O6*10</f>
        <v>0</v>
      </c>
      <c r="V6" s="13">
        <f t="shared" si="8"/>
        <v>0</v>
      </c>
      <c r="X6">
        <f t="shared" si="9"/>
        <v>0</v>
      </c>
      <c r="Z6">
        <v>14</v>
      </c>
      <c r="AA6">
        <f t="shared" si="10"/>
        <v>1.1526428453811954</v>
      </c>
    </row>
    <row r="7" spans="1:27" x14ac:dyDescent="0.25">
      <c r="A7" s="18">
        <v>6876</v>
      </c>
      <c r="B7" t="s">
        <v>7</v>
      </c>
      <c r="C7" t="s">
        <v>19</v>
      </c>
      <c r="D7">
        <v>23.7</v>
      </c>
      <c r="L7">
        <v>44</v>
      </c>
      <c r="M7" s="9">
        <f t="shared" si="6"/>
        <v>1.8112958998847355</v>
      </c>
      <c r="N7">
        <f t="shared" si="12"/>
        <v>1.030690596859999E-3</v>
      </c>
      <c r="O7">
        <f t="shared" ref="O7:O33" si="19">O6</f>
        <v>0.15</v>
      </c>
      <c r="P7" s="3">
        <f t="shared" si="13"/>
        <v>0</v>
      </c>
      <c r="Q7" s="3">
        <f t="shared" si="14"/>
        <v>0</v>
      </c>
      <c r="R7" s="3">
        <f t="shared" si="15"/>
        <v>0</v>
      </c>
      <c r="S7" s="3">
        <f t="shared" si="16"/>
        <v>0</v>
      </c>
      <c r="T7" s="3">
        <f t="shared" si="17"/>
        <v>0</v>
      </c>
      <c r="U7" s="3">
        <f t="shared" si="18"/>
        <v>0</v>
      </c>
      <c r="V7" s="13">
        <f t="shared" ref="V7:V37" si="20">U7*O7*N7</f>
        <v>0</v>
      </c>
      <c r="X7">
        <f t="shared" ref="X7:X37" si="21">U7*N7</f>
        <v>0</v>
      </c>
      <c r="Z7">
        <v>14</v>
      </c>
      <c r="AA7">
        <f t="shared" ref="AA7:AA37" si="22">Z7/12.146</f>
        <v>1.1526428453811954</v>
      </c>
    </row>
    <row r="8" spans="1:27" x14ac:dyDescent="0.25">
      <c r="A8" s="18">
        <v>6877</v>
      </c>
      <c r="B8" t="s">
        <v>7</v>
      </c>
      <c r="C8" t="s">
        <v>19</v>
      </c>
      <c r="D8">
        <v>24.2</v>
      </c>
      <c r="L8">
        <v>44</v>
      </c>
      <c r="M8" s="9">
        <f t="shared" si="6"/>
        <v>1.8112958998847355</v>
      </c>
      <c r="N8">
        <f t="shared" si="12"/>
        <v>1.030690596859999E-3</v>
      </c>
      <c r="O8">
        <f t="shared" si="19"/>
        <v>0.15</v>
      </c>
      <c r="P8" s="3">
        <f t="shared" si="13"/>
        <v>0</v>
      </c>
      <c r="Q8" s="3">
        <f t="shared" si="14"/>
        <v>0</v>
      </c>
      <c r="R8" s="3">
        <f t="shared" si="15"/>
        <v>0</v>
      </c>
      <c r="S8" s="3">
        <f t="shared" si="16"/>
        <v>0</v>
      </c>
      <c r="T8" s="3">
        <f t="shared" si="17"/>
        <v>0</v>
      </c>
      <c r="U8" s="3">
        <f t="shared" si="18"/>
        <v>0</v>
      </c>
      <c r="V8" s="13">
        <f t="shared" si="20"/>
        <v>0</v>
      </c>
      <c r="X8">
        <f t="shared" si="21"/>
        <v>0</v>
      </c>
      <c r="Z8">
        <v>14</v>
      </c>
      <c r="AA8">
        <f t="shared" si="22"/>
        <v>1.1526428453811954</v>
      </c>
    </row>
    <row r="9" spans="1:27" x14ac:dyDescent="0.25">
      <c r="A9" s="18">
        <v>6878</v>
      </c>
      <c r="B9" t="s">
        <v>7</v>
      </c>
      <c r="C9" t="s">
        <v>141</v>
      </c>
      <c r="D9">
        <v>24.6</v>
      </c>
      <c r="E9">
        <v>4</v>
      </c>
      <c r="L9">
        <v>44</v>
      </c>
      <c r="M9" s="9">
        <f t="shared" si="6"/>
        <v>1.8112958998847355</v>
      </c>
      <c r="N9">
        <f t="shared" si="12"/>
        <v>1.030690596859999E-3</v>
      </c>
      <c r="O9">
        <f t="shared" si="19"/>
        <v>0.15</v>
      </c>
      <c r="P9" s="3">
        <f t="shared" si="13"/>
        <v>163.1696</v>
      </c>
      <c r="Q9" s="3">
        <f t="shared" si="14"/>
        <v>0</v>
      </c>
      <c r="R9" s="3">
        <f t="shared" si="15"/>
        <v>0</v>
      </c>
      <c r="S9" s="3">
        <f t="shared" si="16"/>
        <v>0</v>
      </c>
      <c r="T9" s="3">
        <f t="shared" si="17"/>
        <v>0</v>
      </c>
      <c r="U9" s="3">
        <f t="shared" si="18"/>
        <v>0</v>
      </c>
      <c r="V9" s="13">
        <f t="shared" si="20"/>
        <v>0</v>
      </c>
      <c r="X9">
        <f t="shared" si="21"/>
        <v>0</v>
      </c>
      <c r="Z9">
        <v>14</v>
      </c>
      <c r="AA9">
        <f t="shared" si="22"/>
        <v>1.1526428453811954</v>
      </c>
    </row>
    <row r="10" spans="1:27" x14ac:dyDescent="0.25">
      <c r="A10" s="18">
        <v>6879</v>
      </c>
      <c r="B10" t="s">
        <v>7</v>
      </c>
      <c r="C10" t="s">
        <v>141</v>
      </c>
      <c r="D10">
        <v>25.3</v>
      </c>
      <c r="E10">
        <v>6</v>
      </c>
      <c r="L10">
        <v>44</v>
      </c>
      <c r="M10" s="9">
        <f t="shared" si="6"/>
        <v>1.8112958998847355</v>
      </c>
      <c r="N10">
        <f t="shared" si="12"/>
        <v>1.030690596859999E-3</v>
      </c>
      <c r="O10">
        <f t="shared" ref="O10" si="23">O9</f>
        <v>0.15</v>
      </c>
      <c r="P10" s="3">
        <f t="shared" si="13"/>
        <v>244.75440000000003</v>
      </c>
      <c r="Q10" s="3">
        <f t="shared" si="14"/>
        <v>0</v>
      </c>
      <c r="R10" s="3">
        <f t="shared" si="15"/>
        <v>0</v>
      </c>
      <c r="S10" s="3">
        <f t="shared" si="16"/>
        <v>0</v>
      </c>
      <c r="T10" s="3">
        <f t="shared" si="17"/>
        <v>0</v>
      </c>
      <c r="U10" s="3">
        <f t="shared" si="18"/>
        <v>0</v>
      </c>
      <c r="V10" s="13">
        <f t="shared" si="20"/>
        <v>0</v>
      </c>
      <c r="X10">
        <f t="shared" si="21"/>
        <v>0</v>
      </c>
      <c r="Z10">
        <v>14</v>
      </c>
      <c r="AA10">
        <f t="shared" si="22"/>
        <v>1.1526428453811954</v>
      </c>
    </row>
    <row r="11" spans="1:27" x14ac:dyDescent="0.25">
      <c r="A11" s="18">
        <v>6880</v>
      </c>
      <c r="B11" t="s">
        <v>7</v>
      </c>
      <c r="C11" t="s">
        <v>142</v>
      </c>
      <c r="D11">
        <v>25.6</v>
      </c>
      <c r="E11">
        <v>7.7</v>
      </c>
      <c r="F11">
        <v>7.4</v>
      </c>
      <c r="G11">
        <v>9.1</v>
      </c>
      <c r="H11">
        <v>5</v>
      </c>
      <c r="I11">
        <v>2.6</v>
      </c>
      <c r="J11">
        <v>2.5</v>
      </c>
      <c r="K11">
        <v>1.4</v>
      </c>
      <c r="L11">
        <v>44</v>
      </c>
      <c r="M11" s="9">
        <f t="shared" si="6"/>
        <v>1.8112958998847355</v>
      </c>
      <c r="N11">
        <f t="shared" si="12"/>
        <v>1.030690596859999E-3</v>
      </c>
      <c r="O11">
        <f t="shared" si="19"/>
        <v>0.15</v>
      </c>
      <c r="P11" s="3">
        <f t="shared" si="13"/>
        <v>314.10148000000004</v>
      </c>
      <c r="Q11" s="3">
        <f t="shared" si="14"/>
        <v>301.86376000000007</v>
      </c>
      <c r="R11" s="3">
        <f t="shared" si="15"/>
        <v>371.21084000000002</v>
      </c>
      <c r="S11" s="3">
        <f t="shared" si="16"/>
        <v>203.96200000000005</v>
      </c>
      <c r="T11" s="3">
        <f t="shared" si="17"/>
        <v>106.06024000000002</v>
      </c>
      <c r="U11" s="3">
        <f t="shared" si="18"/>
        <v>101.98100000000002</v>
      </c>
      <c r="V11" s="13">
        <f t="shared" si="20"/>
        <v>1.5766628663756936E-2</v>
      </c>
      <c r="X11">
        <f t="shared" si="21"/>
        <v>0.10511085775837958</v>
      </c>
      <c r="Z11">
        <v>14</v>
      </c>
      <c r="AA11">
        <f t="shared" si="22"/>
        <v>1.1526428453811954</v>
      </c>
    </row>
    <row r="12" spans="1:27" x14ac:dyDescent="0.25">
      <c r="A12" s="18">
        <v>6881</v>
      </c>
      <c r="B12" t="s">
        <v>7</v>
      </c>
      <c r="C12" t="s">
        <v>142</v>
      </c>
      <c r="D12">
        <v>26.2</v>
      </c>
      <c r="E12">
        <v>63.8</v>
      </c>
      <c r="F12">
        <v>64.900000000000006</v>
      </c>
      <c r="G12">
        <v>79</v>
      </c>
      <c r="H12">
        <v>38.1</v>
      </c>
      <c r="I12">
        <v>21.9</v>
      </c>
      <c r="J12">
        <v>17.600000000000001</v>
      </c>
      <c r="K12">
        <v>7.1</v>
      </c>
      <c r="L12">
        <v>44</v>
      </c>
      <c r="M12" s="9">
        <f t="shared" si="6"/>
        <v>1.8112958998847355</v>
      </c>
      <c r="N12">
        <f t="shared" si="12"/>
        <v>1.030690596859999E-3</v>
      </c>
      <c r="O12">
        <f t="shared" si="19"/>
        <v>0.15</v>
      </c>
      <c r="P12" s="3">
        <f t="shared" si="13"/>
        <v>2602.55512</v>
      </c>
      <c r="Q12" s="3">
        <f t="shared" si="14"/>
        <v>2647.4267600000007</v>
      </c>
      <c r="R12" s="3">
        <f t="shared" si="15"/>
        <v>3222.5996000000005</v>
      </c>
      <c r="S12" s="3">
        <f t="shared" si="16"/>
        <v>1554.1904400000003</v>
      </c>
      <c r="T12" s="3">
        <f t="shared" si="17"/>
        <v>893.35356000000002</v>
      </c>
      <c r="U12" s="3">
        <f t="shared" si="18"/>
        <v>717.9462400000001</v>
      </c>
      <c r="V12" s="13">
        <f t="shared" si="20"/>
        <v>0.11099706579284883</v>
      </c>
      <c r="X12">
        <f t="shared" si="21"/>
        <v>0.73998043861899221</v>
      </c>
      <c r="Z12">
        <v>14</v>
      </c>
      <c r="AA12">
        <f t="shared" si="22"/>
        <v>1.1526428453811954</v>
      </c>
    </row>
    <row r="13" spans="1:27" x14ac:dyDescent="0.25">
      <c r="A13" s="18">
        <v>6882</v>
      </c>
      <c r="B13" t="s">
        <v>7</v>
      </c>
      <c r="C13" t="s">
        <v>142</v>
      </c>
      <c r="D13">
        <v>29.1</v>
      </c>
      <c r="E13">
        <v>11.9</v>
      </c>
      <c r="F13">
        <v>11.4</v>
      </c>
      <c r="G13">
        <v>14.2</v>
      </c>
      <c r="H13">
        <v>7.6</v>
      </c>
      <c r="I13">
        <v>4.3</v>
      </c>
      <c r="J13">
        <v>3.65</v>
      </c>
      <c r="K13">
        <v>1.7</v>
      </c>
      <c r="L13">
        <v>44</v>
      </c>
      <c r="M13" s="9">
        <f t="shared" si="6"/>
        <v>1.8112958998847355</v>
      </c>
      <c r="N13">
        <f t="shared" si="12"/>
        <v>1.030690596859999E-3</v>
      </c>
      <c r="O13">
        <f t="shared" ref="O13" si="24">O12</f>
        <v>0.15</v>
      </c>
      <c r="P13" s="3">
        <f t="shared" si="13"/>
        <v>485.42956000000004</v>
      </c>
      <c r="Q13" s="3">
        <f t="shared" si="14"/>
        <v>465.03336000000002</v>
      </c>
      <c r="R13" s="3">
        <f t="shared" si="15"/>
        <v>579.25207999999998</v>
      </c>
      <c r="S13" s="3">
        <f t="shared" si="16"/>
        <v>310.02224000000001</v>
      </c>
      <c r="T13" s="3">
        <f t="shared" si="17"/>
        <v>175.40732000000003</v>
      </c>
      <c r="U13" s="3">
        <f t="shared" si="18"/>
        <v>148.89226000000002</v>
      </c>
      <c r="V13" s="13">
        <f t="shared" si="20"/>
        <v>2.3019277849085126E-2</v>
      </c>
      <c r="X13">
        <f t="shared" si="21"/>
        <v>0.15346185232723419</v>
      </c>
      <c r="Z13">
        <v>14</v>
      </c>
      <c r="AA13">
        <f t="shared" si="22"/>
        <v>1.1526428453811954</v>
      </c>
    </row>
    <row r="14" spans="1:27" x14ac:dyDescent="0.25">
      <c r="A14" s="18">
        <v>6883</v>
      </c>
      <c r="B14" t="s">
        <v>7</v>
      </c>
      <c r="C14" t="s">
        <v>141</v>
      </c>
      <c r="D14">
        <v>29.4</v>
      </c>
      <c r="E14">
        <v>2</v>
      </c>
      <c r="L14">
        <v>44</v>
      </c>
      <c r="M14" s="9">
        <f t="shared" si="6"/>
        <v>1.8112958998847355</v>
      </c>
      <c r="N14">
        <f t="shared" si="12"/>
        <v>1.030690596859999E-3</v>
      </c>
      <c r="O14">
        <f t="shared" si="19"/>
        <v>0.15</v>
      </c>
      <c r="P14" s="3">
        <f t="shared" si="13"/>
        <v>81.584800000000001</v>
      </c>
      <c r="Q14" s="3">
        <f t="shared" si="14"/>
        <v>0</v>
      </c>
      <c r="R14" s="3">
        <f t="shared" si="15"/>
        <v>0</v>
      </c>
      <c r="S14" s="3">
        <f t="shared" si="16"/>
        <v>0</v>
      </c>
      <c r="T14" s="3">
        <f t="shared" si="17"/>
        <v>0</v>
      </c>
      <c r="U14" s="3">
        <f t="shared" si="18"/>
        <v>0</v>
      </c>
      <c r="V14" s="13">
        <f t="shared" si="20"/>
        <v>0</v>
      </c>
      <c r="X14">
        <f t="shared" si="21"/>
        <v>0</v>
      </c>
      <c r="Z14">
        <v>14</v>
      </c>
      <c r="AA14">
        <f t="shared" si="22"/>
        <v>1.1526428453811954</v>
      </c>
    </row>
    <row r="15" spans="1:27" x14ac:dyDescent="0.25">
      <c r="A15" s="18">
        <v>6884</v>
      </c>
      <c r="B15" t="s">
        <v>7</v>
      </c>
      <c r="C15" t="s">
        <v>142</v>
      </c>
      <c r="D15">
        <v>29</v>
      </c>
      <c r="E15">
        <v>65.7</v>
      </c>
      <c r="F15">
        <v>66.3</v>
      </c>
      <c r="G15">
        <v>80.3</v>
      </c>
      <c r="H15">
        <v>40.4</v>
      </c>
      <c r="I15">
        <v>23</v>
      </c>
      <c r="J15">
        <v>18.399999999999999</v>
      </c>
      <c r="K15">
        <v>7.7</v>
      </c>
      <c r="L15">
        <v>44</v>
      </c>
      <c r="M15" s="9">
        <f t="shared" si="6"/>
        <v>1.8112958998847355</v>
      </c>
      <c r="N15">
        <f t="shared" si="12"/>
        <v>1.030690596859999E-3</v>
      </c>
      <c r="O15">
        <f t="shared" si="19"/>
        <v>0.15</v>
      </c>
      <c r="P15" s="3">
        <f t="shared" si="13"/>
        <v>2680.0606800000005</v>
      </c>
      <c r="Q15" s="3">
        <f t="shared" si="14"/>
        <v>2704.5361200000002</v>
      </c>
      <c r="R15" s="3">
        <f t="shared" si="15"/>
        <v>3275.6297199999999</v>
      </c>
      <c r="S15" s="3">
        <f t="shared" si="16"/>
        <v>1648.01296</v>
      </c>
      <c r="T15" s="3">
        <f t="shared" si="17"/>
        <v>938.22520000000009</v>
      </c>
      <c r="U15" s="3">
        <f t="shared" si="18"/>
        <v>750.58016000000009</v>
      </c>
      <c r="V15" s="13">
        <f t="shared" si="20"/>
        <v>0.11604238696525106</v>
      </c>
      <c r="X15">
        <f t="shared" si="21"/>
        <v>0.77361591310167366</v>
      </c>
      <c r="Z15">
        <v>14</v>
      </c>
      <c r="AA15">
        <f t="shared" si="22"/>
        <v>1.1526428453811954</v>
      </c>
    </row>
    <row r="16" spans="1:27" x14ac:dyDescent="0.25">
      <c r="A16" s="18">
        <v>6885</v>
      </c>
      <c r="B16" t="s">
        <v>7</v>
      </c>
      <c r="C16" t="s">
        <v>142</v>
      </c>
      <c r="D16">
        <v>31.6</v>
      </c>
      <c r="E16">
        <v>77.5</v>
      </c>
      <c r="F16">
        <v>83.4</v>
      </c>
      <c r="G16">
        <v>97.8</v>
      </c>
      <c r="H16">
        <v>48.3</v>
      </c>
      <c r="I16">
        <v>29.2</v>
      </c>
      <c r="J16">
        <v>22.2</v>
      </c>
      <c r="K16">
        <v>8.9</v>
      </c>
      <c r="L16">
        <v>44</v>
      </c>
      <c r="M16" s="9">
        <f t="shared" si="6"/>
        <v>1.8112958998847355</v>
      </c>
      <c r="N16">
        <f t="shared" si="12"/>
        <v>1.030690596859999E-3</v>
      </c>
      <c r="O16">
        <f t="shared" ref="O16" si="25">O15</f>
        <v>0.15</v>
      </c>
      <c r="P16" s="3">
        <f t="shared" si="13"/>
        <v>3161.4110000000005</v>
      </c>
      <c r="Q16" s="3">
        <f t="shared" si="14"/>
        <v>3402.0861600000007</v>
      </c>
      <c r="R16" s="3">
        <f t="shared" si="15"/>
        <v>3989.4967200000001</v>
      </c>
      <c r="S16" s="3">
        <f t="shared" si="16"/>
        <v>1970.2729200000001</v>
      </c>
      <c r="T16" s="3">
        <f t="shared" si="17"/>
        <v>1191.1380800000002</v>
      </c>
      <c r="U16" s="3">
        <f t="shared" si="18"/>
        <v>905.59127999999998</v>
      </c>
      <c r="V16" s="13">
        <f t="shared" si="20"/>
        <v>0.14000766253416155</v>
      </c>
      <c r="X16">
        <f t="shared" si="21"/>
        <v>0.93338441689441054</v>
      </c>
      <c r="Z16">
        <v>14</v>
      </c>
      <c r="AA16">
        <f t="shared" si="22"/>
        <v>1.1526428453811954</v>
      </c>
    </row>
    <row r="17" spans="1:27" x14ac:dyDescent="0.25">
      <c r="A17" s="18">
        <v>6886</v>
      </c>
      <c r="B17" t="s">
        <v>7</v>
      </c>
      <c r="C17" t="s">
        <v>142</v>
      </c>
      <c r="D17">
        <v>34.4</v>
      </c>
      <c r="E17">
        <v>85.7</v>
      </c>
      <c r="F17">
        <v>94.4</v>
      </c>
      <c r="G17">
        <v>108.8</v>
      </c>
      <c r="H17">
        <v>53.3</v>
      </c>
      <c r="I17">
        <v>33.200000000000003</v>
      </c>
      <c r="J17">
        <v>24.8</v>
      </c>
      <c r="K17">
        <v>10</v>
      </c>
      <c r="L17">
        <v>44</v>
      </c>
      <c r="M17" s="9">
        <f t="shared" si="6"/>
        <v>1.8112958998847355</v>
      </c>
      <c r="N17">
        <f t="shared" si="12"/>
        <v>1.030690596859999E-3</v>
      </c>
      <c r="O17">
        <f t="shared" si="19"/>
        <v>0.15</v>
      </c>
      <c r="P17" s="3">
        <f t="shared" si="13"/>
        <v>3495.9086800000005</v>
      </c>
      <c r="Q17" s="3">
        <f t="shared" si="14"/>
        <v>3850.802560000001</v>
      </c>
      <c r="R17" s="3">
        <f t="shared" si="15"/>
        <v>4438.2131200000003</v>
      </c>
      <c r="S17" s="3">
        <f t="shared" si="16"/>
        <v>2174.2349200000003</v>
      </c>
      <c r="T17" s="3">
        <f t="shared" si="17"/>
        <v>1354.3076800000003</v>
      </c>
      <c r="U17" s="3">
        <f t="shared" si="18"/>
        <v>1011.6515200000001</v>
      </c>
      <c r="V17" s="13">
        <f t="shared" si="20"/>
        <v>0.15640495634446883</v>
      </c>
      <c r="X17">
        <f t="shared" si="21"/>
        <v>1.0426997089631254</v>
      </c>
      <c r="Z17">
        <v>14</v>
      </c>
      <c r="AA17">
        <f t="shared" si="22"/>
        <v>1.1526428453811954</v>
      </c>
    </row>
    <row r="18" spans="1:27" x14ac:dyDescent="0.25">
      <c r="A18" s="18">
        <v>6887</v>
      </c>
      <c r="B18" t="s">
        <v>7</v>
      </c>
      <c r="C18" t="s">
        <v>142</v>
      </c>
      <c r="D18">
        <v>37.299999999999997</v>
      </c>
      <c r="E18">
        <v>88.3</v>
      </c>
      <c r="F18">
        <v>98.3</v>
      </c>
      <c r="G18">
        <v>112.8</v>
      </c>
      <c r="H18">
        <v>54.9</v>
      </c>
      <c r="I18">
        <v>34.799999999999997</v>
      </c>
      <c r="J18">
        <v>25.7</v>
      </c>
      <c r="K18">
        <v>10.199999999999999</v>
      </c>
      <c r="L18">
        <v>44</v>
      </c>
      <c r="M18" s="9">
        <f t="shared" si="6"/>
        <v>1.8112958998847355</v>
      </c>
      <c r="N18">
        <f t="shared" si="12"/>
        <v>1.030690596859999E-3</v>
      </c>
      <c r="O18">
        <f t="shared" si="19"/>
        <v>0.15</v>
      </c>
      <c r="P18" s="3">
        <f t="shared" si="13"/>
        <v>3601.9689200000003</v>
      </c>
      <c r="Q18" s="3">
        <f t="shared" si="14"/>
        <v>4009.8929200000002</v>
      </c>
      <c r="R18" s="3">
        <f t="shared" si="15"/>
        <v>4601.3827200000005</v>
      </c>
      <c r="S18" s="3">
        <f t="shared" si="16"/>
        <v>2239.5027600000003</v>
      </c>
      <c r="T18" s="3">
        <f t="shared" si="17"/>
        <v>1419.5755200000003</v>
      </c>
      <c r="U18" s="3">
        <f t="shared" si="18"/>
        <v>1048.3646800000001</v>
      </c>
      <c r="V18" s="13">
        <f t="shared" si="20"/>
        <v>0.1620809426634213</v>
      </c>
      <c r="X18">
        <f t="shared" si="21"/>
        <v>1.0805396177561419</v>
      </c>
      <c r="Z18">
        <v>14</v>
      </c>
      <c r="AA18">
        <f t="shared" si="22"/>
        <v>1.1526428453811954</v>
      </c>
    </row>
    <row r="19" spans="1:27" x14ac:dyDescent="0.25">
      <c r="A19" s="18">
        <v>6888</v>
      </c>
      <c r="B19" t="s">
        <v>7</v>
      </c>
      <c r="C19" t="s">
        <v>142</v>
      </c>
      <c r="D19">
        <v>40.700000000000003</v>
      </c>
      <c r="E19">
        <v>86.3</v>
      </c>
      <c r="F19">
        <v>93.9</v>
      </c>
      <c r="G19">
        <v>109.5</v>
      </c>
      <c r="H19">
        <v>54.1</v>
      </c>
      <c r="I19">
        <v>33.700000000000003</v>
      </c>
      <c r="J19">
        <v>25.1</v>
      </c>
      <c r="K19">
        <v>10</v>
      </c>
      <c r="L19">
        <v>44</v>
      </c>
      <c r="M19" s="9">
        <f t="shared" si="6"/>
        <v>1.8112958998847355</v>
      </c>
      <c r="N19">
        <f t="shared" si="12"/>
        <v>1.030690596859999E-3</v>
      </c>
      <c r="O19">
        <f t="shared" ref="O19" si="26">O18</f>
        <v>0.15</v>
      </c>
      <c r="P19" s="3">
        <f t="shared" si="13"/>
        <v>3520.3841199999997</v>
      </c>
      <c r="Q19" s="3">
        <f t="shared" si="14"/>
        <v>3830.4063600000009</v>
      </c>
      <c r="R19" s="3">
        <f t="shared" si="15"/>
        <v>4466.7678000000005</v>
      </c>
      <c r="S19" s="3">
        <f t="shared" si="16"/>
        <v>2206.8688400000005</v>
      </c>
      <c r="T19" s="3">
        <f t="shared" si="17"/>
        <v>1374.70388</v>
      </c>
      <c r="U19" s="3">
        <f t="shared" si="18"/>
        <v>1023.8892400000002</v>
      </c>
      <c r="V19" s="13">
        <f t="shared" si="20"/>
        <v>0.15829695178411965</v>
      </c>
      <c r="X19">
        <f t="shared" si="21"/>
        <v>1.055313011894131</v>
      </c>
      <c r="Z19">
        <v>14</v>
      </c>
      <c r="AA19">
        <f t="shared" si="22"/>
        <v>1.1526428453811954</v>
      </c>
    </row>
    <row r="20" spans="1:27" x14ac:dyDescent="0.25">
      <c r="A20" s="18">
        <v>6889</v>
      </c>
      <c r="B20" t="s">
        <v>7</v>
      </c>
      <c r="C20" t="s">
        <v>142</v>
      </c>
      <c r="D20">
        <v>41.7</v>
      </c>
      <c r="E20">
        <v>90</v>
      </c>
      <c r="F20">
        <v>99.8</v>
      </c>
      <c r="G20">
        <v>115.1</v>
      </c>
      <c r="H20">
        <v>56.5</v>
      </c>
      <c r="I20">
        <v>35.6</v>
      </c>
      <c r="J20">
        <v>26.3</v>
      </c>
      <c r="K20">
        <v>10.7</v>
      </c>
      <c r="L20">
        <v>44</v>
      </c>
      <c r="M20" s="9">
        <f t="shared" si="6"/>
        <v>1.8112958998847355</v>
      </c>
      <c r="N20">
        <f t="shared" si="12"/>
        <v>1.030690596859999E-3</v>
      </c>
      <c r="O20">
        <f t="shared" si="19"/>
        <v>0.15</v>
      </c>
      <c r="P20" s="3">
        <f t="shared" si="13"/>
        <v>3671.3160000000007</v>
      </c>
      <c r="Q20" s="3">
        <f t="shared" si="14"/>
        <v>4071.0815200000006</v>
      </c>
      <c r="R20" s="3">
        <f t="shared" si="15"/>
        <v>4695.2052400000011</v>
      </c>
      <c r="S20" s="3">
        <f t="shared" si="16"/>
        <v>2304.7706000000003</v>
      </c>
      <c r="T20" s="3">
        <f t="shared" si="17"/>
        <v>1452.2094400000003</v>
      </c>
      <c r="U20" s="3">
        <f t="shared" si="18"/>
        <v>1072.8401200000001</v>
      </c>
      <c r="V20" s="13">
        <f t="shared" si="20"/>
        <v>0.16586493354272294</v>
      </c>
      <c r="X20">
        <f t="shared" si="21"/>
        <v>1.1057662236181531</v>
      </c>
      <c r="Z20">
        <v>14</v>
      </c>
      <c r="AA20">
        <f t="shared" si="22"/>
        <v>1.1526428453811954</v>
      </c>
    </row>
    <row r="21" spans="1:27" x14ac:dyDescent="0.25">
      <c r="A21" s="18">
        <v>6890</v>
      </c>
      <c r="B21" t="s">
        <v>7</v>
      </c>
      <c r="C21" t="s">
        <v>142</v>
      </c>
      <c r="D21">
        <v>44.5</v>
      </c>
      <c r="E21">
        <v>96.8</v>
      </c>
      <c r="F21">
        <v>109.1</v>
      </c>
      <c r="G21" s="24">
        <v>115.5</v>
      </c>
      <c r="H21">
        <v>60</v>
      </c>
      <c r="I21">
        <v>38.6</v>
      </c>
      <c r="J21">
        <v>28.4</v>
      </c>
      <c r="K21">
        <v>11.1</v>
      </c>
      <c r="L21">
        <v>44</v>
      </c>
      <c r="M21" s="9">
        <f t="shared" si="6"/>
        <v>1.8112958998847355</v>
      </c>
      <c r="N21">
        <f t="shared" si="12"/>
        <v>1.030690596859999E-3</v>
      </c>
      <c r="O21">
        <f t="shared" si="19"/>
        <v>0.15</v>
      </c>
      <c r="P21" s="3">
        <f t="shared" si="13"/>
        <v>3948.7043200000007</v>
      </c>
      <c r="Q21" s="3">
        <f t="shared" si="14"/>
        <v>4450.4508400000004</v>
      </c>
      <c r="R21" s="3">
        <f t="shared" si="15"/>
        <v>4711.5222000000012</v>
      </c>
      <c r="S21" s="3">
        <f t="shared" si="16"/>
        <v>2447.5440000000003</v>
      </c>
      <c r="T21" s="3">
        <f t="shared" si="17"/>
        <v>1574.5866400000002</v>
      </c>
      <c r="U21" s="3">
        <f t="shared" si="18"/>
        <v>1158.50416</v>
      </c>
      <c r="V21" s="13">
        <f t="shared" si="20"/>
        <v>0.17910890162027876</v>
      </c>
      <c r="X21">
        <f t="shared" si="21"/>
        <v>1.1940593441351919</v>
      </c>
      <c r="Z21">
        <v>14</v>
      </c>
      <c r="AA21">
        <f t="shared" si="22"/>
        <v>1.1526428453811954</v>
      </c>
    </row>
    <row r="22" spans="1:27" x14ac:dyDescent="0.25">
      <c r="A22" s="18">
        <v>6891</v>
      </c>
      <c r="B22" t="s">
        <v>7</v>
      </c>
      <c r="C22" t="s">
        <v>142</v>
      </c>
      <c r="D22">
        <v>47.4</v>
      </c>
      <c r="E22">
        <v>104.8</v>
      </c>
      <c r="F22">
        <v>115.3</v>
      </c>
      <c r="G22" s="24">
        <v>115.5</v>
      </c>
      <c r="H22">
        <v>64.400000000000006</v>
      </c>
      <c r="I22">
        <v>42.8</v>
      </c>
      <c r="J22">
        <v>30.7</v>
      </c>
      <c r="K22">
        <v>12.4</v>
      </c>
      <c r="L22">
        <v>44</v>
      </c>
      <c r="M22" s="9">
        <f t="shared" si="6"/>
        <v>1.8112958998847355</v>
      </c>
      <c r="N22">
        <f t="shared" si="12"/>
        <v>1.030690596859999E-3</v>
      </c>
      <c r="O22">
        <f t="shared" ref="O22" si="27">O21</f>
        <v>0.15</v>
      </c>
      <c r="P22" s="3">
        <f t="shared" si="13"/>
        <v>4275.0435200000002</v>
      </c>
      <c r="Q22" s="3">
        <f t="shared" si="14"/>
        <v>4703.3637200000012</v>
      </c>
      <c r="R22" s="3">
        <f t="shared" si="15"/>
        <v>4711.5222000000012</v>
      </c>
      <c r="S22" s="3">
        <f t="shared" si="16"/>
        <v>2627.0305600000006</v>
      </c>
      <c r="T22" s="3">
        <f t="shared" si="17"/>
        <v>1745.9147200000002</v>
      </c>
      <c r="U22" s="3">
        <f t="shared" si="18"/>
        <v>1252.3266800000001</v>
      </c>
      <c r="V22" s="13">
        <f t="shared" si="20"/>
        <v>0.19361419999093515</v>
      </c>
      <c r="X22">
        <f t="shared" si="21"/>
        <v>1.2907613332729011</v>
      </c>
      <c r="Z22">
        <v>14</v>
      </c>
      <c r="AA22">
        <f t="shared" si="22"/>
        <v>1.1526428453811954</v>
      </c>
    </row>
    <row r="23" spans="1:27" x14ac:dyDescent="0.25">
      <c r="A23" s="18">
        <v>6892</v>
      </c>
      <c r="B23" t="s">
        <v>7</v>
      </c>
      <c r="C23" t="s">
        <v>19</v>
      </c>
      <c r="D23">
        <v>49.2</v>
      </c>
      <c r="L23">
        <v>44</v>
      </c>
      <c r="M23" s="9">
        <f t="shared" si="6"/>
        <v>1.8112958998847355</v>
      </c>
      <c r="N23">
        <f t="shared" si="12"/>
        <v>1.030690596859999E-3</v>
      </c>
      <c r="O23">
        <f t="shared" si="19"/>
        <v>0.15</v>
      </c>
      <c r="P23" s="3">
        <f t="shared" si="13"/>
        <v>0</v>
      </c>
      <c r="Q23" s="3">
        <f t="shared" si="14"/>
        <v>0</v>
      </c>
      <c r="R23" s="3">
        <f t="shared" si="15"/>
        <v>0</v>
      </c>
      <c r="S23" s="3">
        <f t="shared" si="16"/>
        <v>0</v>
      </c>
      <c r="T23" s="3">
        <f t="shared" si="17"/>
        <v>0</v>
      </c>
      <c r="U23" s="3">
        <f t="shared" si="18"/>
        <v>0</v>
      </c>
      <c r="V23" s="13">
        <f t="shared" si="20"/>
        <v>0</v>
      </c>
      <c r="X23">
        <f t="shared" si="21"/>
        <v>0</v>
      </c>
      <c r="Z23">
        <v>14</v>
      </c>
      <c r="AA23">
        <f t="shared" si="22"/>
        <v>1.1526428453811954</v>
      </c>
    </row>
    <row r="24" spans="1:27" x14ac:dyDescent="0.25">
      <c r="A24" s="11">
        <v>6893</v>
      </c>
      <c r="B24" t="s">
        <v>7</v>
      </c>
      <c r="C24" t="s">
        <v>142</v>
      </c>
      <c r="D24">
        <v>44.6</v>
      </c>
      <c r="E24">
        <v>90.9</v>
      </c>
      <c r="F24">
        <v>97.8</v>
      </c>
      <c r="G24">
        <v>113.2</v>
      </c>
      <c r="H24">
        <v>56</v>
      </c>
      <c r="I24">
        <v>34.4</v>
      </c>
      <c r="J24">
        <v>25.8</v>
      </c>
      <c r="K24">
        <v>11</v>
      </c>
      <c r="L24">
        <v>44</v>
      </c>
      <c r="M24" s="9">
        <f t="shared" si="6"/>
        <v>1.8112958998847355</v>
      </c>
      <c r="N24">
        <f t="shared" si="12"/>
        <v>1.030690596859999E-3</v>
      </c>
      <c r="O24">
        <f t="shared" si="19"/>
        <v>0.15</v>
      </c>
      <c r="P24" s="3">
        <f t="shared" si="13"/>
        <v>3708.0291600000005</v>
      </c>
      <c r="Q24" s="3">
        <f t="shared" si="14"/>
        <v>3989.4967200000001</v>
      </c>
      <c r="R24" s="3">
        <f t="shared" si="15"/>
        <v>4617.6996800000006</v>
      </c>
      <c r="S24" s="3">
        <f t="shared" si="16"/>
        <v>2284.3744000000002</v>
      </c>
      <c r="T24" s="3">
        <f t="shared" si="17"/>
        <v>1403.2585600000002</v>
      </c>
      <c r="U24" s="3">
        <f t="shared" si="18"/>
        <v>1052.4439200000002</v>
      </c>
      <c r="V24" s="13">
        <f t="shared" si="20"/>
        <v>0.16271160780997157</v>
      </c>
      <c r="X24">
        <f t="shared" si="21"/>
        <v>1.0847440520664773</v>
      </c>
      <c r="Z24">
        <v>14</v>
      </c>
      <c r="AA24">
        <f t="shared" si="22"/>
        <v>1.1526428453811954</v>
      </c>
    </row>
    <row r="25" spans="1:27" x14ac:dyDescent="0.25">
      <c r="A25" s="11">
        <v>6894</v>
      </c>
      <c r="B25" t="s">
        <v>7</v>
      </c>
      <c r="C25" t="s">
        <v>74</v>
      </c>
      <c r="L25">
        <v>44</v>
      </c>
      <c r="M25" s="9">
        <f t="shared" si="6"/>
        <v>1.8112958998847355</v>
      </c>
      <c r="N25">
        <f t="shared" si="12"/>
        <v>1.030690596859999E-3</v>
      </c>
      <c r="O25">
        <f t="shared" ref="O25" si="28">O24</f>
        <v>0.15</v>
      </c>
      <c r="P25" s="3">
        <f t="shared" si="13"/>
        <v>0</v>
      </c>
      <c r="Q25" s="3">
        <f t="shared" si="14"/>
        <v>0</v>
      </c>
      <c r="R25" s="3">
        <f t="shared" si="15"/>
        <v>0</v>
      </c>
      <c r="S25" s="3">
        <f t="shared" si="16"/>
        <v>0</v>
      </c>
      <c r="T25" s="3">
        <f t="shared" si="17"/>
        <v>0</v>
      </c>
      <c r="U25" s="3">
        <f t="shared" si="18"/>
        <v>0</v>
      </c>
      <c r="V25" s="13">
        <f t="shared" si="20"/>
        <v>0</v>
      </c>
      <c r="X25">
        <f t="shared" si="21"/>
        <v>0</v>
      </c>
      <c r="Z25">
        <v>14</v>
      </c>
      <c r="AA25">
        <f t="shared" si="22"/>
        <v>1.1526428453811954</v>
      </c>
    </row>
    <row r="26" spans="1:27" x14ac:dyDescent="0.25">
      <c r="A26" s="11">
        <v>6895</v>
      </c>
      <c r="B26" t="s">
        <v>7</v>
      </c>
      <c r="C26" t="s">
        <v>74</v>
      </c>
      <c r="L26">
        <v>44</v>
      </c>
      <c r="M26" s="9">
        <f t="shared" si="6"/>
        <v>1.8112958998847355</v>
      </c>
      <c r="N26">
        <f t="shared" si="12"/>
        <v>1.030690596859999E-3</v>
      </c>
      <c r="O26">
        <f t="shared" si="19"/>
        <v>0.15</v>
      </c>
      <c r="P26" s="3">
        <f t="shared" si="13"/>
        <v>0</v>
      </c>
      <c r="Q26" s="3">
        <f t="shared" si="14"/>
        <v>0</v>
      </c>
      <c r="R26" s="3">
        <f t="shared" si="15"/>
        <v>0</v>
      </c>
      <c r="S26" s="3">
        <f t="shared" si="16"/>
        <v>0</v>
      </c>
      <c r="T26" s="3">
        <f t="shared" si="17"/>
        <v>0</v>
      </c>
      <c r="U26" s="3">
        <f t="shared" si="18"/>
        <v>0</v>
      </c>
      <c r="V26" s="13">
        <f t="shared" si="20"/>
        <v>0</v>
      </c>
      <c r="X26">
        <f t="shared" si="21"/>
        <v>0</v>
      </c>
      <c r="Z26">
        <v>14</v>
      </c>
      <c r="AA26">
        <f t="shared" si="22"/>
        <v>1.1526428453811954</v>
      </c>
    </row>
    <row r="27" spans="1:27" x14ac:dyDescent="0.25">
      <c r="A27" s="11">
        <v>6896</v>
      </c>
      <c r="B27" t="s">
        <v>7</v>
      </c>
      <c r="C27" t="s">
        <v>74</v>
      </c>
      <c r="L27">
        <v>44</v>
      </c>
      <c r="M27" s="9">
        <f t="shared" si="6"/>
        <v>1.8112958998847355</v>
      </c>
      <c r="N27">
        <f t="shared" si="12"/>
        <v>1.030690596859999E-3</v>
      </c>
      <c r="O27">
        <f t="shared" si="19"/>
        <v>0.15</v>
      </c>
      <c r="P27" s="3">
        <f t="shared" si="13"/>
        <v>0</v>
      </c>
      <c r="Q27" s="3">
        <f t="shared" si="14"/>
        <v>0</v>
      </c>
      <c r="R27" s="3">
        <f t="shared" si="15"/>
        <v>0</v>
      </c>
      <c r="S27" s="3">
        <f t="shared" si="16"/>
        <v>0</v>
      </c>
      <c r="T27" s="3">
        <f t="shared" si="17"/>
        <v>0</v>
      </c>
      <c r="U27" s="3">
        <f t="shared" si="18"/>
        <v>0</v>
      </c>
      <c r="V27" s="13">
        <f t="shared" si="20"/>
        <v>0</v>
      </c>
      <c r="X27">
        <f t="shared" si="21"/>
        <v>0</v>
      </c>
      <c r="Z27">
        <v>14</v>
      </c>
      <c r="AA27">
        <f t="shared" si="22"/>
        <v>1.1526428453811954</v>
      </c>
    </row>
    <row r="28" spans="1:27" x14ac:dyDescent="0.25">
      <c r="A28" s="11">
        <v>6897</v>
      </c>
      <c r="B28" t="s">
        <v>7</v>
      </c>
      <c r="C28" t="s">
        <v>74</v>
      </c>
      <c r="L28">
        <v>44</v>
      </c>
      <c r="M28" s="9">
        <f t="shared" si="6"/>
        <v>1.8112958998847355</v>
      </c>
      <c r="N28">
        <f t="shared" si="12"/>
        <v>1.030690596859999E-3</v>
      </c>
      <c r="O28">
        <f t="shared" ref="O28" si="29">O27</f>
        <v>0.15</v>
      </c>
      <c r="P28" s="3">
        <f t="shared" si="13"/>
        <v>0</v>
      </c>
      <c r="Q28" s="3">
        <f t="shared" si="14"/>
        <v>0</v>
      </c>
      <c r="R28" s="3">
        <f t="shared" si="15"/>
        <v>0</v>
      </c>
      <c r="S28" s="3">
        <f t="shared" si="16"/>
        <v>0</v>
      </c>
      <c r="T28" s="3">
        <f t="shared" si="17"/>
        <v>0</v>
      </c>
      <c r="U28" s="3">
        <f t="shared" si="18"/>
        <v>0</v>
      </c>
      <c r="V28" s="13">
        <f t="shared" si="20"/>
        <v>0</v>
      </c>
      <c r="X28">
        <f t="shared" si="21"/>
        <v>0</v>
      </c>
      <c r="Z28">
        <v>14</v>
      </c>
      <c r="AA28">
        <f t="shared" si="22"/>
        <v>1.1526428453811954</v>
      </c>
    </row>
    <row r="29" spans="1:27" x14ac:dyDescent="0.25">
      <c r="A29" s="11">
        <v>6898</v>
      </c>
      <c r="B29" t="s">
        <v>7</v>
      </c>
      <c r="C29" t="s">
        <v>74</v>
      </c>
      <c r="L29">
        <v>44</v>
      </c>
      <c r="M29" s="9">
        <f t="shared" si="6"/>
        <v>1.8112958998847355</v>
      </c>
      <c r="N29">
        <f t="shared" si="12"/>
        <v>1.030690596859999E-3</v>
      </c>
      <c r="O29">
        <f t="shared" si="19"/>
        <v>0.15</v>
      </c>
      <c r="P29" s="3">
        <f t="shared" si="13"/>
        <v>0</v>
      </c>
      <c r="Q29" s="3">
        <f t="shared" si="14"/>
        <v>0</v>
      </c>
      <c r="R29" s="3">
        <f t="shared" si="15"/>
        <v>0</v>
      </c>
      <c r="S29" s="3">
        <f t="shared" si="16"/>
        <v>0</v>
      </c>
      <c r="T29" s="3">
        <f t="shared" si="17"/>
        <v>0</v>
      </c>
      <c r="U29" s="3">
        <f t="shared" si="18"/>
        <v>0</v>
      </c>
      <c r="V29" s="13">
        <f t="shared" si="20"/>
        <v>0</v>
      </c>
      <c r="X29">
        <f t="shared" si="21"/>
        <v>0</v>
      </c>
      <c r="Z29">
        <v>14</v>
      </c>
      <c r="AA29">
        <f t="shared" si="22"/>
        <v>1.1526428453811954</v>
      </c>
    </row>
    <row r="30" spans="1:27" x14ac:dyDescent="0.25">
      <c r="A30" s="11">
        <v>6899</v>
      </c>
      <c r="B30" t="s">
        <v>7</v>
      </c>
      <c r="C30" t="s">
        <v>74</v>
      </c>
      <c r="L30">
        <v>44</v>
      </c>
      <c r="M30" s="9">
        <f t="shared" si="6"/>
        <v>1.8112958998847355</v>
      </c>
      <c r="N30">
        <f t="shared" si="12"/>
        <v>1.030690596859999E-3</v>
      </c>
      <c r="O30">
        <f t="shared" si="19"/>
        <v>0.15</v>
      </c>
      <c r="P30" s="3">
        <f t="shared" si="13"/>
        <v>0</v>
      </c>
      <c r="Q30" s="3">
        <f t="shared" si="14"/>
        <v>0</v>
      </c>
      <c r="R30" s="3">
        <f t="shared" si="15"/>
        <v>0</v>
      </c>
      <c r="S30" s="3">
        <f t="shared" si="16"/>
        <v>0</v>
      </c>
      <c r="T30" s="3">
        <f t="shared" si="17"/>
        <v>0</v>
      </c>
      <c r="U30" s="3">
        <f t="shared" si="18"/>
        <v>0</v>
      </c>
      <c r="V30" s="13">
        <f t="shared" si="20"/>
        <v>0</v>
      </c>
      <c r="X30">
        <f t="shared" si="21"/>
        <v>0</v>
      </c>
      <c r="Z30">
        <v>14</v>
      </c>
      <c r="AA30">
        <f t="shared" si="22"/>
        <v>1.1526428453811954</v>
      </c>
    </row>
    <row r="31" spans="1:27" x14ac:dyDescent="0.25">
      <c r="A31" s="11">
        <v>6900</v>
      </c>
      <c r="B31" t="s">
        <v>7</v>
      </c>
      <c r="C31" t="s">
        <v>74</v>
      </c>
      <c r="L31">
        <v>44</v>
      </c>
      <c r="M31" s="9">
        <f t="shared" si="6"/>
        <v>1.8112958998847355</v>
      </c>
      <c r="N31">
        <f t="shared" si="12"/>
        <v>1.030690596859999E-3</v>
      </c>
      <c r="O31">
        <f t="shared" ref="O31" si="30">O30</f>
        <v>0.15</v>
      </c>
      <c r="P31" s="3">
        <f t="shared" si="13"/>
        <v>0</v>
      </c>
      <c r="Q31" s="3">
        <f t="shared" si="14"/>
        <v>0</v>
      </c>
      <c r="R31" s="3">
        <f t="shared" si="15"/>
        <v>0</v>
      </c>
      <c r="S31" s="3">
        <f t="shared" si="16"/>
        <v>0</v>
      </c>
      <c r="T31" s="3">
        <f t="shared" si="17"/>
        <v>0</v>
      </c>
      <c r="U31" s="3">
        <f t="shared" si="18"/>
        <v>0</v>
      </c>
      <c r="V31" s="13">
        <f t="shared" si="20"/>
        <v>0</v>
      </c>
      <c r="X31">
        <f t="shared" si="21"/>
        <v>0</v>
      </c>
      <c r="Z31">
        <v>14</v>
      </c>
      <c r="AA31">
        <f t="shared" si="22"/>
        <v>1.1526428453811954</v>
      </c>
    </row>
    <row r="32" spans="1:27" x14ac:dyDescent="0.25">
      <c r="A32" s="11">
        <v>6901</v>
      </c>
      <c r="B32" t="s">
        <v>7</v>
      </c>
      <c r="C32" t="s">
        <v>19</v>
      </c>
      <c r="D32" s="23">
        <v>29.4</v>
      </c>
      <c r="E32" s="23"/>
      <c r="F32" s="23"/>
      <c r="G32" s="23"/>
      <c r="H32" s="23"/>
      <c r="I32" s="23"/>
      <c r="J32" s="23"/>
      <c r="K32" s="23"/>
      <c r="L32">
        <v>44</v>
      </c>
      <c r="M32" s="9">
        <f t="shared" si="6"/>
        <v>1.8112958998847355</v>
      </c>
      <c r="N32">
        <f t="shared" si="12"/>
        <v>1.030690596859999E-3</v>
      </c>
      <c r="O32">
        <f t="shared" si="19"/>
        <v>0.15</v>
      </c>
      <c r="P32" s="3">
        <f t="shared" si="13"/>
        <v>0</v>
      </c>
      <c r="Q32" s="3">
        <f t="shared" si="14"/>
        <v>0</v>
      </c>
      <c r="R32" s="3">
        <f t="shared" si="15"/>
        <v>0</v>
      </c>
      <c r="S32" s="3">
        <f t="shared" si="16"/>
        <v>0</v>
      </c>
      <c r="T32" s="3">
        <f t="shared" si="17"/>
        <v>0</v>
      </c>
      <c r="U32" s="3">
        <f t="shared" si="18"/>
        <v>0</v>
      </c>
      <c r="V32" s="13">
        <f t="shared" si="20"/>
        <v>0</v>
      </c>
      <c r="X32">
        <f t="shared" si="21"/>
        <v>0</v>
      </c>
      <c r="Z32">
        <v>14</v>
      </c>
      <c r="AA32">
        <f t="shared" si="22"/>
        <v>1.1526428453811954</v>
      </c>
    </row>
    <row r="33" spans="1:27" x14ac:dyDescent="0.25">
      <c r="A33" s="11">
        <v>6902</v>
      </c>
      <c r="B33" t="s">
        <v>7</v>
      </c>
      <c r="C33" t="s">
        <v>142</v>
      </c>
      <c r="D33" s="23">
        <v>29.4</v>
      </c>
      <c r="E33" s="23">
        <v>41.2</v>
      </c>
      <c r="F33" s="23">
        <v>44.3</v>
      </c>
      <c r="G33" s="23">
        <v>53.3</v>
      </c>
      <c r="H33" s="23">
        <v>22.1</v>
      </c>
      <c r="I33" s="23">
        <v>14.5</v>
      </c>
      <c r="J33" s="23">
        <v>10.6</v>
      </c>
      <c r="K33" s="23">
        <v>4.2</v>
      </c>
      <c r="L33">
        <v>44</v>
      </c>
      <c r="M33" s="9">
        <f t="shared" si="6"/>
        <v>1.8112958998847355</v>
      </c>
      <c r="N33">
        <f t="shared" si="12"/>
        <v>1.030690596859999E-3</v>
      </c>
      <c r="O33">
        <f t="shared" si="19"/>
        <v>0.15</v>
      </c>
      <c r="P33" s="3">
        <f t="shared" si="13"/>
        <v>1680.6468800000002</v>
      </c>
      <c r="Q33" s="3">
        <f t="shared" si="14"/>
        <v>1807.1033199999999</v>
      </c>
      <c r="R33" s="3">
        <f t="shared" si="15"/>
        <v>2174.2349200000003</v>
      </c>
      <c r="S33" s="3">
        <f t="shared" si="16"/>
        <v>901.51204000000007</v>
      </c>
      <c r="T33" s="3">
        <f t="shared" si="17"/>
        <v>591.48980000000006</v>
      </c>
      <c r="U33" s="3">
        <f t="shared" si="18"/>
        <v>432.39944000000003</v>
      </c>
      <c r="V33" s="13">
        <f t="shared" si="20"/>
        <v>6.6850505534329405E-2</v>
      </c>
      <c r="X33">
        <f t="shared" si="21"/>
        <v>0.44567003689552936</v>
      </c>
      <c r="Z33">
        <v>14</v>
      </c>
      <c r="AA33">
        <f t="shared" si="22"/>
        <v>1.1526428453811954</v>
      </c>
    </row>
    <row r="34" spans="1:27" x14ac:dyDescent="0.25">
      <c r="A34" s="11">
        <v>6903</v>
      </c>
      <c r="B34" t="s">
        <v>7</v>
      </c>
      <c r="C34" t="s">
        <v>19</v>
      </c>
      <c r="D34" s="23">
        <v>29.8</v>
      </c>
      <c r="E34" s="23"/>
      <c r="F34" s="23"/>
      <c r="G34" s="23"/>
      <c r="H34" s="23"/>
      <c r="I34" s="23"/>
      <c r="J34" s="23"/>
      <c r="K34" s="23"/>
      <c r="L34">
        <v>44</v>
      </c>
      <c r="M34" s="9">
        <f t="shared" si="6"/>
        <v>1.8112958998847355</v>
      </c>
      <c r="N34">
        <f t="shared" si="12"/>
        <v>1.030690596859999E-3</v>
      </c>
      <c r="O34">
        <f t="shared" ref="O34" si="31">O33</f>
        <v>0.15</v>
      </c>
      <c r="P34" s="3">
        <f t="shared" si="13"/>
        <v>0</v>
      </c>
      <c r="Q34" s="3">
        <f t="shared" si="14"/>
        <v>0</v>
      </c>
      <c r="R34" s="3">
        <f t="shared" si="15"/>
        <v>0</v>
      </c>
      <c r="S34" s="3">
        <f t="shared" si="16"/>
        <v>0</v>
      </c>
      <c r="T34" s="3">
        <f t="shared" si="17"/>
        <v>0</v>
      </c>
      <c r="U34" s="3">
        <f t="shared" si="18"/>
        <v>0</v>
      </c>
      <c r="V34" s="13">
        <f t="shared" si="20"/>
        <v>0</v>
      </c>
      <c r="X34">
        <f t="shared" si="21"/>
        <v>0</v>
      </c>
      <c r="Z34">
        <v>14</v>
      </c>
      <c r="AA34">
        <f t="shared" si="22"/>
        <v>1.1526428453811954</v>
      </c>
    </row>
    <row r="35" spans="1:27" x14ac:dyDescent="0.25">
      <c r="A35" s="11">
        <v>6904</v>
      </c>
      <c r="B35" t="s">
        <v>7</v>
      </c>
      <c r="C35" t="s">
        <v>142</v>
      </c>
      <c r="D35" s="23">
        <v>29</v>
      </c>
      <c r="E35" s="23">
        <v>40.700000000000003</v>
      </c>
      <c r="F35" s="23">
        <v>43.5</v>
      </c>
      <c r="G35" s="23">
        <v>53.4</v>
      </c>
      <c r="H35" s="23">
        <v>22.7</v>
      </c>
      <c r="I35" s="23">
        <v>14</v>
      </c>
      <c r="J35" s="23">
        <v>10.5</v>
      </c>
      <c r="K35" s="23">
        <v>4.0999999999999996</v>
      </c>
      <c r="L35">
        <v>44</v>
      </c>
      <c r="M35" s="9">
        <f t="shared" si="6"/>
        <v>1.8112958998847355</v>
      </c>
      <c r="N35">
        <f t="shared" si="12"/>
        <v>1.030690596859999E-3</v>
      </c>
      <c r="O35">
        <f t="shared" ref="O35:O36" si="32">O34</f>
        <v>0.15</v>
      </c>
      <c r="P35" s="3">
        <f t="shared" si="13"/>
        <v>1660.2506800000003</v>
      </c>
      <c r="Q35" s="3">
        <f t="shared" si="14"/>
        <v>1774.4694000000002</v>
      </c>
      <c r="R35" s="3">
        <f t="shared" si="15"/>
        <v>2178.3141600000004</v>
      </c>
      <c r="S35" s="3">
        <f t="shared" si="16"/>
        <v>925.98748000000001</v>
      </c>
      <c r="T35" s="3">
        <f t="shared" si="17"/>
        <v>571.09360000000004</v>
      </c>
      <c r="U35" s="3">
        <f t="shared" si="18"/>
        <v>428.32020000000006</v>
      </c>
      <c r="V35" s="13">
        <f t="shared" si="20"/>
        <v>6.621984038777913E-2</v>
      </c>
      <c r="X35">
        <f t="shared" si="21"/>
        <v>0.44146560258519424</v>
      </c>
      <c r="Z35">
        <v>14</v>
      </c>
      <c r="AA35">
        <f t="shared" si="22"/>
        <v>1.1526428453811954</v>
      </c>
    </row>
    <row r="36" spans="1:27" x14ac:dyDescent="0.25">
      <c r="A36" s="11">
        <v>6905</v>
      </c>
      <c r="B36" t="s">
        <v>7</v>
      </c>
      <c r="C36" t="s">
        <v>19</v>
      </c>
      <c r="D36" s="23">
        <v>29.9</v>
      </c>
      <c r="E36" s="23"/>
      <c r="F36" s="23"/>
      <c r="G36" s="23"/>
      <c r="H36" s="23"/>
      <c r="I36" s="23"/>
      <c r="J36" s="23"/>
      <c r="K36" s="23"/>
      <c r="L36">
        <v>44</v>
      </c>
      <c r="M36" s="9">
        <f t="shared" si="6"/>
        <v>1.8112958998847355</v>
      </c>
      <c r="N36">
        <f t="shared" si="12"/>
        <v>1.030690596859999E-3</v>
      </c>
      <c r="O36">
        <f t="shared" si="32"/>
        <v>0.15</v>
      </c>
      <c r="P36" s="3">
        <f t="shared" si="13"/>
        <v>0</v>
      </c>
      <c r="Q36" s="3">
        <f t="shared" si="14"/>
        <v>0</v>
      </c>
      <c r="R36" s="3">
        <f t="shared" si="15"/>
        <v>0</v>
      </c>
      <c r="S36" s="3">
        <f t="shared" si="16"/>
        <v>0</v>
      </c>
      <c r="T36" s="3">
        <f t="shared" si="17"/>
        <v>0</v>
      </c>
      <c r="U36" s="3">
        <f t="shared" si="18"/>
        <v>0</v>
      </c>
      <c r="V36" s="13">
        <f t="shared" si="20"/>
        <v>0</v>
      </c>
      <c r="X36">
        <f t="shared" si="21"/>
        <v>0</v>
      </c>
      <c r="Z36">
        <v>14</v>
      </c>
      <c r="AA36">
        <f t="shared" si="22"/>
        <v>1.1526428453811954</v>
      </c>
    </row>
    <row r="37" spans="1:27" x14ac:dyDescent="0.25">
      <c r="A37" s="11">
        <v>6906</v>
      </c>
      <c r="B37" t="s">
        <v>7</v>
      </c>
      <c r="C37" t="s">
        <v>142</v>
      </c>
      <c r="D37" s="23">
        <v>29</v>
      </c>
      <c r="E37" s="23">
        <v>41.5</v>
      </c>
      <c r="F37" s="23">
        <v>45.4</v>
      </c>
      <c r="G37" s="23">
        <v>54.2</v>
      </c>
      <c r="H37" s="23">
        <v>22.9</v>
      </c>
      <c r="I37" s="23">
        <v>14.7</v>
      </c>
      <c r="J37" s="23">
        <v>10.9</v>
      </c>
      <c r="K37" s="23">
        <v>4.4000000000000004</v>
      </c>
      <c r="L37">
        <v>44</v>
      </c>
      <c r="M37" s="9">
        <f t="shared" si="6"/>
        <v>1.8112958998847355</v>
      </c>
      <c r="N37">
        <f t="shared" si="12"/>
        <v>1.030690596859999E-3</v>
      </c>
      <c r="O37">
        <f t="shared" ref="O37:O100" si="33">O36</f>
        <v>0.15</v>
      </c>
      <c r="P37" s="3">
        <f t="shared" si="13"/>
        <v>1692.8846000000001</v>
      </c>
      <c r="Q37" s="3">
        <f t="shared" si="14"/>
        <v>1851.97496</v>
      </c>
      <c r="R37" s="3">
        <f t="shared" si="15"/>
        <v>2210.9480800000006</v>
      </c>
      <c r="S37" s="3">
        <f t="shared" si="16"/>
        <v>934.14596000000006</v>
      </c>
      <c r="T37" s="3">
        <f t="shared" si="17"/>
        <v>599.64828</v>
      </c>
      <c r="U37" s="3">
        <f t="shared" si="18"/>
        <v>444.63716000000005</v>
      </c>
      <c r="V37" s="13">
        <f t="shared" si="20"/>
        <v>6.8742500973980242E-2</v>
      </c>
      <c r="X37">
        <f t="shared" si="21"/>
        <v>0.45828333982653496</v>
      </c>
      <c r="Z37">
        <v>14</v>
      </c>
      <c r="AA37">
        <f t="shared" si="22"/>
        <v>1.1526428453811954</v>
      </c>
    </row>
    <row r="38" spans="1:27" x14ac:dyDescent="0.25">
      <c r="A38" s="11">
        <v>6907</v>
      </c>
      <c r="B38" t="s">
        <v>7</v>
      </c>
      <c r="C38" t="s">
        <v>19</v>
      </c>
      <c r="D38" s="23">
        <v>27.8</v>
      </c>
      <c r="E38" s="23"/>
      <c r="F38" s="23"/>
      <c r="G38" s="23"/>
      <c r="H38" s="23"/>
      <c r="I38" s="23"/>
      <c r="J38" s="23"/>
      <c r="K38" s="23"/>
      <c r="L38">
        <v>44</v>
      </c>
      <c r="M38" s="9">
        <f t="shared" ref="M38:M101" si="34">L38*0.5/12.146</f>
        <v>1.8112958998847355</v>
      </c>
      <c r="N38">
        <f t="shared" ref="N38:N101" si="35">3.14159*(M38^2)/10000</f>
        <v>1.030690596859999E-3</v>
      </c>
      <c r="O38">
        <f t="shared" si="33"/>
        <v>0.15</v>
      </c>
      <c r="P38" s="3">
        <f t="shared" ref="P38:P101" si="36">0.611886*E38/O38*10</f>
        <v>0</v>
      </c>
      <c r="Q38" s="3">
        <f t="shared" ref="Q38:Q101" si="37">0.611886*F38/O38*10</f>
        <v>0</v>
      </c>
      <c r="R38" s="3">
        <f t="shared" ref="R38:R101" si="38">0.611886*G38/O38*10</f>
        <v>0</v>
      </c>
      <c r="S38" s="3">
        <f t="shared" ref="S38:S101" si="39">0.611886*H38/O38*10</f>
        <v>0</v>
      </c>
      <c r="T38" s="3">
        <f t="shared" ref="T38:T101" si="40">0.611886*I38/O38*10</f>
        <v>0</v>
      </c>
      <c r="U38" s="3">
        <f t="shared" ref="U38:U101" si="41">0.611886*J38/O38*10</f>
        <v>0</v>
      </c>
      <c r="V38" s="13">
        <f t="shared" ref="V38:V101" si="42">U38*O38*N38</f>
        <v>0</v>
      </c>
      <c r="X38">
        <f t="shared" ref="X38:X101" si="43">U38*N38</f>
        <v>0</v>
      </c>
      <c r="Z38">
        <v>14</v>
      </c>
      <c r="AA38">
        <f t="shared" ref="AA38:AA101" si="44">Z38/12.146</f>
        <v>1.1526428453811954</v>
      </c>
    </row>
    <row r="39" spans="1:27" x14ac:dyDescent="0.25">
      <c r="A39" s="11">
        <v>6908</v>
      </c>
      <c r="B39" t="s">
        <v>7</v>
      </c>
      <c r="C39" t="s">
        <v>19</v>
      </c>
      <c r="D39" s="23">
        <v>27.8</v>
      </c>
      <c r="E39" s="23"/>
      <c r="F39" s="23"/>
      <c r="G39" s="23"/>
      <c r="H39" s="23"/>
      <c r="I39" s="23"/>
      <c r="J39" s="23"/>
      <c r="K39" s="23"/>
      <c r="L39">
        <v>44</v>
      </c>
      <c r="M39" s="9">
        <f t="shared" si="34"/>
        <v>1.8112958998847355</v>
      </c>
      <c r="N39">
        <f t="shared" si="35"/>
        <v>1.030690596859999E-3</v>
      </c>
      <c r="O39">
        <f t="shared" si="33"/>
        <v>0.15</v>
      </c>
      <c r="P39" s="3">
        <f t="shared" si="36"/>
        <v>0</v>
      </c>
      <c r="Q39" s="3">
        <f t="shared" si="37"/>
        <v>0</v>
      </c>
      <c r="R39" s="3">
        <f t="shared" si="38"/>
        <v>0</v>
      </c>
      <c r="S39" s="3">
        <f t="shared" si="39"/>
        <v>0</v>
      </c>
      <c r="T39" s="3">
        <f t="shared" si="40"/>
        <v>0</v>
      </c>
      <c r="U39" s="3">
        <f t="shared" si="41"/>
        <v>0</v>
      </c>
      <c r="V39" s="13">
        <f t="shared" si="42"/>
        <v>0</v>
      </c>
      <c r="X39">
        <f t="shared" si="43"/>
        <v>0</v>
      </c>
      <c r="Z39">
        <v>14</v>
      </c>
      <c r="AA39">
        <f t="shared" si="44"/>
        <v>1.1526428453811954</v>
      </c>
    </row>
    <row r="40" spans="1:27" x14ac:dyDescent="0.25">
      <c r="A40" s="11">
        <v>6909</v>
      </c>
      <c r="B40" t="s">
        <v>7</v>
      </c>
      <c r="C40" t="s">
        <v>142</v>
      </c>
      <c r="D40" s="23">
        <v>27.3</v>
      </c>
      <c r="E40" s="23">
        <v>41.8</v>
      </c>
      <c r="F40" s="23">
        <v>43.5</v>
      </c>
      <c r="G40" s="23">
        <v>53.9</v>
      </c>
      <c r="H40" s="23">
        <v>22.5</v>
      </c>
      <c r="I40" s="23">
        <v>14.1</v>
      </c>
      <c r="J40" s="23">
        <v>10.7</v>
      </c>
      <c r="K40" s="23">
        <v>4.5</v>
      </c>
      <c r="L40">
        <v>44</v>
      </c>
      <c r="M40" s="9">
        <f t="shared" si="34"/>
        <v>1.8112958998847355</v>
      </c>
      <c r="N40">
        <f t="shared" si="35"/>
        <v>1.030690596859999E-3</v>
      </c>
      <c r="O40">
        <f t="shared" si="33"/>
        <v>0.15</v>
      </c>
      <c r="P40" s="3">
        <f t="shared" si="36"/>
        <v>1705.1223200000002</v>
      </c>
      <c r="Q40" s="3">
        <f t="shared" si="37"/>
        <v>1774.4694000000002</v>
      </c>
      <c r="R40" s="3">
        <f t="shared" si="38"/>
        <v>2198.7103600000005</v>
      </c>
      <c r="S40" s="3">
        <f t="shared" si="39"/>
        <v>917.82900000000018</v>
      </c>
      <c r="T40" s="3">
        <f t="shared" si="40"/>
        <v>575.17284000000006</v>
      </c>
      <c r="U40" s="3">
        <f t="shared" si="41"/>
        <v>436.47868000000005</v>
      </c>
      <c r="V40" s="13">
        <f t="shared" si="42"/>
        <v>6.7481170680879693E-2</v>
      </c>
      <c r="X40">
        <f t="shared" si="43"/>
        <v>0.4498744712058646</v>
      </c>
      <c r="Z40">
        <v>14</v>
      </c>
      <c r="AA40">
        <f t="shared" si="44"/>
        <v>1.1526428453811954</v>
      </c>
    </row>
    <row r="41" spans="1:27" x14ac:dyDescent="0.25">
      <c r="A41" s="11">
        <v>6910</v>
      </c>
      <c r="B41" t="s">
        <v>7</v>
      </c>
      <c r="C41" t="s">
        <v>142</v>
      </c>
      <c r="D41" s="23">
        <v>28.4</v>
      </c>
      <c r="E41" s="23">
        <v>45.3</v>
      </c>
      <c r="F41" s="23">
        <v>50.8</v>
      </c>
      <c r="G41" s="23">
        <v>60</v>
      </c>
      <c r="H41" s="23">
        <v>25</v>
      </c>
      <c r="I41" s="23">
        <v>16.600000000000001</v>
      </c>
      <c r="J41" s="23">
        <v>12.2</v>
      </c>
      <c r="K41" s="23">
        <v>5</v>
      </c>
      <c r="L41">
        <v>44</v>
      </c>
      <c r="M41" s="9">
        <f t="shared" si="34"/>
        <v>1.8112958998847355</v>
      </c>
      <c r="N41">
        <f t="shared" si="35"/>
        <v>1.030690596859999E-3</v>
      </c>
      <c r="O41">
        <f t="shared" si="33"/>
        <v>0.15</v>
      </c>
      <c r="P41" s="3">
        <f t="shared" si="36"/>
        <v>1847.8957200000002</v>
      </c>
      <c r="Q41" s="3">
        <f t="shared" si="37"/>
        <v>2072.2539200000001</v>
      </c>
      <c r="R41" s="3">
        <f t="shared" si="38"/>
        <v>2447.5440000000003</v>
      </c>
      <c r="S41" s="3">
        <f t="shared" si="39"/>
        <v>1019.8100000000001</v>
      </c>
      <c r="T41" s="3">
        <f t="shared" si="40"/>
        <v>677.15384000000017</v>
      </c>
      <c r="U41" s="3">
        <f t="shared" si="41"/>
        <v>497.66728000000001</v>
      </c>
      <c r="V41" s="13">
        <f t="shared" si="42"/>
        <v>7.6941147879133837E-2</v>
      </c>
      <c r="X41">
        <f t="shared" si="43"/>
        <v>0.51294098586089232</v>
      </c>
      <c r="Z41">
        <v>14</v>
      </c>
      <c r="AA41">
        <f t="shared" si="44"/>
        <v>1.1526428453811954</v>
      </c>
    </row>
    <row r="42" spans="1:27" x14ac:dyDescent="0.25">
      <c r="A42" s="11">
        <v>6911</v>
      </c>
      <c r="B42" t="s">
        <v>7</v>
      </c>
      <c r="C42" t="s">
        <v>142</v>
      </c>
      <c r="D42" s="23">
        <v>29.6</v>
      </c>
      <c r="E42" s="23">
        <v>47.8</v>
      </c>
      <c r="F42" s="23">
        <v>53.5</v>
      </c>
      <c r="G42" s="23">
        <v>62.8</v>
      </c>
      <c r="H42" s="23">
        <v>25.8</v>
      </c>
      <c r="I42" s="23">
        <v>17.399999999999999</v>
      </c>
      <c r="J42" s="23">
        <v>12.6</v>
      </c>
      <c r="K42" s="23">
        <v>4.8</v>
      </c>
      <c r="L42">
        <v>44</v>
      </c>
      <c r="M42" s="9">
        <f t="shared" si="34"/>
        <v>1.8112958998847355</v>
      </c>
      <c r="N42">
        <f t="shared" si="35"/>
        <v>1.030690596859999E-3</v>
      </c>
      <c r="O42">
        <f t="shared" si="33"/>
        <v>0.15</v>
      </c>
      <c r="P42" s="3">
        <f t="shared" si="36"/>
        <v>1949.87672</v>
      </c>
      <c r="Q42" s="3">
        <f t="shared" si="37"/>
        <v>2182.3934000000004</v>
      </c>
      <c r="R42" s="3">
        <f t="shared" si="38"/>
        <v>2561.7627200000006</v>
      </c>
      <c r="S42" s="3">
        <f t="shared" si="39"/>
        <v>1052.4439200000002</v>
      </c>
      <c r="T42" s="3">
        <f t="shared" si="40"/>
        <v>709.78776000000016</v>
      </c>
      <c r="U42" s="3">
        <f t="shared" si="41"/>
        <v>513.98424</v>
      </c>
      <c r="V42" s="13">
        <f t="shared" si="42"/>
        <v>7.9463808465334948E-2</v>
      </c>
      <c r="X42">
        <f t="shared" si="43"/>
        <v>0.52975872310223304</v>
      </c>
      <c r="Z42">
        <v>14</v>
      </c>
      <c r="AA42">
        <f t="shared" si="44"/>
        <v>1.1526428453811954</v>
      </c>
    </row>
    <row r="43" spans="1:27" x14ac:dyDescent="0.25">
      <c r="A43" s="11">
        <v>6912</v>
      </c>
      <c r="B43" t="s">
        <v>7</v>
      </c>
      <c r="C43" t="s">
        <v>142</v>
      </c>
      <c r="D43" s="23">
        <v>31.1</v>
      </c>
      <c r="E43" s="23">
        <v>48.6</v>
      </c>
      <c r="F43" s="23">
        <v>53.9</v>
      </c>
      <c r="G43" s="23">
        <v>62.8</v>
      </c>
      <c r="H43" s="23">
        <v>27.5</v>
      </c>
      <c r="I43" s="23">
        <v>18.100000000000001</v>
      </c>
      <c r="J43" s="23">
        <v>13</v>
      </c>
      <c r="K43" s="23">
        <v>5.2</v>
      </c>
      <c r="L43">
        <v>44</v>
      </c>
      <c r="M43" s="9">
        <f t="shared" si="34"/>
        <v>1.8112958998847355</v>
      </c>
      <c r="N43">
        <f t="shared" si="35"/>
        <v>1.030690596859999E-3</v>
      </c>
      <c r="O43">
        <f t="shared" si="33"/>
        <v>0.15</v>
      </c>
      <c r="P43" s="3">
        <f t="shared" si="36"/>
        <v>1982.5106400000004</v>
      </c>
      <c r="Q43" s="3">
        <f t="shared" si="37"/>
        <v>2198.7103600000005</v>
      </c>
      <c r="R43" s="3">
        <f t="shared" si="38"/>
        <v>2561.7627200000006</v>
      </c>
      <c r="S43" s="3">
        <f t="shared" si="39"/>
        <v>1121.7910000000002</v>
      </c>
      <c r="T43" s="3">
        <f t="shared" si="40"/>
        <v>738.34244000000012</v>
      </c>
      <c r="U43" s="3">
        <f t="shared" si="41"/>
        <v>530.30119999999999</v>
      </c>
      <c r="V43" s="13">
        <f t="shared" si="42"/>
        <v>8.1986469051536059E-2</v>
      </c>
      <c r="X43">
        <f t="shared" si="43"/>
        <v>0.54657646034357377</v>
      </c>
      <c r="Z43">
        <v>14</v>
      </c>
      <c r="AA43">
        <f t="shared" si="44"/>
        <v>1.1526428453811954</v>
      </c>
    </row>
    <row r="44" spans="1:27" x14ac:dyDescent="0.25">
      <c r="A44" s="11">
        <v>6913</v>
      </c>
      <c r="B44" t="s">
        <v>7</v>
      </c>
      <c r="C44" t="s">
        <v>142</v>
      </c>
      <c r="D44" s="23">
        <v>29.3</v>
      </c>
      <c r="E44" s="23">
        <v>51.4</v>
      </c>
      <c r="F44" s="23">
        <v>58.4</v>
      </c>
      <c r="G44" s="23">
        <v>66.7</v>
      </c>
      <c r="H44" s="23">
        <v>28.4</v>
      </c>
      <c r="I44" s="23">
        <v>19.2</v>
      </c>
      <c r="J44" s="23">
        <v>17.8</v>
      </c>
      <c r="K44" s="23">
        <v>5.6</v>
      </c>
      <c r="L44">
        <v>44</v>
      </c>
      <c r="M44" s="9">
        <f t="shared" si="34"/>
        <v>1.8112958998847355</v>
      </c>
      <c r="N44">
        <f t="shared" si="35"/>
        <v>1.030690596859999E-3</v>
      </c>
      <c r="O44">
        <f t="shared" si="33"/>
        <v>0.15</v>
      </c>
      <c r="P44" s="3">
        <f t="shared" si="36"/>
        <v>2096.7293600000003</v>
      </c>
      <c r="Q44" s="3">
        <f t="shared" si="37"/>
        <v>2382.2761600000003</v>
      </c>
      <c r="R44" s="3">
        <f t="shared" si="38"/>
        <v>2720.8530799999999</v>
      </c>
      <c r="S44" s="3">
        <f t="shared" si="39"/>
        <v>1158.50416</v>
      </c>
      <c r="T44" s="3">
        <f t="shared" si="40"/>
        <v>783.21408000000008</v>
      </c>
      <c r="U44" s="3">
        <f t="shared" si="41"/>
        <v>726.10472000000016</v>
      </c>
      <c r="V44" s="13">
        <f t="shared" si="42"/>
        <v>0.1122583960859494</v>
      </c>
      <c r="X44">
        <f t="shared" si="43"/>
        <v>0.74838930723966268</v>
      </c>
      <c r="Z44">
        <v>14</v>
      </c>
      <c r="AA44">
        <f t="shared" si="44"/>
        <v>1.1526428453811954</v>
      </c>
    </row>
    <row r="45" spans="1:27" x14ac:dyDescent="0.25">
      <c r="A45" s="11">
        <v>6914</v>
      </c>
      <c r="B45" t="s">
        <v>7</v>
      </c>
      <c r="C45" t="s">
        <v>142</v>
      </c>
      <c r="D45" s="23">
        <v>29.3</v>
      </c>
      <c r="E45" s="23">
        <v>39.6</v>
      </c>
      <c r="F45" s="23">
        <v>39.299999999999997</v>
      </c>
      <c r="G45" s="23">
        <v>49.6</v>
      </c>
      <c r="H45" s="23">
        <v>19.8</v>
      </c>
      <c r="I45" s="23">
        <v>12</v>
      </c>
      <c r="J45" s="23">
        <v>9.6</v>
      </c>
      <c r="K45" s="23">
        <v>3.8</v>
      </c>
      <c r="L45">
        <v>44</v>
      </c>
      <c r="M45" s="9">
        <f t="shared" si="34"/>
        <v>1.8112958998847355</v>
      </c>
      <c r="N45">
        <f t="shared" si="35"/>
        <v>1.030690596859999E-3</v>
      </c>
      <c r="O45">
        <f t="shared" si="33"/>
        <v>0.15</v>
      </c>
      <c r="P45" s="3">
        <f t="shared" si="36"/>
        <v>1615.3790400000003</v>
      </c>
      <c r="Q45" s="3">
        <f t="shared" si="37"/>
        <v>1603.14132</v>
      </c>
      <c r="R45" s="3">
        <f t="shared" si="38"/>
        <v>2023.3030400000002</v>
      </c>
      <c r="S45" s="3">
        <f t="shared" si="39"/>
        <v>807.68952000000013</v>
      </c>
      <c r="T45" s="3">
        <f t="shared" si="40"/>
        <v>489.50880000000006</v>
      </c>
      <c r="U45" s="3">
        <f t="shared" si="41"/>
        <v>391.60704000000004</v>
      </c>
      <c r="V45" s="13">
        <f t="shared" si="42"/>
        <v>6.0543854068826626E-2</v>
      </c>
      <c r="X45">
        <f t="shared" si="43"/>
        <v>0.40362569379217755</v>
      </c>
      <c r="Z45">
        <v>14</v>
      </c>
      <c r="AA45">
        <f t="shared" si="44"/>
        <v>1.1526428453811954</v>
      </c>
    </row>
    <row r="46" spans="1:27" x14ac:dyDescent="0.25">
      <c r="A46" s="14">
        <v>6915</v>
      </c>
      <c r="B46" t="s">
        <v>7</v>
      </c>
      <c r="C46" t="s">
        <v>19</v>
      </c>
      <c r="D46" s="23">
        <v>27.5</v>
      </c>
      <c r="E46" s="23"/>
      <c r="F46" s="23"/>
      <c r="G46" s="23"/>
      <c r="H46" s="23"/>
      <c r="I46" s="23"/>
      <c r="J46" s="23"/>
      <c r="K46" s="23"/>
      <c r="L46">
        <v>44</v>
      </c>
      <c r="M46" s="9">
        <f t="shared" si="34"/>
        <v>1.8112958998847355</v>
      </c>
      <c r="N46">
        <f t="shared" si="35"/>
        <v>1.030690596859999E-3</v>
      </c>
      <c r="O46">
        <f t="shared" si="33"/>
        <v>0.15</v>
      </c>
      <c r="P46" s="3">
        <f t="shared" si="36"/>
        <v>0</v>
      </c>
      <c r="Q46" s="3">
        <f t="shared" si="37"/>
        <v>0</v>
      </c>
      <c r="R46" s="3">
        <f t="shared" si="38"/>
        <v>0</v>
      </c>
      <c r="S46" s="3">
        <f t="shared" si="39"/>
        <v>0</v>
      </c>
      <c r="T46" s="3">
        <f t="shared" si="40"/>
        <v>0</v>
      </c>
      <c r="U46" s="3">
        <f t="shared" si="41"/>
        <v>0</v>
      </c>
      <c r="V46" s="13">
        <f t="shared" si="42"/>
        <v>0</v>
      </c>
      <c r="X46">
        <f t="shared" si="43"/>
        <v>0</v>
      </c>
      <c r="Z46">
        <v>14</v>
      </c>
      <c r="AA46">
        <f t="shared" si="44"/>
        <v>1.1526428453811954</v>
      </c>
    </row>
    <row r="47" spans="1:27" x14ac:dyDescent="0.25">
      <c r="A47" s="14">
        <v>6916</v>
      </c>
      <c r="B47" t="s">
        <v>7</v>
      </c>
      <c r="C47" t="s">
        <v>142</v>
      </c>
      <c r="D47" s="23">
        <v>27.2</v>
      </c>
      <c r="E47" s="23">
        <v>37.200000000000003</v>
      </c>
      <c r="F47" s="23">
        <v>35.6</v>
      </c>
      <c r="G47" s="23">
        <v>46.2</v>
      </c>
      <c r="H47" s="23">
        <v>17.899999999999999</v>
      </c>
      <c r="I47" s="23">
        <v>10.9</v>
      </c>
      <c r="J47" s="23">
        <v>9</v>
      </c>
      <c r="K47" s="23">
        <v>3.8</v>
      </c>
      <c r="L47">
        <v>40</v>
      </c>
      <c r="M47" s="9">
        <f t="shared" si="34"/>
        <v>1.6466326362588506</v>
      </c>
      <c r="N47">
        <f t="shared" si="35"/>
        <v>8.5181041062809852E-4</v>
      </c>
      <c r="O47">
        <f t="shared" si="33"/>
        <v>0.15</v>
      </c>
      <c r="P47" s="3">
        <f t="shared" si="36"/>
        <v>1517.4772800000003</v>
      </c>
      <c r="Q47" s="3">
        <f t="shared" si="37"/>
        <v>1452.2094400000003</v>
      </c>
      <c r="R47" s="3">
        <f t="shared" si="38"/>
        <v>1884.6088800000002</v>
      </c>
      <c r="S47" s="3">
        <f t="shared" si="39"/>
        <v>730.18395999999996</v>
      </c>
      <c r="T47" s="3">
        <f t="shared" si="40"/>
        <v>444.63716000000005</v>
      </c>
      <c r="U47" s="3">
        <f t="shared" si="41"/>
        <v>367.13160000000005</v>
      </c>
      <c r="V47" s="13">
        <f t="shared" si="42"/>
        <v>4.6908977842582626E-2</v>
      </c>
      <c r="X47">
        <f t="shared" si="43"/>
        <v>0.31272651895055087</v>
      </c>
      <c r="Z47">
        <v>13</v>
      </c>
      <c r="AA47">
        <f t="shared" si="44"/>
        <v>1.0703112135682529</v>
      </c>
    </row>
    <row r="48" spans="1:27" x14ac:dyDescent="0.25">
      <c r="A48" s="14">
        <v>6917</v>
      </c>
      <c r="B48" t="s">
        <v>7</v>
      </c>
      <c r="C48" t="s">
        <v>142</v>
      </c>
      <c r="D48" s="23">
        <v>27.7</v>
      </c>
      <c r="E48" s="23">
        <v>33.200000000000003</v>
      </c>
      <c r="F48" s="23">
        <v>27.8</v>
      </c>
      <c r="G48" s="23">
        <v>38.799999999999997</v>
      </c>
      <c r="H48" s="23">
        <v>15.4</v>
      </c>
      <c r="I48" s="23">
        <v>9.3000000000000007</v>
      </c>
      <c r="J48" s="23">
        <v>8.4</v>
      </c>
      <c r="K48" s="23">
        <v>3.6</v>
      </c>
      <c r="L48">
        <v>40</v>
      </c>
      <c r="M48" s="9">
        <f t="shared" si="34"/>
        <v>1.6466326362588506</v>
      </c>
      <c r="N48">
        <f t="shared" si="35"/>
        <v>8.5181041062809852E-4</v>
      </c>
      <c r="O48">
        <f t="shared" si="33"/>
        <v>0.15</v>
      </c>
      <c r="P48" s="3">
        <f t="shared" si="36"/>
        <v>1354.3076800000003</v>
      </c>
      <c r="Q48" s="3">
        <f t="shared" si="37"/>
        <v>1134.0287200000002</v>
      </c>
      <c r="R48" s="3">
        <f t="shared" si="38"/>
        <v>1582.7451199999998</v>
      </c>
      <c r="S48" s="3">
        <f t="shared" si="39"/>
        <v>628.20296000000008</v>
      </c>
      <c r="T48" s="3">
        <f t="shared" si="40"/>
        <v>379.36932000000007</v>
      </c>
      <c r="U48" s="3">
        <f t="shared" si="41"/>
        <v>342.65616000000011</v>
      </c>
      <c r="V48" s="13">
        <f t="shared" si="42"/>
        <v>4.3781712653077128E-2</v>
      </c>
      <c r="X48">
        <f t="shared" si="43"/>
        <v>0.29187808435384754</v>
      </c>
      <c r="Z48">
        <v>13</v>
      </c>
      <c r="AA48">
        <f t="shared" si="44"/>
        <v>1.0703112135682529</v>
      </c>
    </row>
    <row r="49" spans="1:27" x14ac:dyDescent="0.25">
      <c r="A49" s="14">
        <v>6918</v>
      </c>
      <c r="B49" t="s">
        <v>7</v>
      </c>
      <c r="C49" t="s">
        <v>142</v>
      </c>
      <c r="D49" s="23">
        <v>28.5</v>
      </c>
      <c r="E49" s="23">
        <v>43.6</v>
      </c>
      <c r="F49" s="23">
        <v>40.299999999999997</v>
      </c>
      <c r="G49" s="23">
        <v>54.1</v>
      </c>
      <c r="H49" s="23">
        <v>19.3</v>
      </c>
      <c r="I49" s="23">
        <v>13</v>
      </c>
      <c r="J49" s="23">
        <v>11.1</v>
      </c>
      <c r="K49" s="23">
        <v>4.7</v>
      </c>
      <c r="L49">
        <v>40</v>
      </c>
      <c r="M49" s="9">
        <f t="shared" si="34"/>
        <v>1.6466326362588506</v>
      </c>
      <c r="N49">
        <f t="shared" si="35"/>
        <v>8.5181041062809852E-4</v>
      </c>
      <c r="O49">
        <f t="shared" si="33"/>
        <v>0.15</v>
      </c>
      <c r="P49" s="3">
        <f t="shared" si="36"/>
        <v>1778.5486400000002</v>
      </c>
      <c r="Q49" s="3">
        <f t="shared" si="37"/>
        <v>1643.93372</v>
      </c>
      <c r="R49" s="3">
        <f t="shared" si="38"/>
        <v>2206.8688400000005</v>
      </c>
      <c r="S49" s="3">
        <f t="shared" si="39"/>
        <v>787.29332000000011</v>
      </c>
      <c r="T49" s="3">
        <f t="shared" si="40"/>
        <v>530.30119999999999</v>
      </c>
      <c r="U49" s="3">
        <f t="shared" si="41"/>
        <v>452.79563999999999</v>
      </c>
      <c r="V49" s="13">
        <f t="shared" si="42"/>
        <v>5.7854406005851892E-2</v>
      </c>
      <c r="X49">
        <f t="shared" si="43"/>
        <v>0.38569604003901264</v>
      </c>
      <c r="Z49">
        <v>13</v>
      </c>
      <c r="AA49">
        <f t="shared" si="44"/>
        <v>1.0703112135682529</v>
      </c>
    </row>
    <row r="50" spans="1:27" x14ac:dyDescent="0.25">
      <c r="A50" s="14">
        <v>6919</v>
      </c>
      <c r="B50" t="s">
        <v>7</v>
      </c>
      <c r="C50" t="s">
        <v>142</v>
      </c>
      <c r="D50" s="23">
        <v>29.1</v>
      </c>
      <c r="E50" s="23">
        <v>7.1</v>
      </c>
      <c r="F50" s="23">
        <v>6.1</v>
      </c>
      <c r="G50" s="23">
        <v>8</v>
      </c>
      <c r="H50" s="23">
        <v>3.5</v>
      </c>
      <c r="I50" s="23">
        <v>2</v>
      </c>
      <c r="J50" s="23">
        <v>1.9</v>
      </c>
      <c r="K50" s="23">
        <v>0.9</v>
      </c>
      <c r="L50">
        <v>40</v>
      </c>
      <c r="M50" s="9">
        <f t="shared" si="34"/>
        <v>1.6466326362588506</v>
      </c>
      <c r="N50">
        <f t="shared" si="35"/>
        <v>8.5181041062809852E-4</v>
      </c>
      <c r="O50">
        <f t="shared" si="33"/>
        <v>0.15</v>
      </c>
      <c r="P50" s="3">
        <f t="shared" si="36"/>
        <v>289.62603999999999</v>
      </c>
      <c r="Q50" s="3">
        <f t="shared" si="37"/>
        <v>248.83364</v>
      </c>
      <c r="R50" s="3">
        <f t="shared" si="38"/>
        <v>326.33920000000001</v>
      </c>
      <c r="S50" s="3">
        <f t="shared" si="39"/>
        <v>142.77340000000001</v>
      </c>
      <c r="T50" s="3">
        <f t="shared" si="40"/>
        <v>81.584800000000001</v>
      </c>
      <c r="U50" s="3">
        <f t="shared" si="41"/>
        <v>77.505560000000003</v>
      </c>
      <c r="V50" s="13">
        <f t="shared" si="42"/>
        <v>9.9030064334341087E-3</v>
      </c>
      <c r="X50">
        <f t="shared" si="43"/>
        <v>6.6020042889560732E-2</v>
      </c>
      <c r="Z50">
        <v>13</v>
      </c>
      <c r="AA50">
        <f t="shared" si="44"/>
        <v>1.0703112135682529</v>
      </c>
    </row>
    <row r="51" spans="1:27" x14ac:dyDescent="0.25">
      <c r="A51" s="14">
        <v>6920</v>
      </c>
      <c r="B51" t="s">
        <v>7</v>
      </c>
      <c r="C51" t="s">
        <v>142</v>
      </c>
      <c r="D51" s="23">
        <v>28.5</v>
      </c>
      <c r="E51" s="23">
        <v>45.5</v>
      </c>
      <c r="F51" s="23">
        <v>42.4</v>
      </c>
      <c r="G51" s="23">
        <v>56.8</v>
      </c>
      <c r="H51" s="23">
        <v>19.3</v>
      </c>
      <c r="I51" s="23">
        <v>13.3</v>
      </c>
      <c r="J51" s="23">
        <v>11.4</v>
      </c>
      <c r="K51" s="23">
        <v>4.7</v>
      </c>
      <c r="L51">
        <v>40</v>
      </c>
      <c r="M51" s="9">
        <f t="shared" si="34"/>
        <v>1.6466326362588506</v>
      </c>
      <c r="N51">
        <f t="shared" si="35"/>
        <v>8.5181041062809852E-4</v>
      </c>
      <c r="O51">
        <f t="shared" si="33"/>
        <v>0.15</v>
      </c>
      <c r="P51" s="3">
        <f t="shared" si="36"/>
        <v>1856.0542</v>
      </c>
      <c r="Q51" s="3">
        <f t="shared" si="37"/>
        <v>1729.5977600000001</v>
      </c>
      <c r="R51" s="3">
        <f t="shared" si="38"/>
        <v>2317.0083199999999</v>
      </c>
      <c r="S51" s="3">
        <f t="shared" si="39"/>
        <v>787.29332000000011</v>
      </c>
      <c r="T51" s="3">
        <f t="shared" si="40"/>
        <v>542.53892000000008</v>
      </c>
      <c r="U51" s="3">
        <f t="shared" si="41"/>
        <v>465.03336000000002</v>
      </c>
      <c r="V51" s="13">
        <f t="shared" si="42"/>
        <v>5.9418038600604656E-2</v>
      </c>
      <c r="X51">
        <f t="shared" si="43"/>
        <v>0.39612025733736439</v>
      </c>
      <c r="Z51">
        <v>13</v>
      </c>
      <c r="AA51">
        <f t="shared" si="44"/>
        <v>1.0703112135682529</v>
      </c>
    </row>
    <row r="52" spans="1:27" x14ac:dyDescent="0.25">
      <c r="A52" s="14">
        <v>6921</v>
      </c>
      <c r="B52" t="s">
        <v>7</v>
      </c>
      <c r="C52" t="s">
        <v>142</v>
      </c>
      <c r="D52" s="23">
        <v>28.8</v>
      </c>
      <c r="E52" s="23">
        <v>6.9</v>
      </c>
      <c r="F52" s="23">
        <v>5.9</v>
      </c>
      <c r="G52" s="23">
        <v>7.9</v>
      </c>
      <c r="H52" s="23">
        <v>3.5</v>
      </c>
      <c r="I52" s="23">
        <v>1.9</v>
      </c>
      <c r="J52" s="23">
        <v>1.84</v>
      </c>
      <c r="K52" s="23">
        <v>0.8</v>
      </c>
      <c r="L52">
        <v>40</v>
      </c>
      <c r="M52" s="9">
        <f t="shared" si="34"/>
        <v>1.6466326362588506</v>
      </c>
      <c r="N52">
        <f t="shared" si="35"/>
        <v>8.5181041062809852E-4</v>
      </c>
      <c r="O52">
        <f t="shared" si="33"/>
        <v>0.15</v>
      </c>
      <c r="P52" s="3">
        <f t="shared" si="36"/>
        <v>281.46756000000005</v>
      </c>
      <c r="Q52" s="3">
        <f t="shared" si="37"/>
        <v>240.67516000000006</v>
      </c>
      <c r="R52" s="3">
        <f t="shared" si="38"/>
        <v>322.25996000000009</v>
      </c>
      <c r="S52" s="3">
        <f t="shared" si="39"/>
        <v>142.77340000000001</v>
      </c>
      <c r="T52" s="3">
        <f t="shared" si="40"/>
        <v>77.505560000000003</v>
      </c>
      <c r="U52" s="3">
        <f t="shared" si="41"/>
        <v>75.058016000000009</v>
      </c>
      <c r="V52" s="13">
        <f t="shared" si="42"/>
        <v>9.5902799144835585E-3</v>
      </c>
      <c r="X52">
        <f t="shared" si="43"/>
        <v>6.3935199429890399E-2</v>
      </c>
      <c r="Z52">
        <v>13</v>
      </c>
      <c r="AA52">
        <f t="shared" si="44"/>
        <v>1.0703112135682529</v>
      </c>
    </row>
    <row r="53" spans="1:27" x14ac:dyDescent="0.25">
      <c r="A53" s="14">
        <v>6922</v>
      </c>
      <c r="B53" t="s">
        <v>7</v>
      </c>
      <c r="C53" t="s">
        <v>142</v>
      </c>
      <c r="D53" s="23">
        <v>28.8</v>
      </c>
      <c r="E53" s="23" t="s">
        <v>144</v>
      </c>
      <c r="F53" s="23"/>
      <c r="G53" s="23"/>
      <c r="H53" s="23"/>
      <c r="I53" s="23"/>
      <c r="J53" s="23"/>
      <c r="K53" s="23"/>
      <c r="L53">
        <v>40</v>
      </c>
      <c r="M53" s="9">
        <f t="shared" si="34"/>
        <v>1.6466326362588506</v>
      </c>
      <c r="N53">
        <f t="shared" si="35"/>
        <v>8.5181041062809852E-4</v>
      </c>
      <c r="O53">
        <f t="shared" si="33"/>
        <v>0.15</v>
      </c>
      <c r="P53" s="3" t="e">
        <f t="shared" si="36"/>
        <v>#VALUE!</v>
      </c>
      <c r="Q53" s="3">
        <f t="shared" si="37"/>
        <v>0</v>
      </c>
      <c r="R53" s="3">
        <f t="shared" si="38"/>
        <v>0</v>
      </c>
      <c r="S53" s="3">
        <f t="shared" si="39"/>
        <v>0</v>
      </c>
      <c r="T53" s="3">
        <f t="shared" si="40"/>
        <v>0</v>
      </c>
      <c r="U53" s="3">
        <f t="shared" si="41"/>
        <v>0</v>
      </c>
      <c r="V53" s="13">
        <f t="shared" si="42"/>
        <v>0</v>
      </c>
      <c r="X53">
        <f t="shared" si="43"/>
        <v>0</v>
      </c>
      <c r="Z53">
        <v>13</v>
      </c>
      <c r="AA53">
        <f t="shared" si="44"/>
        <v>1.0703112135682529</v>
      </c>
    </row>
    <row r="54" spans="1:27" x14ac:dyDescent="0.25">
      <c r="A54" s="14">
        <v>6923</v>
      </c>
      <c r="B54" t="s">
        <v>7</v>
      </c>
      <c r="C54" t="s">
        <v>142</v>
      </c>
      <c r="D54" s="23">
        <v>28.6</v>
      </c>
      <c r="E54" s="23" t="s">
        <v>144</v>
      </c>
      <c r="F54" s="23"/>
      <c r="G54" s="23"/>
      <c r="H54" s="23"/>
      <c r="I54" s="23"/>
      <c r="J54" s="23"/>
      <c r="K54" s="23"/>
      <c r="L54">
        <v>40</v>
      </c>
      <c r="M54" s="9">
        <f t="shared" si="34"/>
        <v>1.6466326362588506</v>
      </c>
      <c r="N54">
        <f t="shared" si="35"/>
        <v>8.5181041062809852E-4</v>
      </c>
      <c r="O54">
        <f t="shared" si="33"/>
        <v>0.15</v>
      </c>
      <c r="P54" s="3" t="e">
        <f t="shared" si="36"/>
        <v>#VALUE!</v>
      </c>
      <c r="Q54" s="3">
        <f t="shared" si="37"/>
        <v>0</v>
      </c>
      <c r="R54" s="3">
        <f t="shared" si="38"/>
        <v>0</v>
      </c>
      <c r="S54" s="3">
        <f t="shared" si="39"/>
        <v>0</v>
      </c>
      <c r="T54" s="3">
        <f t="shared" si="40"/>
        <v>0</v>
      </c>
      <c r="U54" s="3">
        <f t="shared" si="41"/>
        <v>0</v>
      </c>
      <c r="V54" s="13">
        <f t="shared" si="42"/>
        <v>0</v>
      </c>
      <c r="X54">
        <f t="shared" si="43"/>
        <v>0</v>
      </c>
      <c r="Z54">
        <v>13</v>
      </c>
      <c r="AA54">
        <f t="shared" si="44"/>
        <v>1.0703112135682529</v>
      </c>
    </row>
    <row r="55" spans="1:27" x14ac:dyDescent="0.25">
      <c r="A55" s="14">
        <v>6924</v>
      </c>
      <c r="B55" t="s">
        <v>7</v>
      </c>
      <c r="C55" t="s">
        <v>142</v>
      </c>
      <c r="D55" s="23">
        <v>28.8</v>
      </c>
      <c r="E55" s="23">
        <v>43.2</v>
      </c>
      <c r="F55" s="23">
        <v>41.5</v>
      </c>
      <c r="G55" s="23">
        <v>53.6</v>
      </c>
      <c r="H55" s="23">
        <v>18.3</v>
      </c>
      <c r="I55" s="23">
        <v>12.4</v>
      </c>
      <c r="J55" s="23">
        <v>10.7</v>
      </c>
      <c r="K55" s="23">
        <v>4.5</v>
      </c>
      <c r="L55">
        <v>40</v>
      </c>
      <c r="M55" s="9">
        <f t="shared" si="34"/>
        <v>1.6466326362588506</v>
      </c>
      <c r="N55">
        <f t="shared" si="35"/>
        <v>8.5181041062809852E-4</v>
      </c>
      <c r="O55">
        <f t="shared" si="33"/>
        <v>0.15</v>
      </c>
      <c r="P55" s="3">
        <f t="shared" si="36"/>
        <v>1762.2316800000003</v>
      </c>
      <c r="Q55" s="3">
        <f t="shared" si="37"/>
        <v>1692.8846000000001</v>
      </c>
      <c r="R55" s="3">
        <f t="shared" si="38"/>
        <v>2186.47264</v>
      </c>
      <c r="S55" s="3">
        <f t="shared" si="39"/>
        <v>746.50092000000018</v>
      </c>
      <c r="T55" s="3">
        <f t="shared" si="40"/>
        <v>505.82576000000006</v>
      </c>
      <c r="U55" s="3">
        <f t="shared" si="41"/>
        <v>436.47868000000005</v>
      </c>
      <c r="V55" s="13">
        <f t="shared" si="42"/>
        <v>5.5769562546181574E-2</v>
      </c>
      <c r="X55">
        <f t="shared" si="43"/>
        <v>0.37179708364121045</v>
      </c>
      <c r="Z55">
        <v>13</v>
      </c>
      <c r="AA55">
        <f t="shared" si="44"/>
        <v>1.0703112135682529</v>
      </c>
    </row>
    <row r="56" spans="1:27" x14ac:dyDescent="0.25">
      <c r="A56" s="14">
        <v>6925</v>
      </c>
      <c r="B56" t="s">
        <v>7</v>
      </c>
      <c r="C56" t="s">
        <v>142</v>
      </c>
      <c r="D56" s="23">
        <v>29.3</v>
      </c>
      <c r="E56" s="23">
        <v>33.200000000000003</v>
      </c>
      <c r="F56" s="23">
        <v>31.1</v>
      </c>
      <c r="G56" s="23">
        <v>40.4</v>
      </c>
      <c r="H56" s="23">
        <v>14.6</v>
      </c>
      <c r="I56" s="23">
        <v>9.4</v>
      </c>
      <c r="J56" s="23">
        <v>8.5</v>
      </c>
      <c r="K56" s="23">
        <v>3.8</v>
      </c>
      <c r="L56">
        <v>40</v>
      </c>
      <c r="M56" s="9">
        <f t="shared" si="34"/>
        <v>1.6466326362588506</v>
      </c>
      <c r="N56">
        <f t="shared" si="35"/>
        <v>8.5181041062809852E-4</v>
      </c>
      <c r="O56">
        <f t="shared" si="33"/>
        <v>0.15</v>
      </c>
      <c r="P56" s="3">
        <f t="shared" si="36"/>
        <v>1354.3076800000003</v>
      </c>
      <c r="Q56" s="3">
        <f t="shared" si="37"/>
        <v>1268.64364</v>
      </c>
      <c r="R56" s="3">
        <f t="shared" si="38"/>
        <v>1648.01296</v>
      </c>
      <c r="S56" s="3">
        <f t="shared" si="39"/>
        <v>595.56904000000009</v>
      </c>
      <c r="T56" s="3">
        <f t="shared" si="40"/>
        <v>383.44855999999999</v>
      </c>
      <c r="U56" s="3">
        <f t="shared" si="41"/>
        <v>346.73540000000003</v>
      </c>
      <c r="V56" s="13">
        <f t="shared" si="42"/>
        <v>4.4302923517994704E-2</v>
      </c>
      <c r="X56">
        <f t="shared" si="43"/>
        <v>0.295352823453298</v>
      </c>
      <c r="Z56">
        <v>13</v>
      </c>
      <c r="AA56">
        <f t="shared" si="44"/>
        <v>1.0703112135682529</v>
      </c>
    </row>
    <row r="57" spans="1:27" x14ac:dyDescent="0.25">
      <c r="A57" s="14">
        <v>6926</v>
      </c>
      <c r="B57" t="s">
        <v>7</v>
      </c>
      <c r="C57" t="s">
        <v>142</v>
      </c>
      <c r="D57" s="23">
        <v>29.5</v>
      </c>
      <c r="E57" s="23">
        <v>27.8</v>
      </c>
      <c r="F57" s="23">
        <v>27.4</v>
      </c>
      <c r="G57" s="23">
        <v>35</v>
      </c>
      <c r="H57" s="23">
        <v>13.5</v>
      </c>
      <c r="I57" s="23">
        <v>8.1999999999999993</v>
      </c>
      <c r="J57" s="23">
        <v>7.5</v>
      </c>
      <c r="K57" s="23">
        <v>3.5</v>
      </c>
      <c r="L57">
        <v>40</v>
      </c>
      <c r="M57" s="9">
        <f t="shared" si="34"/>
        <v>1.6466326362588506</v>
      </c>
      <c r="N57">
        <f t="shared" si="35"/>
        <v>8.5181041062809852E-4</v>
      </c>
      <c r="O57">
        <f t="shared" si="33"/>
        <v>0.15</v>
      </c>
      <c r="P57" s="3">
        <f t="shared" si="36"/>
        <v>1134.0287200000002</v>
      </c>
      <c r="Q57" s="3">
        <f t="shared" si="37"/>
        <v>1117.7117600000001</v>
      </c>
      <c r="R57" s="3">
        <f t="shared" si="38"/>
        <v>1427.7340000000002</v>
      </c>
      <c r="S57" s="3">
        <f t="shared" si="39"/>
        <v>550.69740000000013</v>
      </c>
      <c r="T57" s="3">
        <f t="shared" si="40"/>
        <v>334.49768000000006</v>
      </c>
      <c r="U57" s="3">
        <f t="shared" si="41"/>
        <v>305.94300000000004</v>
      </c>
      <c r="V57" s="13">
        <f t="shared" si="42"/>
        <v>3.9090814868818859E-2</v>
      </c>
      <c r="X57">
        <f t="shared" si="43"/>
        <v>0.26060543245879236</v>
      </c>
      <c r="Z57">
        <v>13</v>
      </c>
      <c r="AA57">
        <f t="shared" si="44"/>
        <v>1.0703112135682529</v>
      </c>
    </row>
    <row r="58" spans="1:27" x14ac:dyDescent="0.25">
      <c r="A58" s="14">
        <v>6927</v>
      </c>
      <c r="B58" t="s">
        <v>7</v>
      </c>
      <c r="C58" t="s">
        <v>142</v>
      </c>
      <c r="D58" s="23">
        <v>29.9</v>
      </c>
      <c r="E58" s="23">
        <v>25.7</v>
      </c>
      <c r="F58" s="23">
        <v>24.8</v>
      </c>
      <c r="G58" s="23">
        <v>31.1</v>
      </c>
      <c r="H58" s="23">
        <v>12.9</v>
      </c>
      <c r="I58" s="23">
        <v>8</v>
      </c>
      <c r="J58" s="23">
        <v>7.2</v>
      </c>
      <c r="K58" s="23">
        <v>3.1</v>
      </c>
      <c r="L58">
        <v>38</v>
      </c>
      <c r="M58" s="9">
        <f t="shared" si="34"/>
        <v>1.564301004445908</v>
      </c>
      <c r="N58">
        <f t="shared" si="35"/>
        <v>7.6875889559185884E-4</v>
      </c>
      <c r="O58">
        <f t="shared" si="33"/>
        <v>0.15</v>
      </c>
      <c r="P58" s="3">
        <f t="shared" si="36"/>
        <v>1048.3646800000001</v>
      </c>
      <c r="Q58" s="3">
        <f t="shared" si="37"/>
        <v>1011.6515200000001</v>
      </c>
      <c r="R58" s="3">
        <f t="shared" si="38"/>
        <v>1268.64364</v>
      </c>
      <c r="S58" s="3">
        <f t="shared" si="39"/>
        <v>526.22196000000008</v>
      </c>
      <c r="T58" s="3">
        <f t="shared" si="40"/>
        <v>326.33920000000001</v>
      </c>
      <c r="U58" s="3">
        <f t="shared" si="41"/>
        <v>293.70528000000002</v>
      </c>
      <c r="V58" s="13">
        <f t="shared" si="42"/>
        <v>3.3868282002344652E-2</v>
      </c>
      <c r="X58">
        <f t="shared" si="43"/>
        <v>0.22578854668229767</v>
      </c>
      <c r="Z58">
        <v>13.1</v>
      </c>
      <c r="AA58">
        <f t="shared" si="44"/>
        <v>1.0785443767495471</v>
      </c>
    </row>
    <row r="59" spans="1:27" x14ac:dyDescent="0.25">
      <c r="A59" s="14">
        <v>6928</v>
      </c>
      <c r="B59" t="s">
        <v>7</v>
      </c>
      <c r="C59" t="s">
        <v>142</v>
      </c>
      <c r="D59" s="23">
        <v>30.1</v>
      </c>
      <c r="E59" s="23">
        <v>27.5</v>
      </c>
      <c r="F59" s="23">
        <v>27</v>
      </c>
      <c r="G59" s="23">
        <v>33.700000000000003</v>
      </c>
      <c r="H59" s="23">
        <v>13.4</v>
      </c>
      <c r="I59" s="23">
        <v>8.6</v>
      </c>
      <c r="J59" s="23">
        <v>7.7</v>
      </c>
      <c r="K59" s="23">
        <v>3.2</v>
      </c>
      <c r="L59">
        <v>38</v>
      </c>
      <c r="M59" s="9">
        <f t="shared" si="34"/>
        <v>1.564301004445908</v>
      </c>
      <c r="N59">
        <f t="shared" si="35"/>
        <v>7.6875889559185884E-4</v>
      </c>
      <c r="O59">
        <f t="shared" si="33"/>
        <v>0.15</v>
      </c>
      <c r="P59" s="3">
        <f t="shared" si="36"/>
        <v>1121.7910000000002</v>
      </c>
      <c r="Q59" s="3">
        <f t="shared" si="37"/>
        <v>1101.3948000000003</v>
      </c>
      <c r="R59" s="3">
        <f t="shared" si="38"/>
        <v>1374.70388</v>
      </c>
      <c r="S59" s="3">
        <f t="shared" si="39"/>
        <v>546.61815999999999</v>
      </c>
      <c r="T59" s="3">
        <f t="shared" si="40"/>
        <v>350.81464000000005</v>
      </c>
      <c r="U59" s="3">
        <f t="shared" si="41"/>
        <v>314.10148000000004</v>
      </c>
      <c r="V59" s="13">
        <f t="shared" si="42"/>
        <v>3.6220246030285251E-2</v>
      </c>
      <c r="X59">
        <f t="shared" si="43"/>
        <v>0.24146830686856838</v>
      </c>
      <c r="Z59">
        <v>13.1</v>
      </c>
      <c r="AA59">
        <f t="shared" si="44"/>
        <v>1.0785443767495471</v>
      </c>
    </row>
    <row r="60" spans="1:27" x14ac:dyDescent="0.25">
      <c r="A60" s="14">
        <v>6929</v>
      </c>
      <c r="B60" t="s">
        <v>7</v>
      </c>
      <c r="C60" t="s">
        <v>142</v>
      </c>
      <c r="D60" s="23">
        <v>30.5</v>
      </c>
      <c r="E60" s="23">
        <v>25.2</v>
      </c>
      <c r="F60" s="23">
        <v>23.6</v>
      </c>
      <c r="G60" s="23">
        <v>30</v>
      </c>
      <c r="H60" s="23">
        <v>12.7</v>
      </c>
      <c r="I60" s="23">
        <v>7.9</v>
      </c>
      <c r="J60" s="23">
        <v>7</v>
      </c>
      <c r="K60" s="23">
        <v>2.8</v>
      </c>
      <c r="L60">
        <v>38</v>
      </c>
      <c r="M60" s="9">
        <f t="shared" si="34"/>
        <v>1.564301004445908</v>
      </c>
      <c r="N60">
        <f t="shared" si="35"/>
        <v>7.6875889559185884E-4</v>
      </c>
      <c r="O60">
        <f t="shared" si="33"/>
        <v>0.15</v>
      </c>
      <c r="P60" s="3">
        <f t="shared" si="36"/>
        <v>1027.96848</v>
      </c>
      <c r="Q60" s="3">
        <f t="shared" si="37"/>
        <v>962.70064000000025</v>
      </c>
      <c r="R60" s="3">
        <f t="shared" si="38"/>
        <v>1223.7720000000002</v>
      </c>
      <c r="S60" s="3">
        <f t="shared" si="39"/>
        <v>518.06348000000003</v>
      </c>
      <c r="T60" s="3">
        <f t="shared" si="40"/>
        <v>322.25996000000009</v>
      </c>
      <c r="U60" s="3">
        <f t="shared" si="41"/>
        <v>285.54680000000002</v>
      </c>
      <c r="V60" s="13">
        <f t="shared" si="42"/>
        <v>3.2927496391168411E-2</v>
      </c>
      <c r="X60">
        <f t="shared" si="43"/>
        <v>0.21951664260778941</v>
      </c>
      <c r="Z60">
        <v>13.1</v>
      </c>
      <c r="AA60">
        <f t="shared" si="44"/>
        <v>1.0785443767495471</v>
      </c>
    </row>
    <row r="61" spans="1:27" x14ac:dyDescent="0.25">
      <c r="A61" s="14">
        <v>6930</v>
      </c>
      <c r="B61" t="s">
        <v>7</v>
      </c>
      <c r="C61" t="s">
        <v>142</v>
      </c>
      <c r="D61" s="23">
        <v>31.1</v>
      </c>
      <c r="E61" s="23">
        <v>25.8</v>
      </c>
      <c r="F61" s="23">
        <v>24.3</v>
      </c>
      <c r="G61" s="23">
        <v>31</v>
      </c>
      <c r="H61" s="23">
        <v>13</v>
      </c>
      <c r="I61" s="23">
        <v>7.9</v>
      </c>
      <c r="J61" s="23">
        <v>7.1</v>
      </c>
      <c r="K61" s="23">
        <v>2.9</v>
      </c>
      <c r="L61">
        <v>38</v>
      </c>
      <c r="M61" s="9">
        <f t="shared" si="34"/>
        <v>1.564301004445908</v>
      </c>
      <c r="N61">
        <f t="shared" si="35"/>
        <v>7.6875889559185884E-4</v>
      </c>
      <c r="O61">
        <f t="shared" si="33"/>
        <v>0.15</v>
      </c>
      <c r="P61" s="3">
        <f t="shared" si="36"/>
        <v>1052.4439200000002</v>
      </c>
      <c r="Q61" s="3">
        <f t="shared" si="37"/>
        <v>991.25532000000021</v>
      </c>
      <c r="R61" s="3">
        <f t="shared" si="38"/>
        <v>1264.5644000000002</v>
      </c>
      <c r="S61" s="3">
        <f t="shared" si="39"/>
        <v>530.30119999999999</v>
      </c>
      <c r="T61" s="3">
        <f t="shared" si="40"/>
        <v>322.25996000000009</v>
      </c>
      <c r="U61" s="3">
        <f t="shared" si="41"/>
        <v>289.62603999999999</v>
      </c>
      <c r="V61" s="13">
        <f t="shared" si="42"/>
        <v>3.3397889196756528E-2</v>
      </c>
      <c r="X61">
        <f t="shared" si="43"/>
        <v>0.22265259464504353</v>
      </c>
      <c r="Z61">
        <v>13.1</v>
      </c>
      <c r="AA61">
        <f t="shared" si="44"/>
        <v>1.0785443767495471</v>
      </c>
    </row>
    <row r="62" spans="1:27" x14ac:dyDescent="0.25">
      <c r="A62" s="14">
        <v>6931</v>
      </c>
      <c r="B62" t="s">
        <v>7</v>
      </c>
      <c r="C62" t="s">
        <v>142</v>
      </c>
      <c r="D62" s="23">
        <v>31.6</v>
      </c>
      <c r="E62" s="23">
        <v>27.9</v>
      </c>
      <c r="F62" s="23">
        <v>26.6</v>
      </c>
      <c r="G62" s="23">
        <v>33.9</v>
      </c>
      <c r="H62" s="23">
        <v>13.3</v>
      </c>
      <c r="I62" s="23">
        <v>8.4</v>
      </c>
      <c r="J62" s="23">
        <v>7.7</v>
      </c>
      <c r="K62" s="23">
        <v>3.3</v>
      </c>
      <c r="L62">
        <v>38</v>
      </c>
      <c r="M62" s="9">
        <f t="shared" si="34"/>
        <v>1.564301004445908</v>
      </c>
      <c r="N62">
        <f t="shared" si="35"/>
        <v>7.6875889559185884E-4</v>
      </c>
      <c r="O62">
        <f t="shared" si="33"/>
        <v>0.15</v>
      </c>
      <c r="P62" s="3">
        <f t="shared" si="36"/>
        <v>1138.10796</v>
      </c>
      <c r="Q62" s="3">
        <f t="shared" si="37"/>
        <v>1085.0778400000002</v>
      </c>
      <c r="R62" s="3">
        <f t="shared" si="38"/>
        <v>1382.8623600000001</v>
      </c>
      <c r="S62" s="3">
        <f t="shared" si="39"/>
        <v>542.53892000000008</v>
      </c>
      <c r="T62" s="3">
        <f t="shared" si="40"/>
        <v>342.65616000000011</v>
      </c>
      <c r="U62" s="3">
        <f t="shared" si="41"/>
        <v>314.10148000000004</v>
      </c>
      <c r="V62" s="13">
        <f t="shared" si="42"/>
        <v>3.6220246030285251E-2</v>
      </c>
      <c r="X62">
        <f t="shared" si="43"/>
        <v>0.24146830686856838</v>
      </c>
      <c r="Z62">
        <v>13.1</v>
      </c>
      <c r="AA62">
        <f t="shared" si="44"/>
        <v>1.0785443767495471</v>
      </c>
    </row>
    <row r="63" spans="1:27" x14ac:dyDescent="0.25">
      <c r="A63" s="14">
        <v>6932</v>
      </c>
      <c r="B63" t="s">
        <v>7</v>
      </c>
      <c r="C63" t="s">
        <v>142</v>
      </c>
      <c r="D63" s="23">
        <v>32.200000000000003</v>
      </c>
      <c r="E63" s="23">
        <v>25.1</v>
      </c>
      <c r="F63" s="23">
        <v>24.2</v>
      </c>
      <c r="G63" s="23">
        <v>30.8</v>
      </c>
      <c r="H63" s="23">
        <v>14.1</v>
      </c>
      <c r="I63" s="23">
        <v>7.7</v>
      </c>
      <c r="J63" s="23">
        <v>7.1</v>
      </c>
      <c r="K63" s="23">
        <v>2.9</v>
      </c>
      <c r="L63">
        <v>38</v>
      </c>
      <c r="M63" s="9">
        <f t="shared" si="34"/>
        <v>1.564301004445908</v>
      </c>
      <c r="N63">
        <f t="shared" si="35"/>
        <v>7.6875889559185884E-4</v>
      </c>
      <c r="O63">
        <f t="shared" si="33"/>
        <v>0.15</v>
      </c>
      <c r="P63" s="3">
        <f t="shared" si="36"/>
        <v>1023.8892400000002</v>
      </c>
      <c r="Q63" s="3">
        <f t="shared" si="37"/>
        <v>987.17608000000018</v>
      </c>
      <c r="R63" s="3">
        <f t="shared" si="38"/>
        <v>1256.4059200000002</v>
      </c>
      <c r="S63" s="3">
        <f t="shared" si="39"/>
        <v>575.17284000000006</v>
      </c>
      <c r="T63" s="3">
        <f t="shared" si="40"/>
        <v>314.10148000000004</v>
      </c>
      <c r="U63" s="3">
        <f t="shared" si="41"/>
        <v>289.62603999999999</v>
      </c>
      <c r="V63" s="13">
        <f t="shared" si="42"/>
        <v>3.3397889196756528E-2</v>
      </c>
      <c r="X63">
        <f t="shared" si="43"/>
        <v>0.22265259464504353</v>
      </c>
      <c r="Z63">
        <v>13.1</v>
      </c>
      <c r="AA63">
        <f t="shared" si="44"/>
        <v>1.0785443767495471</v>
      </c>
    </row>
    <row r="64" spans="1:27" x14ac:dyDescent="0.25">
      <c r="A64" s="14">
        <v>6933</v>
      </c>
      <c r="B64" t="s">
        <v>7</v>
      </c>
      <c r="C64" t="s">
        <v>142</v>
      </c>
      <c r="D64" s="23">
        <v>32.1</v>
      </c>
      <c r="E64" s="23">
        <v>22.5</v>
      </c>
      <c r="F64" s="23">
        <v>24.1</v>
      </c>
      <c r="G64" s="23">
        <v>29.4</v>
      </c>
      <c r="H64" s="23">
        <v>11.6</v>
      </c>
      <c r="I64" s="23">
        <v>7.4</v>
      </c>
      <c r="J64" s="23">
        <v>6.7</v>
      </c>
      <c r="K64" s="23">
        <v>3</v>
      </c>
      <c r="L64">
        <v>38</v>
      </c>
      <c r="M64" s="9">
        <f t="shared" si="34"/>
        <v>1.564301004445908</v>
      </c>
      <c r="N64">
        <f t="shared" si="35"/>
        <v>7.6875889559185884E-4</v>
      </c>
      <c r="O64">
        <f t="shared" si="33"/>
        <v>0.15</v>
      </c>
      <c r="P64" s="3">
        <f t="shared" si="36"/>
        <v>917.82900000000018</v>
      </c>
      <c r="Q64" s="3">
        <f t="shared" si="37"/>
        <v>983.09684000000016</v>
      </c>
      <c r="R64" s="3">
        <f t="shared" si="38"/>
        <v>1199.29656</v>
      </c>
      <c r="S64" s="3">
        <f t="shared" si="39"/>
        <v>473.19184000000007</v>
      </c>
      <c r="T64" s="3">
        <f t="shared" si="40"/>
        <v>301.86376000000007</v>
      </c>
      <c r="U64" s="3">
        <f t="shared" si="41"/>
        <v>273.30907999999999</v>
      </c>
      <c r="V64" s="13">
        <f t="shared" si="42"/>
        <v>3.1516317974404046E-2</v>
      </c>
      <c r="X64">
        <f t="shared" si="43"/>
        <v>0.21010878649602699</v>
      </c>
      <c r="Z64">
        <v>13.1</v>
      </c>
      <c r="AA64">
        <f t="shared" si="44"/>
        <v>1.0785443767495471</v>
      </c>
    </row>
    <row r="65" spans="1:27" x14ac:dyDescent="0.25">
      <c r="A65" s="14">
        <v>6934</v>
      </c>
      <c r="B65" t="s">
        <v>7</v>
      </c>
      <c r="C65" t="s">
        <v>19</v>
      </c>
      <c r="D65" s="23">
        <v>32.1</v>
      </c>
      <c r="E65" s="23"/>
      <c r="F65" s="23"/>
      <c r="G65" s="23"/>
      <c r="H65" s="23"/>
      <c r="I65" s="23"/>
      <c r="J65" s="23"/>
      <c r="K65" s="23"/>
      <c r="L65">
        <v>38</v>
      </c>
      <c r="M65" s="9">
        <f t="shared" si="34"/>
        <v>1.564301004445908</v>
      </c>
      <c r="N65">
        <f t="shared" si="35"/>
        <v>7.6875889559185884E-4</v>
      </c>
      <c r="O65">
        <f t="shared" si="33"/>
        <v>0.15</v>
      </c>
      <c r="P65" s="3">
        <f t="shared" si="36"/>
        <v>0</v>
      </c>
      <c r="Q65" s="3">
        <f t="shared" si="37"/>
        <v>0</v>
      </c>
      <c r="R65" s="3">
        <f t="shared" si="38"/>
        <v>0</v>
      </c>
      <c r="S65" s="3">
        <f t="shared" si="39"/>
        <v>0</v>
      </c>
      <c r="T65" s="3">
        <f t="shared" si="40"/>
        <v>0</v>
      </c>
      <c r="U65" s="3">
        <f t="shared" si="41"/>
        <v>0</v>
      </c>
      <c r="V65" s="13">
        <f t="shared" si="42"/>
        <v>0</v>
      </c>
      <c r="X65">
        <f t="shared" si="43"/>
        <v>0</v>
      </c>
      <c r="Z65">
        <v>13.1</v>
      </c>
      <c r="AA65">
        <f t="shared" si="44"/>
        <v>1.0785443767495471</v>
      </c>
    </row>
    <row r="66" spans="1:27" x14ac:dyDescent="0.25">
      <c r="A66" s="14">
        <v>6935</v>
      </c>
      <c r="B66" t="s">
        <v>7</v>
      </c>
      <c r="C66" t="s">
        <v>141</v>
      </c>
      <c r="D66" s="23">
        <v>31.3</v>
      </c>
      <c r="E66" s="23">
        <v>2</v>
      </c>
      <c r="F66" s="23"/>
      <c r="G66" s="23"/>
      <c r="H66" s="23"/>
      <c r="I66" s="23"/>
      <c r="J66" s="23"/>
      <c r="K66" s="23"/>
      <c r="L66">
        <v>38</v>
      </c>
      <c r="M66" s="9">
        <f t="shared" si="34"/>
        <v>1.564301004445908</v>
      </c>
      <c r="N66">
        <f t="shared" si="35"/>
        <v>7.6875889559185884E-4</v>
      </c>
      <c r="O66">
        <f t="shared" si="33"/>
        <v>0.15</v>
      </c>
      <c r="P66" s="3">
        <f t="shared" si="36"/>
        <v>81.584800000000001</v>
      </c>
      <c r="Q66" s="3">
        <f t="shared" si="37"/>
        <v>0</v>
      </c>
      <c r="R66" s="3">
        <f t="shared" si="38"/>
        <v>0</v>
      </c>
      <c r="S66" s="3">
        <f t="shared" si="39"/>
        <v>0</v>
      </c>
      <c r="T66" s="3">
        <f t="shared" si="40"/>
        <v>0</v>
      </c>
      <c r="U66" s="3">
        <f t="shared" si="41"/>
        <v>0</v>
      </c>
      <c r="V66" s="13">
        <f t="shared" si="42"/>
        <v>0</v>
      </c>
      <c r="X66">
        <f t="shared" si="43"/>
        <v>0</v>
      </c>
      <c r="Z66">
        <v>13.1</v>
      </c>
      <c r="AA66">
        <f t="shared" si="44"/>
        <v>1.0785443767495471</v>
      </c>
    </row>
    <row r="67" spans="1:27" x14ac:dyDescent="0.25">
      <c r="A67" s="14">
        <v>6936</v>
      </c>
      <c r="B67" t="s">
        <v>7</v>
      </c>
      <c r="C67" t="s">
        <v>142</v>
      </c>
      <c r="D67" s="23">
        <v>30.6</v>
      </c>
      <c r="E67" s="23">
        <v>25.8</v>
      </c>
      <c r="F67" s="23">
        <v>26.1</v>
      </c>
      <c r="G67" s="23">
        <v>32.700000000000003</v>
      </c>
      <c r="H67" s="23">
        <v>12.3</v>
      </c>
      <c r="I67" s="23">
        <v>7.6</v>
      </c>
      <c r="J67" s="23">
        <v>7.2</v>
      </c>
      <c r="K67" s="23">
        <v>3.2</v>
      </c>
      <c r="L67">
        <v>38</v>
      </c>
      <c r="M67" s="9">
        <f t="shared" si="34"/>
        <v>1.564301004445908</v>
      </c>
      <c r="N67">
        <f t="shared" si="35"/>
        <v>7.6875889559185884E-4</v>
      </c>
      <c r="O67">
        <f t="shared" si="33"/>
        <v>0.15</v>
      </c>
      <c r="P67" s="3">
        <f t="shared" si="36"/>
        <v>1052.4439200000002</v>
      </c>
      <c r="Q67" s="3">
        <f t="shared" si="37"/>
        <v>1064.6816400000002</v>
      </c>
      <c r="R67" s="3">
        <f t="shared" si="38"/>
        <v>1333.9114800000002</v>
      </c>
      <c r="S67" s="3">
        <f t="shared" si="39"/>
        <v>501.74652000000009</v>
      </c>
      <c r="T67" s="3">
        <f t="shared" si="40"/>
        <v>310.02224000000001</v>
      </c>
      <c r="U67" s="3">
        <f t="shared" si="41"/>
        <v>293.70528000000002</v>
      </c>
      <c r="V67" s="13">
        <f t="shared" si="42"/>
        <v>3.3868282002344652E-2</v>
      </c>
      <c r="X67">
        <f t="shared" si="43"/>
        <v>0.22578854668229767</v>
      </c>
      <c r="Z67">
        <v>13.1</v>
      </c>
      <c r="AA67">
        <f t="shared" si="44"/>
        <v>1.0785443767495471</v>
      </c>
    </row>
    <row r="68" spans="1:27" x14ac:dyDescent="0.25">
      <c r="A68" s="14">
        <v>6937</v>
      </c>
      <c r="B68" t="s">
        <v>7</v>
      </c>
      <c r="C68" t="s">
        <v>142</v>
      </c>
      <c r="D68" s="23">
        <v>31.4</v>
      </c>
      <c r="E68" s="23" t="s">
        <v>144</v>
      </c>
      <c r="F68" s="23"/>
      <c r="G68" s="23"/>
      <c r="H68" s="23"/>
      <c r="I68" s="23"/>
      <c r="J68" s="23"/>
      <c r="K68" s="23"/>
      <c r="L68">
        <v>38</v>
      </c>
      <c r="M68" s="9">
        <f t="shared" si="34"/>
        <v>1.564301004445908</v>
      </c>
      <c r="N68">
        <f t="shared" si="35"/>
        <v>7.6875889559185884E-4</v>
      </c>
      <c r="O68">
        <f t="shared" si="33"/>
        <v>0.15</v>
      </c>
      <c r="P68" s="3" t="e">
        <f t="shared" si="36"/>
        <v>#VALUE!</v>
      </c>
      <c r="Q68" s="3">
        <f t="shared" si="37"/>
        <v>0</v>
      </c>
      <c r="R68" s="3">
        <f t="shared" si="38"/>
        <v>0</v>
      </c>
      <c r="S68" s="3">
        <f t="shared" si="39"/>
        <v>0</v>
      </c>
      <c r="T68" s="3">
        <f t="shared" si="40"/>
        <v>0</v>
      </c>
      <c r="U68" s="3">
        <f t="shared" si="41"/>
        <v>0</v>
      </c>
      <c r="V68" s="13">
        <f t="shared" si="42"/>
        <v>0</v>
      </c>
      <c r="X68">
        <f t="shared" si="43"/>
        <v>0</v>
      </c>
      <c r="Z68">
        <v>13.1</v>
      </c>
      <c r="AA68">
        <f t="shared" si="44"/>
        <v>1.0785443767495471</v>
      </c>
    </row>
    <row r="69" spans="1:27" x14ac:dyDescent="0.25">
      <c r="A69" s="14">
        <v>6938</v>
      </c>
      <c r="B69" t="s">
        <v>7</v>
      </c>
      <c r="C69" t="s">
        <v>142</v>
      </c>
      <c r="D69" s="23">
        <v>31</v>
      </c>
      <c r="E69" s="23">
        <v>27</v>
      </c>
      <c r="F69" s="23">
        <v>26.9</v>
      </c>
      <c r="G69" s="23">
        <v>33.5</v>
      </c>
      <c r="H69" s="23">
        <v>13.6</v>
      </c>
      <c r="I69" s="23">
        <v>8</v>
      </c>
      <c r="J69" s="23">
        <v>7.5</v>
      </c>
      <c r="K69" s="23">
        <v>3.3</v>
      </c>
      <c r="L69">
        <v>38</v>
      </c>
      <c r="M69" s="9">
        <f t="shared" si="34"/>
        <v>1.564301004445908</v>
      </c>
      <c r="N69">
        <f t="shared" si="35"/>
        <v>7.6875889559185884E-4</v>
      </c>
      <c r="O69">
        <f t="shared" si="33"/>
        <v>0.15</v>
      </c>
      <c r="P69" s="3">
        <f t="shared" si="36"/>
        <v>1101.3948000000003</v>
      </c>
      <c r="Q69" s="3">
        <f t="shared" si="37"/>
        <v>1097.31556</v>
      </c>
      <c r="R69" s="3">
        <f t="shared" si="38"/>
        <v>1366.5454000000002</v>
      </c>
      <c r="S69" s="3">
        <f t="shared" si="39"/>
        <v>554.77664000000004</v>
      </c>
      <c r="T69" s="3">
        <f t="shared" si="40"/>
        <v>326.33920000000001</v>
      </c>
      <c r="U69" s="3">
        <f t="shared" si="41"/>
        <v>305.94300000000004</v>
      </c>
      <c r="V69" s="13">
        <f t="shared" si="42"/>
        <v>3.5279460419109017E-2</v>
      </c>
      <c r="X69">
        <f t="shared" si="43"/>
        <v>0.23519640279406009</v>
      </c>
      <c r="Z69">
        <v>13.1</v>
      </c>
      <c r="AA69">
        <f t="shared" si="44"/>
        <v>1.0785443767495471</v>
      </c>
    </row>
    <row r="70" spans="1:27" x14ac:dyDescent="0.25">
      <c r="A70" s="14">
        <v>6939</v>
      </c>
      <c r="B70" t="s">
        <v>7</v>
      </c>
      <c r="C70" t="s">
        <v>142</v>
      </c>
      <c r="D70" s="23">
        <v>30.8</v>
      </c>
      <c r="E70" s="23">
        <v>23.5</v>
      </c>
      <c r="F70" s="23">
        <v>21.2</v>
      </c>
      <c r="G70" s="23">
        <v>29.3</v>
      </c>
      <c r="H70" s="23">
        <v>14.4</v>
      </c>
      <c r="I70" s="23">
        <v>6.9</v>
      </c>
      <c r="J70" s="23">
        <v>6.6</v>
      </c>
      <c r="K70" s="23">
        <v>2.7</v>
      </c>
      <c r="L70">
        <v>38</v>
      </c>
      <c r="M70" s="9">
        <f t="shared" si="34"/>
        <v>1.564301004445908</v>
      </c>
      <c r="N70">
        <f t="shared" si="35"/>
        <v>7.6875889559185884E-4</v>
      </c>
      <c r="O70">
        <f t="shared" si="33"/>
        <v>0.15</v>
      </c>
      <c r="P70" s="3">
        <f t="shared" si="36"/>
        <v>958.62140000000011</v>
      </c>
      <c r="Q70" s="3">
        <f t="shared" si="37"/>
        <v>864.79888000000005</v>
      </c>
      <c r="R70" s="3">
        <f t="shared" si="38"/>
        <v>1195.2173200000002</v>
      </c>
      <c r="S70" s="3">
        <f t="shared" si="39"/>
        <v>587.41056000000003</v>
      </c>
      <c r="T70" s="3">
        <f t="shared" si="40"/>
        <v>281.46756000000005</v>
      </c>
      <c r="U70" s="3">
        <f t="shared" si="41"/>
        <v>269.22984000000002</v>
      </c>
      <c r="V70" s="13">
        <f t="shared" si="42"/>
        <v>3.1045925168815929E-2</v>
      </c>
      <c r="X70">
        <f t="shared" si="43"/>
        <v>0.20697283445877288</v>
      </c>
      <c r="Z70">
        <v>13.1</v>
      </c>
      <c r="AA70">
        <f t="shared" si="44"/>
        <v>1.0785443767495471</v>
      </c>
    </row>
    <row r="71" spans="1:27" x14ac:dyDescent="0.25">
      <c r="A71" s="14">
        <v>6940</v>
      </c>
      <c r="B71" t="s">
        <v>7</v>
      </c>
      <c r="C71" t="s">
        <v>142</v>
      </c>
      <c r="D71" s="23">
        <v>31.5</v>
      </c>
      <c r="E71" s="23">
        <v>24</v>
      </c>
      <c r="F71" s="23">
        <v>21.9</v>
      </c>
      <c r="G71" s="23">
        <v>29.2</v>
      </c>
      <c r="H71" s="23">
        <v>14.7</v>
      </c>
      <c r="I71" s="23">
        <v>7.2</v>
      </c>
      <c r="J71" s="23">
        <v>6.7</v>
      </c>
      <c r="K71" s="23">
        <v>2.7</v>
      </c>
      <c r="L71">
        <v>38</v>
      </c>
      <c r="M71" s="9">
        <f t="shared" si="34"/>
        <v>1.564301004445908</v>
      </c>
      <c r="N71">
        <f t="shared" si="35"/>
        <v>7.6875889559185884E-4</v>
      </c>
      <c r="O71">
        <f t="shared" si="33"/>
        <v>0.15</v>
      </c>
      <c r="P71" s="3">
        <f t="shared" si="36"/>
        <v>979.01760000000013</v>
      </c>
      <c r="Q71" s="3">
        <f t="shared" si="37"/>
        <v>893.35356000000002</v>
      </c>
      <c r="R71" s="3">
        <f t="shared" si="38"/>
        <v>1191.1380800000002</v>
      </c>
      <c r="S71" s="3">
        <f t="shared" si="39"/>
        <v>599.64828</v>
      </c>
      <c r="T71" s="3">
        <f t="shared" si="40"/>
        <v>293.70528000000002</v>
      </c>
      <c r="U71" s="3">
        <f t="shared" si="41"/>
        <v>273.30907999999999</v>
      </c>
      <c r="V71" s="13">
        <f t="shared" si="42"/>
        <v>3.1516317974404046E-2</v>
      </c>
      <c r="X71">
        <f t="shared" si="43"/>
        <v>0.21010878649602699</v>
      </c>
      <c r="Z71">
        <v>13.1</v>
      </c>
      <c r="AA71">
        <f t="shared" si="44"/>
        <v>1.0785443767495471</v>
      </c>
    </row>
    <row r="72" spans="1:27" x14ac:dyDescent="0.25">
      <c r="A72" s="14">
        <v>6941</v>
      </c>
      <c r="B72" t="s">
        <v>7</v>
      </c>
      <c r="C72" t="s">
        <v>142</v>
      </c>
      <c r="D72" s="23">
        <v>32.1</v>
      </c>
      <c r="E72" s="23" t="s">
        <v>144</v>
      </c>
      <c r="F72" s="23"/>
      <c r="G72" s="23"/>
      <c r="H72" s="23"/>
      <c r="I72" s="23"/>
      <c r="J72" s="23"/>
      <c r="K72" s="23"/>
      <c r="L72">
        <v>38</v>
      </c>
      <c r="M72" s="9">
        <f t="shared" si="34"/>
        <v>1.564301004445908</v>
      </c>
      <c r="N72">
        <f t="shared" si="35"/>
        <v>7.6875889559185884E-4</v>
      </c>
      <c r="O72">
        <f t="shared" si="33"/>
        <v>0.15</v>
      </c>
      <c r="P72" s="3" t="e">
        <f t="shared" si="36"/>
        <v>#VALUE!</v>
      </c>
      <c r="Q72" s="3">
        <f t="shared" si="37"/>
        <v>0</v>
      </c>
      <c r="R72" s="3">
        <f t="shared" si="38"/>
        <v>0</v>
      </c>
      <c r="S72" s="3">
        <f t="shared" si="39"/>
        <v>0</v>
      </c>
      <c r="T72" s="3">
        <f t="shared" si="40"/>
        <v>0</v>
      </c>
      <c r="U72" s="3">
        <f t="shared" si="41"/>
        <v>0</v>
      </c>
      <c r="V72" s="13">
        <f t="shared" si="42"/>
        <v>0</v>
      </c>
      <c r="X72">
        <f t="shared" si="43"/>
        <v>0</v>
      </c>
      <c r="Z72">
        <v>13.1</v>
      </c>
      <c r="AA72">
        <f t="shared" si="44"/>
        <v>1.0785443767495471</v>
      </c>
    </row>
    <row r="73" spans="1:27" x14ac:dyDescent="0.25">
      <c r="A73" s="14">
        <v>6942</v>
      </c>
      <c r="B73" t="s">
        <v>7</v>
      </c>
      <c r="C73" t="s">
        <v>142</v>
      </c>
      <c r="D73" s="23">
        <v>31.4</v>
      </c>
      <c r="E73" s="23">
        <v>24.6</v>
      </c>
      <c r="F73" s="23">
        <v>22.4</v>
      </c>
      <c r="G73" s="23">
        <v>29.8</v>
      </c>
      <c r="H73" s="23">
        <v>14.3</v>
      </c>
      <c r="I73" s="23">
        <v>7.1</v>
      </c>
      <c r="J73" s="23">
        <v>6.8</v>
      </c>
      <c r="K73" s="23">
        <v>2.9</v>
      </c>
      <c r="L73">
        <v>38</v>
      </c>
      <c r="M73" s="9">
        <f t="shared" si="34"/>
        <v>1.564301004445908</v>
      </c>
      <c r="N73">
        <f t="shared" si="35"/>
        <v>7.6875889559185884E-4</v>
      </c>
      <c r="O73">
        <f t="shared" si="33"/>
        <v>0.15</v>
      </c>
      <c r="P73" s="3">
        <f t="shared" si="36"/>
        <v>1003.4930400000002</v>
      </c>
      <c r="Q73" s="3">
        <f t="shared" si="37"/>
        <v>913.74976000000004</v>
      </c>
      <c r="R73" s="3">
        <f t="shared" si="38"/>
        <v>1215.6135200000001</v>
      </c>
      <c r="S73" s="3">
        <f t="shared" si="39"/>
        <v>583.33132000000001</v>
      </c>
      <c r="T73" s="3">
        <f t="shared" si="40"/>
        <v>289.62603999999999</v>
      </c>
      <c r="U73" s="3">
        <f t="shared" si="41"/>
        <v>277.38832000000002</v>
      </c>
      <c r="V73" s="13">
        <f t="shared" si="42"/>
        <v>3.198671077999217E-2</v>
      </c>
      <c r="X73">
        <f t="shared" si="43"/>
        <v>0.21324473853328116</v>
      </c>
      <c r="Z73">
        <v>13.1</v>
      </c>
      <c r="AA73">
        <f t="shared" si="44"/>
        <v>1.0785443767495471</v>
      </c>
    </row>
    <row r="74" spans="1:27" x14ac:dyDescent="0.25">
      <c r="A74" s="14">
        <v>6943</v>
      </c>
      <c r="B74" t="s">
        <v>7</v>
      </c>
      <c r="C74" t="s">
        <v>142</v>
      </c>
      <c r="D74" s="23">
        <v>30.2</v>
      </c>
      <c r="E74" s="23" t="s">
        <v>144</v>
      </c>
      <c r="F74" s="23"/>
      <c r="G74" s="23"/>
      <c r="H74" s="23"/>
      <c r="I74" s="23"/>
      <c r="J74" s="23"/>
      <c r="K74" s="23"/>
      <c r="L74">
        <v>38</v>
      </c>
      <c r="M74" s="9">
        <f t="shared" si="34"/>
        <v>1.564301004445908</v>
      </c>
      <c r="N74">
        <f t="shared" si="35"/>
        <v>7.6875889559185884E-4</v>
      </c>
      <c r="O74">
        <f t="shared" si="33"/>
        <v>0.15</v>
      </c>
      <c r="P74" s="3" t="e">
        <f t="shared" si="36"/>
        <v>#VALUE!</v>
      </c>
      <c r="Q74" s="3">
        <f t="shared" si="37"/>
        <v>0</v>
      </c>
      <c r="R74" s="3">
        <f t="shared" si="38"/>
        <v>0</v>
      </c>
      <c r="S74" s="3">
        <f t="shared" si="39"/>
        <v>0</v>
      </c>
      <c r="T74" s="3">
        <f t="shared" si="40"/>
        <v>0</v>
      </c>
      <c r="U74" s="3">
        <f t="shared" si="41"/>
        <v>0</v>
      </c>
      <c r="V74" s="13">
        <f t="shared" si="42"/>
        <v>0</v>
      </c>
      <c r="X74">
        <f t="shared" si="43"/>
        <v>0</v>
      </c>
      <c r="Z74">
        <v>13.1</v>
      </c>
      <c r="AA74">
        <f t="shared" si="44"/>
        <v>1.0785443767495471</v>
      </c>
    </row>
    <row r="75" spans="1:27" x14ac:dyDescent="0.25">
      <c r="A75" s="14">
        <v>6944</v>
      </c>
      <c r="B75" t="s">
        <v>7</v>
      </c>
      <c r="C75" t="s">
        <v>17</v>
      </c>
      <c r="D75" s="23">
        <v>30.2</v>
      </c>
      <c r="E75" s="23"/>
      <c r="F75" s="23"/>
      <c r="G75" s="23"/>
      <c r="H75" s="23"/>
      <c r="I75" s="23"/>
      <c r="J75" s="23"/>
      <c r="K75" s="23"/>
      <c r="L75">
        <v>38</v>
      </c>
      <c r="M75" s="9">
        <f t="shared" si="34"/>
        <v>1.564301004445908</v>
      </c>
      <c r="N75">
        <f t="shared" si="35"/>
        <v>7.6875889559185884E-4</v>
      </c>
      <c r="O75">
        <f t="shared" si="33"/>
        <v>0.15</v>
      </c>
      <c r="P75" s="3">
        <f t="shared" si="36"/>
        <v>0</v>
      </c>
      <c r="Q75" s="3">
        <f t="shared" si="37"/>
        <v>0</v>
      </c>
      <c r="R75" s="3">
        <f t="shared" si="38"/>
        <v>0</v>
      </c>
      <c r="S75" s="3">
        <f t="shared" si="39"/>
        <v>0</v>
      </c>
      <c r="T75" s="3">
        <f t="shared" si="40"/>
        <v>0</v>
      </c>
      <c r="U75" s="3">
        <f t="shared" si="41"/>
        <v>0</v>
      </c>
      <c r="V75" s="13">
        <f t="shared" si="42"/>
        <v>0</v>
      </c>
      <c r="X75">
        <f t="shared" si="43"/>
        <v>0</v>
      </c>
      <c r="Z75">
        <v>13.1</v>
      </c>
      <c r="AA75">
        <f t="shared" si="44"/>
        <v>1.0785443767495471</v>
      </c>
    </row>
    <row r="76" spans="1:27" x14ac:dyDescent="0.25">
      <c r="A76" s="14">
        <v>6945</v>
      </c>
      <c r="B76" t="s">
        <v>7</v>
      </c>
      <c r="C76" t="s">
        <v>142</v>
      </c>
      <c r="D76" s="23">
        <v>29.9</v>
      </c>
      <c r="E76" s="23">
        <v>12.6</v>
      </c>
      <c r="F76" s="23">
        <v>11.3</v>
      </c>
      <c r="G76" s="23">
        <v>15.1</v>
      </c>
      <c r="H76" s="23">
        <v>7.1</v>
      </c>
      <c r="I76" s="23">
        <v>3.6</v>
      </c>
      <c r="J76" s="23">
        <v>3.5</v>
      </c>
      <c r="K76" s="23">
        <v>1.5</v>
      </c>
      <c r="L76">
        <v>38</v>
      </c>
      <c r="M76" s="9">
        <f t="shared" si="34"/>
        <v>1.564301004445908</v>
      </c>
      <c r="N76">
        <f t="shared" si="35"/>
        <v>7.6875889559185884E-4</v>
      </c>
      <c r="O76">
        <f t="shared" si="33"/>
        <v>0.15</v>
      </c>
      <c r="P76" s="3">
        <f t="shared" si="36"/>
        <v>513.98424</v>
      </c>
      <c r="Q76" s="3">
        <f t="shared" si="37"/>
        <v>460.9541200000001</v>
      </c>
      <c r="R76" s="3">
        <f t="shared" si="38"/>
        <v>615.96523999999999</v>
      </c>
      <c r="S76" s="3">
        <f t="shared" si="39"/>
        <v>289.62603999999999</v>
      </c>
      <c r="T76" s="3">
        <f t="shared" si="40"/>
        <v>146.85264000000001</v>
      </c>
      <c r="U76" s="3">
        <f t="shared" si="41"/>
        <v>142.77340000000001</v>
      </c>
      <c r="V76" s="13">
        <f t="shared" si="42"/>
        <v>1.6463748195584205E-2</v>
      </c>
      <c r="X76">
        <f t="shared" si="43"/>
        <v>0.10975832130389471</v>
      </c>
      <c r="Z76">
        <v>13.1</v>
      </c>
      <c r="AA76">
        <f t="shared" si="44"/>
        <v>1.0785443767495471</v>
      </c>
    </row>
    <row r="77" spans="1:27" x14ac:dyDescent="0.25">
      <c r="A77" s="14">
        <v>6946</v>
      </c>
      <c r="B77" t="s">
        <v>7</v>
      </c>
      <c r="C77" t="s">
        <v>17</v>
      </c>
      <c r="D77" s="23">
        <v>30.1</v>
      </c>
      <c r="E77" s="23"/>
      <c r="F77" s="23"/>
      <c r="G77" s="23"/>
      <c r="H77" s="23"/>
      <c r="I77" s="23"/>
      <c r="J77" s="23"/>
      <c r="K77" s="23"/>
      <c r="L77">
        <v>38</v>
      </c>
      <c r="M77" s="9">
        <f t="shared" si="34"/>
        <v>1.564301004445908</v>
      </c>
      <c r="N77">
        <f t="shared" si="35"/>
        <v>7.6875889559185884E-4</v>
      </c>
      <c r="O77">
        <f t="shared" si="33"/>
        <v>0.15</v>
      </c>
      <c r="P77" s="3">
        <f t="shared" si="36"/>
        <v>0</v>
      </c>
      <c r="Q77" s="3">
        <f t="shared" si="37"/>
        <v>0</v>
      </c>
      <c r="R77" s="3">
        <f t="shared" si="38"/>
        <v>0</v>
      </c>
      <c r="S77" s="3">
        <f t="shared" si="39"/>
        <v>0</v>
      </c>
      <c r="T77" s="3">
        <f t="shared" si="40"/>
        <v>0</v>
      </c>
      <c r="U77" s="3">
        <f t="shared" si="41"/>
        <v>0</v>
      </c>
      <c r="V77" s="13">
        <f t="shared" si="42"/>
        <v>0</v>
      </c>
      <c r="X77">
        <f t="shared" si="43"/>
        <v>0</v>
      </c>
      <c r="Z77">
        <v>13.1</v>
      </c>
      <c r="AA77">
        <f t="shared" si="44"/>
        <v>1.0785443767495471</v>
      </c>
    </row>
    <row r="78" spans="1:27" x14ac:dyDescent="0.25">
      <c r="A78" s="14">
        <v>6947</v>
      </c>
      <c r="B78" t="s">
        <v>7</v>
      </c>
      <c r="C78" t="s">
        <v>142</v>
      </c>
      <c r="D78" s="23">
        <v>29.7</v>
      </c>
      <c r="E78" s="23">
        <v>11.4</v>
      </c>
      <c r="F78" s="23">
        <v>9.5</v>
      </c>
      <c r="G78" s="23">
        <v>13.1</v>
      </c>
      <c r="H78" s="23">
        <v>6.4</v>
      </c>
      <c r="I78" s="23">
        <v>3.1</v>
      </c>
      <c r="J78" s="23">
        <v>3.2</v>
      </c>
      <c r="K78" s="23">
        <v>1.3</v>
      </c>
      <c r="L78">
        <v>38</v>
      </c>
      <c r="M78" s="9">
        <f t="shared" si="34"/>
        <v>1.564301004445908</v>
      </c>
      <c r="N78">
        <f t="shared" si="35"/>
        <v>7.6875889559185884E-4</v>
      </c>
      <c r="O78">
        <f t="shared" si="33"/>
        <v>0.15</v>
      </c>
      <c r="P78" s="3">
        <f t="shared" si="36"/>
        <v>465.03336000000002</v>
      </c>
      <c r="Q78" s="3">
        <f t="shared" si="37"/>
        <v>387.52780000000007</v>
      </c>
      <c r="R78" s="3">
        <f t="shared" si="38"/>
        <v>534.38044000000002</v>
      </c>
      <c r="S78" s="3">
        <f t="shared" si="39"/>
        <v>261.07136000000003</v>
      </c>
      <c r="T78" s="3">
        <f t="shared" si="40"/>
        <v>126.45644000000001</v>
      </c>
      <c r="U78" s="3">
        <f t="shared" si="41"/>
        <v>130.53568000000001</v>
      </c>
      <c r="V78" s="13">
        <f t="shared" si="42"/>
        <v>1.5052569778819845E-2</v>
      </c>
      <c r="X78">
        <f t="shared" si="43"/>
        <v>0.10035046519213231</v>
      </c>
      <c r="Z78">
        <v>13.1</v>
      </c>
      <c r="AA78">
        <f t="shared" si="44"/>
        <v>1.0785443767495471</v>
      </c>
    </row>
    <row r="79" spans="1:27" x14ac:dyDescent="0.25">
      <c r="A79" s="14">
        <v>6948</v>
      </c>
      <c r="B79" t="s">
        <v>7</v>
      </c>
      <c r="C79" t="s">
        <v>142</v>
      </c>
      <c r="D79" s="23">
        <v>29.9</v>
      </c>
      <c r="E79" s="23">
        <v>20.7</v>
      </c>
      <c r="F79" s="23">
        <v>17.600000000000001</v>
      </c>
      <c r="G79" s="23">
        <v>24</v>
      </c>
      <c r="H79" s="23">
        <v>11.9</v>
      </c>
      <c r="I79" s="23">
        <v>5.4</v>
      </c>
      <c r="J79" s="23">
        <v>5.5</v>
      </c>
      <c r="K79" s="23">
        <v>2.2000000000000002</v>
      </c>
      <c r="L79">
        <v>38</v>
      </c>
      <c r="M79" s="9">
        <f t="shared" si="34"/>
        <v>1.564301004445908</v>
      </c>
      <c r="N79">
        <f t="shared" si="35"/>
        <v>7.6875889559185884E-4</v>
      </c>
      <c r="O79">
        <f t="shared" si="33"/>
        <v>0.15</v>
      </c>
      <c r="P79" s="3">
        <f t="shared" si="36"/>
        <v>844.40268000000015</v>
      </c>
      <c r="Q79" s="3">
        <f t="shared" si="37"/>
        <v>717.9462400000001</v>
      </c>
      <c r="R79" s="3">
        <f t="shared" si="38"/>
        <v>979.01760000000013</v>
      </c>
      <c r="S79" s="3">
        <f t="shared" si="39"/>
        <v>485.42956000000004</v>
      </c>
      <c r="T79" s="3">
        <f t="shared" si="40"/>
        <v>220.27896000000004</v>
      </c>
      <c r="U79" s="3">
        <f t="shared" si="41"/>
        <v>224.35820000000004</v>
      </c>
      <c r="V79" s="13">
        <f t="shared" si="42"/>
        <v>2.5871604307346609E-2</v>
      </c>
      <c r="X79">
        <f t="shared" si="43"/>
        <v>0.1724773620489774</v>
      </c>
      <c r="Z79">
        <v>13.1</v>
      </c>
      <c r="AA79">
        <f t="shared" si="44"/>
        <v>1.0785443767495471</v>
      </c>
    </row>
    <row r="80" spans="1:27" x14ac:dyDescent="0.25">
      <c r="A80" s="14">
        <v>6949</v>
      </c>
      <c r="B80" t="s">
        <v>7</v>
      </c>
      <c r="C80" t="s">
        <v>142</v>
      </c>
      <c r="D80" s="23">
        <v>30.7</v>
      </c>
      <c r="E80" s="23">
        <v>21.4</v>
      </c>
      <c r="F80" s="23">
        <v>18.899999999999999</v>
      </c>
      <c r="G80" s="23">
        <v>25.8</v>
      </c>
      <c r="H80" s="23">
        <v>16.2</v>
      </c>
      <c r="I80" s="23">
        <v>7.5</v>
      </c>
      <c r="J80" s="23">
        <v>6.1</v>
      </c>
      <c r="K80" s="23">
        <v>2</v>
      </c>
      <c r="L80">
        <v>37</v>
      </c>
      <c r="M80" s="9">
        <f t="shared" si="34"/>
        <v>1.5231351885394369</v>
      </c>
      <c r="N80">
        <f t="shared" si="35"/>
        <v>7.2883028259366686E-4</v>
      </c>
      <c r="O80">
        <f t="shared" si="33"/>
        <v>0.15</v>
      </c>
      <c r="P80" s="3">
        <f t="shared" si="36"/>
        <v>872.95736000000011</v>
      </c>
      <c r="Q80" s="3">
        <f t="shared" si="37"/>
        <v>770.97636000000011</v>
      </c>
      <c r="R80" s="3">
        <f t="shared" si="38"/>
        <v>1052.4439200000002</v>
      </c>
      <c r="S80" s="3">
        <f t="shared" si="39"/>
        <v>660.83687999999995</v>
      </c>
      <c r="T80" s="3">
        <f t="shared" si="40"/>
        <v>305.94300000000004</v>
      </c>
      <c r="U80" s="3">
        <f t="shared" si="41"/>
        <v>248.83364</v>
      </c>
      <c r="V80" s="13">
        <f t="shared" si="42"/>
        <v>2.7203623824001617E-2</v>
      </c>
      <c r="X80">
        <f t="shared" si="43"/>
        <v>0.18135749216001076</v>
      </c>
      <c r="Z80">
        <v>13</v>
      </c>
      <c r="AA80">
        <f t="shared" si="44"/>
        <v>1.0703112135682529</v>
      </c>
    </row>
    <row r="81" spans="1:27" x14ac:dyDescent="0.25">
      <c r="A81" s="14">
        <v>6950</v>
      </c>
      <c r="B81" t="s">
        <v>7</v>
      </c>
      <c r="C81" t="s">
        <v>142</v>
      </c>
      <c r="D81" s="23">
        <v>30.3</v>
      </c>
      <c r="E81" s="23">
        <v>13.9</v>
      </c>
      <c r="F81" s="23">
        <v>12.7</v>
      </c>
      <c r="G81" s="23">
        <v>17</v>
      </c>
      <c r="H81" s="23">
        <v>9.8000000000000007</v>
      </c>
      <c r="I81" s="23">
        <v>4.7</v>
      </c>
      <c r="J81" s="23">
        <v>4.0999999999999996</v>
      </c>
      <c r="K81" s="23">
        <v>1.5</v>
      </c>
      <c r="L81">
        <v>37</v>
      </c>
      <c r="M81" s="9">
        <f t="shared" si="34"/>
        <v>1.5231351885394369</v>
      </c>
      <c r="N81">
        <f t="shared" si="35"/>
        <v>7.2883028259366686E-4</v>
      </c>
      <c r="O81">
        <f t="shared" si="33"/>
        <v>0.15</v>
      </c>
      <c r="P81" s="3">
        <f t="shared" si="36"/>
        <v>567.01436000000012</v>
      </c>
      <c r="Q81" s="3">
        <f t="shared" si="37"/>
        <v>518.06348000000003</v>
      </c>
      <c r="R81" s="3">
        <f t="shared" si="38"/>
        <v>693.47080000000005</v>
      </c>
      <c r="S81" s="3">
        <f t="shared" si="39"/>
        <v>399.76552000000004</v>
      </c>
      <c r="T81" s="3">
        <f t="shared" si="40"/>
        <v>191.72427999999999</v>
      </c>
      <c r="U81" s="3">
        <f t="shared" si="41"/>
        <v>167.24884000000003</v>
      </c>
      <c r="V81" s="13">
        <f t="shared" si="42"/>
        <v>1.8284402898099451E-2</v>
      </c>
      <c r="X81">
        <f t="shared" si="43"/>
        <v>0.12189601932066299</v>
      </c>
      <c r="Z81">
        <v>13</v>
      </c>
      <c r="AA81">
        <f t="shared" si="44"/>
        <v>1.0703112135682529</v>
      </c>
    </row>
    <row r="82" spans="1:27" x14ac:dyDescent="0.25">
      <c r="A82" s="14">
        <v>6951</v>
      </c>
      <c r="B82" t="s">
        <v>7</v>
      </c>
      <c r="C82" t="s">
        <v>142</v>
      </c>
      <c r="D82" s="23">
        <v>31.7</v>
      </c>
      <c r="E82" s="23">
        <v>7</v>
      </c>
      <c r="F82" s="23">
        <v>6</v>
      </c>
      <c r="G82" s="23">
        <v>8</v>
      </c>
      <c r="H82" s="23">
        <v>5.8</v>
      </c>
      <c r="I82" s="23">
        <v>2.8</v>
      </c>
      <c r="J82" s="23">
        <v>2.2000000000000002</v>
      </c>
      <c r="K82" s="23">
        <v>0.8</v>
      </c>
      <c r="L82">
        <v>37</v>
      </c>
      <c r="M82" s="9">
        <f t="shared" si="34"/>
        <v>1.5231351885394369</v>
      </c>
      <c r="N82">
        <f t="shared" si="35"/>
        <v>7.2883028259366686E-4</v>
      </c>
      <c r="O82">
        <f t="shared" si="33"/>
        <v>0.15</v>
      </c>
      <c r="P82" s="3">
        <f t="shared" si="36"/>
        <v>285.54680000000002</v>
      </c>
      <c r="Q82" s="3">
        <f t="shared" si="37"/>
        <v>244.75440000000003</v>
      </c>
      <c r="R82" s="3">
        <f t="shared" si="38"/>
        <v>326.33920000000001</v>
      </c>
      <c r="S82" s="3">
        <f t="shared" si="39"/>
        <v>236.59592000000004</v>
      </c>
      <c r="T82" s="3">
        <f t="shared" si="40"/>
        <v>114.21872</v>
      </c>
      <c r="U82" s="3">
        <f t="shared" si="41"/>
        <v>89.743280000000013</v>
      </c>
      <c r="V82" s="13">
        <f t="shared" si="42"/>
        <v>9.811143018492386E-3</v>
      </c>
      <c r="X82">
        <f t="shared" si="43"/>
        <v>6.5407620123282578E-2</v>
      </c>
      <c r="Z82">
        <v>13</v>
      </c>
      <c r="AA82">
        <f t="shared" si="44"/>
        <v>1.0703112135682529</v>
      </c>
    </row>
    <row r="83" spans="1:27" x14ac:dyDescent="0.25">
      <c r="A83" s="14">
        <v>6952</v>
      </c>
      <c r="B83" t="s">
        <v>7</v>
      </c>
      <c r="C83" t="s">
        <v>142</v>
      </c>
      <c r="D83" s="23">
        <v>30.8</v>
      </c>
      <c r="E83" s="23">
        <v>21.7</v>
      </c>
      <c r="F83" s="23">
        <v>19.899999999999999</v>
      </c>
      <c r="G83" s="23">
        <v>27</v>
      </c>
      <c r="H83" s="23">
        <v>15.5</v>
      </c>
      <c r="I83" s="23">
        <v>7.7</v>
      </c>
      <c r="J83" s="23">
        <v>6.4</v>
      </c>
      <c r="K83" s="23">
        <v>2.2999999999999998</v>
      </c>
      <c r="L83">
        <v>37</v>
      </c>
      <c r="M83" s="9">
        <f t="shared" si="34"/>
        <v>1.5231351885394369</v>
      </c>
      <c r="N83">
        <f t="shared" si="35"/>
        <v>7.2883028259366686E-4</v>
      </c>
      <c r="O83">
        <f t="shared" si="33"/>
        <v>0.15</v>
      </c>
      <c r="P83" s="3">
        <f t="shared" si="36"/>
        <v>885.19507999999996</v>
      </c>
      <c r="Q83" s="3">
        <f t="shared" si="37"/>
        <v>811.76876000000004</v>
      </c>
      <c r="R83" s="3">
        <f t="shared" si="38"/>
        <v>1101.3948000000003</v>
      </c>
      <c r="S83" s="3">
        <f t="shared" si="39"/>
        <v>632.2822000000001</v>
      </c>
      <c r="T83" s="3">
        <f t="shared" si="40"/>
        <v>314.10148000000004</v>
      </c>
      <c r="U83" s="3">
        <f t="shared" si="41"/>
        <v>261.07136000000003</v>
      </c>
      <c r="V83" s="13">
        <f t="shared" si="42"/>
        <v>2.8541506962886942E-2</v>
      </c>
      <c r="X83">
        <f t="shared" si="43"/>
        <v>0.19027671308591296</v>
      </c>
      <c r="Z83">
        <v>13</v>
      </c>
      <c r="AA83">
        <f t="shared" si="44"/>
        <v>1.0703112135682529</v>
      </c>
    </row>
    <row r="84" spans="1:27" x14ac:dyDescent="0.25">
      <c r="A84" s="14">
        <v>6953</v>
      </c>
      <c r="B84" t="s">
        <v>7</v>
      </c>
      <c r="C84" t="s">
        <v>142</v>
      </c>
      <c r="D84" s="23">
        <v>30</v>
      </c>
      <c r="E84" s="23">
        <v>11.9</v>
      </c>
      <c r="F84" s="23">
        <v>9.6999999999999993</v>
      </c>
      <c r="G84" s="23">
        <v>13.5</v>
      </c>
      <c r="H84" s="23">
        <v>8.5</v>
      </c>
      <c r="I84" s="23">
        <v>3.9</v>
      </c>
      <c r="J84" s="23">
        <v>3.5</v>
      </c>
      <c r="K84" s="23">
        <v>1.3</v>
      </c>
      <c r="L84">
        <v>37</v>
      </c>
      <c r="M84" s="9">
        <f t="shared" si="34"/>
        <v>1.5231351885394369</v>
      </c>
      <c r="N84">
        <f t="shared" si="35"/>
        <v>7.2883028259366686E-4</v>
      </c>
      <c r="O84">
        <f t="shared" si="33"/>
        <v>0.15</v>
      </c>
      <c r="P84" s="3">
        <f t="shared" si="36"/>
        <v>485.42956000000004</v>
      </c>
      <c r="Q84" s="3">
        <f t="shared" si="37"/>
        <v>395.68627999999995</v>
      </c>
      <c r="R84" s="3">
        <f t="shared" si="38"/>
        <v>550.69740000000013</v>
      </c>
      <c r="S84" s="3">
        <f t="shared" si="39"/>
        <v>346.73540000000003</v>
      </c>
      <c r="T84" s="3">
        <f t="shared" si="40"/>
        <v>159.09036000000003</v>
      </c>
      <c r="U84" s="3">
        <f t="shared" si="41"/>
        <v>142.77340000000001</v>
      </c>
      <c r="V84" s="13">
        <f t="shared" si="42"/>
        <v>1.5608636620328796E-2</v>
      </c>
      <c r="X84">
        <f t="shared" si="43"/>
        <v>0.10405757746885864</v>
      </c>
      <c r="Z84">
        <v>13</v>
      </c>
      <c r="AA84">
        <f t="shared" si="44"/>
        <v>1.0703112135682529</v>
      </c>
    </row>
    <row r="85" spans="1:27" x14ac:dyDescent="0.25">
      <c r="A85" s="14">
        <v>6954</v>
      </c>
      <c r="B85" t="s">
        <v>7</v>
      </c>
      <c r="C85" t="s">
        <v>142</v>
      </c>
      <c r="D85" s="23">
        <v>30.2</v>
      </c>
      <c r="E85" s="23">
        <v>9</v>
      </c>
      <c r="F85" s="23">
        <v>6.8</v>
      </c>
      <c r="G85" s="23">
        <v>9.8000000000000007</v>
      </c>
      <c r="H85" s="23">
        <v>7.5</v>
      </c>
      <c r="I85" s="23">
        <v>3.1</v>
      </c>
      <c r="J85" s="23">
        <v>2.8</v>
      </c>
      <c r="K85" s="23">
        <v>1</v>
      </c>
      <c r="L85">
        <v>37</v>
      </c>
      <c r="M85" s="9">
        <f t="shared" si="34"/>
        <v>1.5231351885394369</v>
      </c>
      <c r="N85">
        <f t="shared" si="35"/>
        <v>7.2883028259366686E-4</v>
      </c>
      <c r="O85">
        <f t="shared" si="33"/>
        <v>0.15</v>
      </c>
      <c r="P85" s="3">
        <f t="shared" si="36"/>
        <v>367.13160000000005</v>
      </c>
      <c r="Q85" s="3">
        <f t="shared" si="37"/>
        <v>277.38832000000002</v>
      </c>
      <c r="R85" s="3">
        <f t="shared" si="38"/>
        <v>399.76552000000004</v>
      </c>
      <c r="S85" s="3">
        <f t="shared" si="39"/>
        <v>305.94300000000004</v>
      </c>
      <c r="T85" s="3">
        <f t="shared" si="40"/>
        <v>126.45644000000001</v>
      </c>
      <c r="U85" s="3">
        <f t="shared" si="41"/>
        <v>114.21872</v>
      </c>
      <c r="V85" s="13">
        <f t="shared" si="42"/>
        <v>1.2486909296263038E-2</v>
      </c>
      <c r="X85">
        <f t="shared" si="43"/>
        <v>8.324606197508691E-2</v>
      </c>
      <c r="Z85">
        <v>13</v>
      </c>
      <c r="AA85">
        <f t="shared" si="44"/>
        <v>1.0703112135682529</v>
      </c>
    </row>
    <row r="86" spans="1:27" x14ac:dyDescent="0.25">
      <c r="A86" s="14">
        <v>6955</v>
      </c>
      <c r="B86" t="s">
        <v>7</v>
      </c>
      <c r="C86" t="s">
        <v>142</v>
      </c>
      <c r="D86" s="23">
        <v>29.8</v>
      </c>
      <c r="E86" s="23"/>
      <c r="F86" s="23"/>
      <c r="G86" s="23"/>
      <c r="H86" s="23"/>
      <c r="I86" s="23"/>
      <c r="J86" s="23"/>
      <c r="K86" s="23"/>
      <c r="L86">
        <v>37</v>
      </c>
      <c r="M86" s="9">
        <f t="shared" si="34"/>
        <v>1.5231351885394369</v>
      </c>
      <c r="N86">
        <f t="shared" si="35"/>
        <v>7.2883028259366686E-4</v>
      </c>
      <c r="O86">
        <f t="shared" si="33"/>
        <v>0.15</v>
      </c>
      <c r="P86" s="3">
        <f t="shared" si="36"/>
        <v>0</v>
      </c>
      <c r="Q86" s="3">
        <f t="shared" si="37"/>
        <v>0</v>
      </c>
      <c r="R86" s="3">
        <f t="shared" si="38"/>
        <v>0</v>
      </c>
      <c r="S86" s="3">
        <f t="shared" si="39"/>
        <v>0</v>
      </c>
      <c r="T86" s="3">
        <f t="shared" si="40"/>
        <v>0</v>
      </c>
      <c r="U86" s="3">
        <f t="shared" si="41"/>
        <v>0</v>
      </c>
      <c r="V86" s="13">
        <f t="shared" si="42"/>
        <v>0</v>
      </c>
      <c r="X86">
        <f t="shared" si="43"/>
        <v>0</v>
      </c>
      <c r="AA86">
        <f t="shared" si="44"/>
        <v>0</v>
      </c>
    </row>
    <row r="87" spans="1:27" x14ac:dyDescent="0.25">
      <c r="A87" s="14">
        <v>6956</v>
      </c>
      <c r="B87" t="s">
        <v>7</v>
      </c>
      <c r="C87" t="s">
        <v>142</v>
      </c>
      <c r="E87" s="9">
        <v>65.099999999999994</v>
      </c>
      <c r="F87" s="9">
        <v>56.3</v>
      </c>
      <c r="G87" s="9">
        <v>71.3</v>
      </c>
      <c r="H87" s="9">
        <v>57.4</v>
      </c>
      <c r="I87" s="9">
        <v>38</v>
      </c>
      <c r="J87" s="9">
        <v>34.700000000000003</v>
      </c>
      <c r="K87" s="9">
        <v>25.5</v>
      </c>
      <c r="L87">
        <v>37</v>
      </c>
      <c r="M87" s="9">
        <f t="shared" si="34"/>
        <v>1.5231351885394369</v>
      </c>
      <c r="N87">
        <f t="shared" si="35"/>
        <v>7.2883028259366686E-4</v>
      </c>
      <c r="O87">
        <f t="shared" si="33"/>
        <v>0.15</v>
      </c>
      <c r="P87" s="3">
        <f>0.611886*F87/O87*10</f>
        <v>2296.6121200000002</v>
      </c>
      <c r="Q87" s="3">
        <f>0.611886*G87/O87*10</f>
        <v>2908.4981200000002</v>
      </c>
      <c r="R87" s="3">
        <f>0.611886*H87/O87*10</f>
        <v>2341.4837600000005</v>
      </c>
      <c r="S87" s="3">
        <f>0.611886*I87/O87*10</f>
        <v>1550.1112000000003</v>
      </c>
      <c r="T87" s="3">
        <f>0.611886*J87/O87*10</f>
        <v>1415.4962800000003</v>
      </c>
      <c r="U87" s="3" t="e">
        <f>0.611886*#REF!/O87*10</f>
        <v>#REF!</v>
      </c>
      <c r="V87" s="13" t="e">
        <f t="shared" si="42"/>
        <v>#REF!</v>
      </c>
      <c r="X87" t="e">
        <f t="shared" si="43"/>
        <v>#REF!</v>
      </c>
      <c r="AA87">
        <f t="shared" si="44"/>
        <v>0</v>
      </c>
    </row>
    <row r="88" spans="1:27" x14ac:dyDescent="0.25">
      <c r="A88" s="14">
        <v>6957</v>
      </c>
      <c r="B88" t="s">
        <v>7</v>
      </c>
      <c r="C88" s="9" t="s">
        <v>142</v>
      </c>
      <c r="D88" s="9">
        <v>57.2</v>
      </c>
      <c r="E88" s="9">
        <v>45.9</v>
      </c>
      <c r="F88" s="9">
        <v>36.299999999999997</v>
      </c>
      <c r="G88" s="9">
        <v>51</v>
      </c>
      <c r="H88" s="9">
        <v>37.700000000000003</v>
      </c>
      <c r="I88" s="9">
        <v>16.600000000000001</v>
      </c>
      <c r="J88" s="9">
        <v>13.9</v>
      </c>
      <c r="K88" s="9">
        <v>4.7</v>
      </c>
      <c r="L88">
        <v>37</v>
      </c>
      <c r="M88" s="9">
        <f t="shared" si="34"/>
        <v>1.5231351885394369</v>
      </c>
      <c r="N88">
        <f t="shared" si="35"/>
        <v>7.2883028259366686E-4</v>
      </c>
      <c r="O88">
        <f t="shared" si="33"/>
        <v>0.15</v>
      </c>
      <c r="P88" s="3">
        <f t="shared" si="36"/>
        <v>1872.3711600000001</v>
      </c>
      <c r="Q88" s="3">
        <f t="shared" si="37"/>
        <v>1480.76412</v>
      </c>
      <c r="R88" s="3">
        <f t="shared" si="38"/>
        <v>2080.4124000000002</v>
      </c>
      <c r="S88" s="3">
        <f t="shared" si="39"/>
        <v>1537.8734800000002</v>
      </c>
      <c r="T88" s="3">
        <f t="shared" si="40"/>
        <v>677.15384000000017</v>
      </c>
      <c r="U88" s="3">
        <f t="shared" si="41"/>
        <v>567.01436000000012</v>
      </c>
      <c r="V88" s="13">
        <f t="shared" si="42"/>
        <v>6.1988585435020088E-2</v>
      </c>
      <c r="X88">
        <f t="shared" si="43"/>
        <v>0.41325723623346727</v>
      </c>
      <c r="AA88">
        <f t="shared" si="44"/>
        <v>0</v>
      </c>
    </row>
    <row r="89" spans="1:27" x14ac:dyDescent="0.25">
      <c r="A89" s="14">
        <v>6958</v>
      </c>
      <c r="B89" t="s">
        <v>7</v>
      </c>
      <c r="C89" s="9" t="s">
        <v>142</v>
      </c>
      <c r="D89" s="9">
        <v>54.4</v>
      </c>
      <c r="E89" s="9">
        <v>48.9</v>
      </c>
      <c r="F89" s="9">
        <v>37.799999999999997</v>
      </c>
      <c r="G89" s="9">
        <v>53.6</v>
      </c>
      <c r="H89" s="9">
        <v>36.700000000000003</v>
      </c>
      <c r="I89" s="9">
        <v>15.8</v>
      </c>
      <c r="J89" s="9">
        <v>14.2</v>
      </c>
      <c r="K89" s="9">
        <v>5.0999999999999996</v>
      </c>
      <c r="L89">
        <v>37</v>
      </c>
      <c r="M89" s="9">
        <f t="shared" si="34"/>
        <v>1.5231351885394369</v>
      </c>
      <c r="N89">
        <f t="shared" si="35"/>
        <v>7.2883028259366686E-4</v>
      </c>
      <c r="O89">
        <f t="shared" si="33"/>
        <v>0.15</v>
      </c>
      <c r="P89" s="3">
        <f t="shared" si="36"/>
        <v>1994.74836</v>
      </c>
      <c r="Q89" s="3">
        <f t="shared" si="37"/>
        <v>1541.9527200000002</v>
      </c>
      <c r="R89" s="3">
        <f t="shared" si="38"/>
        <v>2186.47264</v>
      </c>
      <c r="S89" s="3">
        <f t="shared" si="39"/>
        <v>1497.0810800000004</v>
      </c>
      <c r="T89" s="3">
        <f t="shared" si="40"/>
        <v>644.51992000000018</v>
      </c>
      <c r="U89" s="3">
        <f t="shared" si="41"/>
        <v>579.25207999999998</v>
      </c>
      <c r="V89" s="13">
        <f t="shared" si="42"/>
        <v>6.3326468573905392E-2</v>
      </c>
      <c r="X89">
        <f t="shared" si="43"/>
        <v>0.4221764571593693</v>
      </c>
      <c r="AA89">
        <f t="shared" si="44"/>
        <v>0</v>
      </c>
    </row>
    <row r="90" spans="1:27" x14ac:dyDescent="0.25">
      <c r="A90" s="14">
        <v>6959</v>
      </c>
      <c r="B90" t="s">
        <v>7</v>
      </c>
      <c r="C90" s="9" t="s">
        <v>142</v>
      </c>
      <c r="D90" s="9">
        <v>50.1</v>
      </c>
      <c r="E90" s="9">
        <v>56.1</v>
      </c>
      <c r="F90" s="9">
        <v>44.3</v>
      </c>
      <c r="G90" s="9">
        <v>60.7</v>
      </c>
      <c r="H90" s="9">
        <v>47.3</v>
      </c>
      <c r="I90" s="9">
        <v>18.5</v>
      </c>
      <c r="J90" s="9">
        <v>15.8</v>
      </c>
      <c r="K90" s="9">
        <v>5.7</v>
      </c>
      <c r="L90">
        <v>37</v>
      </c>
      <c r="M90" s="9">
        <f t="shared" si="34"/>
        <v>1.5231351885394369</v>
      </c>
      <c r="N90">
        <f t="shared" si="35"/>
        <v>7.2883028259366686E-4</v>
      </c>
      <c r="O90">
        <f t="shared" si="33"/>
        <v>0.15</v>
      </c>
      <c r="P90" s="3">
        <f t="shared" si="36"/>
        <v>2288.4536400000002</v>
      </c>
      <c r="Q90" s="3">
        <f t="shared" si="37"/>
        <v>1807.1033199999999</v>
      </c>
      <c r="R90" s="3">
        <f t="shared" si="38"/>
        <v>2476.0986800000005</v>
      </c>
      <c r="S90" s="3">
        <f t="shared" si="39"/>
        <v>1929.4805199999998</v>
      </c>
      <c r="T90" s="3">
        <f t="shared" si="40"/>
        <v>754.65940000000001</v>
      </c>
      <c r="U90" s="3">
        <f t="shared" si="41"/>
        <v>644.51992000000018</v>
      </c>
      <c r="V90" s="13">
        <f t="shared" si="42"/>
        <v>7.0461845314627153E-2</v>
      </c>
      <c r="X90">
        <f t="shared" si="43"/>
        <v>0.46974563543084769</v>
      </c>
      <c r="AA90">
        <f t="shared" si="44"/>
        <v>0</v>
      </c>
    </row>
    <row r="91" spans="1:27" x14ac:dyDescent="0.25">
      <c r="A91" s="14">
        <v>6960</v>
      </c>
      <c r="B91" t="s">
        <v>7</v>
      </c>
      <c r="C91" s="9" t="s">
        <v>142</v>
      </c>
      <c r="D91" s="9">
        <v>50.2</v>
      </c>
      <c r="E91" s="9">
        <v>59.2</v>
      </c>
      <c r="F91" s="9">
        <v>48.3</v>
      </c>
      <c r="G91" s="9">
        <v>66</v>
      </c>
      <c r="H91" s="9">
        <v>48.6</v>
      </c>
      <c r="I91" s="9">
        <v>19.7</v>
      </c>
      <c r="J91" s="9">
        <v>16.600000000000001</v>
      </c>
      <c r="K91" s="9">
        <v>6.3</v>
      </c>
      <c r="L91">
        <v>37</v>
      </c>
      <c r="M91" s="9">
        <f t="shared" si="34"/>
        <v>1.5231351885394369</v>
      </c>
      <c r="N91">
        <f t="shared" si="35"/>
        <v>7.2883028259366686E-4</v>
      </c>
      <c r="O91">
        <f t="shared" si="33"/>
        <v>0.15</v>
      </c>
      <c r="P91" s="3">
        <f t="shared" si="36"/>
        <v>2414.9100800000006</v>
      </c>
      <c r="Q91" s="3">
        <f t="shared" si="37"/>
        <v>1970.2729200000001</v>
      </c>
      <c r="R91" s="3">
        <f t="shared" si="38"/>
        <v>2692.2984000000001</v>
      </c>
      <c r="S91" s="3">
        <f t="shared" si="39"/>
        <v>1982.5106400000004</v>
      </c>
      <c r="T91" s="3">
        <f t="shared" si="40"/>
        <v>803.6102800000001</v>
      </c>
      <c r="U91" s="3">
        <f t="shared" si="41"/>
        <v>677.15384000000017</v>
      </c>
      <c r="V91" s="13">
        <f t="shared" si="42"/>
        <v>7.4029533684988019E-2</v>
      </c>
      <c r="X91">
        <f t="shared" si="43"/>
        <v>0.49353022456658679</v>
      </c>
      <c r="AA91">
        <f t="shared" si="44"/>
        <v>0</v>
      </c>
    </row>
    <row r="92" spans="1:27" x14ac:dyDescent="0.25">
      <c r="A92" s="14">
        <v>6961</v>
      </c>
      <c r="B92" t="s">
        <v>7</v>
      </c>
      <c r="C92" s="9" t="s">
        <v>142</v>
      </c>
      <c r="D92" s="9">
        <v>52.1</v>
      </c>
      <c r="E92" s="9">
        <v>62.6</v>
      </c>
      <c r="F92" s="9">
        <v>51.6</v>
      </c>
      <c r="G92" s="9">
        <v>70.3</v>
      </c>
      <c r="H92" s="9">
        <v>50</v>
      </c>
      <c r="I92" s="9">
        <v>21.2</v>
      </c>
      <c r="J92" s="9">
        <v>17.7</v>
      </c>
      <c r="K92" s="9">
        <v>6.5</v>
      </c>
      <c r="L92">
        <v>37</v>
      </c>
      <c r="M92" s="9">
        <f t="shared" si="34"/>
        <v>1.5231351885394369</v>
      </c>
      <c r="N92">
        <f t="shared" si="35"/>
        <v>7.2883028259366686E-4</v>
      </c>
      <c r="O92">
        <f t="shared" si="33"/>
        <v>0.15</v>
      </c>
      <c r="P92" s="3">
        <f t="shared" si="36"/>
        <v>2553.6042400000006</v>
      </c>
      <c r="Q92" s="3">
        <f t="shared" si="37"/>
        <v>2104.8878400000003</v>
      </c>
      <c r="R92" s="3">
        <f t="shared" si="38"/>
        <v>2867.7057199999999</v>
      </c>
      <c r="S92" s="3">
        <f t="shared" si="39"/>
        <v>2039.6200000000001</v>
      </c>
      <c r="T92" s="3">
        <f t="shared" si="40"/>
        <v>864.79888000000005</v>
      </c>
      <c r="U92" s="3">
        <f t="shared" si="41"/>
        <v>722.02548000000002</v>
      </c>
      <c r="V92" s="13">
        <f t="shared" si="42"/>
        <v>7.893510519423419E-2</v>
      </c>
      <c r="X92">
        <f t="shared" si="43"/>
        <v>0.52623403462822793</v>
      </c>
      <c r="AA92">
        <f t="shared" si="44"/>
        <v>0</v>
      </c>
    </row>
    <row r="93" spans="1:27" x14ac:dyDescent="0.25">
      <c r="A93" s="14">
        <v>6962</v>
      </c>
      <c r="B93" t="s">
        <v>7</v>
      </c>
      <c r="C93" s="9" t="s">
        <v>142</v>
      </c>
      <c r="D93" s="9">
        <v>54.8</v>
      </c>
      <c r="E93" s="9">
        <v>38.299999999999997</v>
      </c>
      <c r="F93" s="9">
        <v>30.6</v>
      </c>
      <c r="G93" s="9">
        <v>42.5</v>
      </c>
      <c r="H93" s="9">
        <v>31</v>
      </c>
      <c r="I93" s="9">
        <v>12.8</v>
      </c>
      <c r="J93" s="9">
        <v>11.2</v>
      </c>
      <c r="K93" s="9">
        <v>4.5999999999999996</v>
      </c>
      <c r="L93">
        <v>37</v>
      </c>
      <c r="M93" s="9">
        <f t="shared" si="34"/>
        <v>1.5231351885394369</v>
      </c>
      <c r="N93">
        <f t="shared" si="35"/>
        <v>7.2883028259366686E-4</v>
      </c>
      <c r="O93">
        <f t="shared" si="33"/>
        <v>0.15</v>
      </c>
      <c r="P93" s="3">
        <f t="shared" si="36"/>
        <v>1562.3489199999999</v>
      </c>
      <c r="Q93" s="3">
        <f t="shared" si="37"/>
        <v>1248.2474400000001</v>
      </c>
      <c r="R93" s="3">
        <f t="shared" si="38"/>
        <v>1733.6770000000001</v>
      </c>
      <c r="S93" s="3">
        <f t="shared" si="39"/>
        <v>1264.5644000000002</v>
      </c>
      <c r="T93" s="3">
        <f t="shared" si="40"/>
        <v>522.14272000000005</v>
      </c>
      <c r="U93" s="3">
        <f t="shared" si="41"/>
        <v>456.87488000000002</v>
      </c>
      <c r="V93" s="13">
        <f t="shared" si="42"/>
        <v>4.994763718505215E-2</v>
      </c>
      <c r="X93">
        <f t="shared" si="43"/>
        <v>0.33298424790034764</v>
      </c>
      <c r="AA93">
        <f t="shared" si="44"/>
        <v>0</v>
      </c>
    </row>
    <row r="94" spans="1:27" x14ac:dyDescent="0.25">
      <c r="A94" s="14">
        <v>6963</v>
      </c>
      <c r="B94" t="s">
        <v>7</v>
      </c>
      <c r="C94" s="9" t="s">
        <v>142</v>
      </c>
      <c r="D94" s="9">
        <v>51.6</v>
      </c>
      <c r="E94" s="9">
        <v>8.5</v>
      </c>
      <c r="F94" s="9">
        <v>5.5</v>
      </c>
      <c r="G94" s="9">
        <v>8.5</v>
      </c>
      <c r="H94" s="9">
        <v>7.8</v>
      </c>
      <c r="I94" s="9">
        <v>3.1</v>
      </c>
      <c r="J94" s="9">
        <v>2.8</v>
      </c>
      <c r="K94" s="9">
        <v>1.1000000000000001</v>
      </c>
      <c r="L94">
        <v>37</v>
      </c>
      <c r="M94" s="9">
        <f t="shared" si="34"/>
        <v>1.5231351885394369</v>
      </c>
      <c r="N94">
        <f t="shared" si="35"/>
        <v>7.2883028259366686E-4</v>
      </c>
      <c r="O94">
        <f t="shared" si="33"/>
        <v>0.15</v>
      </c>
      <c r="P94" s="3">
        <f t="shared" si="36"/>
        <v>346.73540000000003</v>
      </c>
      <c r="Q94" s="3">
        <f t="shared" si="37"/>
        <v>224.35820000000004</v>
      </c>
      <c r="R94" s="3">
        <f t="shared" si="38"/>
        <v>346.73540000000003</v>
      </c>
      <c r="S94" s="3">
        <f t="shared" si="39"/>
        <v>318.18072000000006</v>
      </c>
      <c r="T94" s="3">
        <f t="shared" si="40"/>
        <v>126.45644000000001</v>
      </c>
      <c r="U94" s="3">
        <f t="shared" si="41"/>
        <v>114.21872</v>
      </c>
      <c r="V94" s="13">
        <f t="shared" si="42"/>
        <v>1.2486909296263038E-2</v>
      </c>
      <c r="X94">
        <f t="shared" si="43"/>
        <v>8.324606197508691E-2</v>
      </c>
      <c r="AA94">
        <f t="shared" si="44"/>
        <v>0</v>
      </c>
    </row>
    <row r="95" spans="1:27" x14ac:dyDescent="0.25">
      <c r="A95" s="14">
        <v>6964</v>
      </c>
      <c r="B95" t="s">
        <v>7</v>
      </c>
      <c r="C95" s="9" t="s">
        <v>142</v>
      </c>
      <c r="D95" s="9">
        <v>49</v>
      </c>
      <c r="E95" s="9" t="s">
        <v>145</v>
      </c>
      <c r="F95" s="9"/>
      <c r="G95" s="9"/>
      <c r="H95" s="9"/>
      <c r="I95" s="9"/>
      <c r="J95" s="9"/>
      <c r="K95" s="9"/>
      <c r="L95">
        <v>37</v>
      </c>
      <c r="M95" s="9">
        <f t="shared" si="34"/>
        <v>1.5231351885394369</v>
      </c>
      <c r="N95">
        <f t="shared" si="35"/>
        <v>7.2883028259366686E-4</v>
      </c>
      <c r="O95">
        <f t="shared" si="33"/>
        <v>0.15</v>
      </c>
      <c r="P95" s="3" t="e">
        <f t="shared" si="36"/>
        <v>#VALUE!</v>
      </c>
      <c r="Q95" s="3">
        <f t="shared" si="37"/>
        <v>0</v>
      </c>
      <c r="R95" s="3">
        <f t="shared" si="38"/>
        <v>0</v>
      </c>
      <c r="S95" s="3">
        <f t="shared" si="39"/>
        <v>0</v>
      </c>
      <c r="T95" s="3">
        <f t="shared" si="40"/>
        <v>0</v>
      </c>
      <c r="U95" s="3">
        <f t="shared" si="41"/>
        <v>0</v>
      </c>
      <c r="V95" s="13">
        <f t="shared" si="42"/>
        <v>0</v>
      </c>
      <c r="X95">
        <f t="shared" si="43"/>
        <v>0</v>
      </c>
      <c r="AA95">
        <f t="shared" si="44"/>
        <v>0</v>
      </c>
    </row>
    <row r="96" spans="1:27" x14ac:dyDescent="0.25">
      <c r="A96" s="14">
        <v>6965</v>
      </c>
      <c r="B96" t="s">
        <v>7</v>
      </c>
      <c r="C96" s="9" t="s">
        <v>142</v>
      </c>
      <c r="D96" s="9">
        <v>48.7</v>
      </c>
      <c r="E96" s="9">
        <v>49.3</v>
      </c>
      <c r="F96" s="9">
        <v>32</v>
      </c>
      <c r="G96" s="9">
        <v>48.2</v>
      </c>
      <c r="H96" s="9">
        <v>38.9</v>
      </c>
      <c r="I96" s="9">
        <v>12.2</v>
      </c>
      <c r="J96" s="9">
        <v>12.5</v>
      </c>
      <c r="K96" s="9">
        <v>4.5</v>
      </c>
      <c r="L96">
        <v>37</v>
      </c>
      <c r="M96" s="9">
        <f t="shared" si="34"/>
        <v>1.5231351885394369</v>
      </c>
      <c r="N96">
        <f t="shared" si="35"/>
        <v>7.2883028259366686E-4</v>
      </c>
      <c r="O96">
        <f t="shared" si="33"/>
        <v>0.15</v>
      </c>
      <c r="P96" s="3">
        <f t="shared" si="36"/>
        <v>2011.0653199999999</v>
      </c>
      <c r="Q96" s="3">
        <f t="shared" si="37"/>
        <v>1305.3568</v>
      </c>
      <c r="R96" s="3">
        <f t="shared" si="38"/>
        <v>1966.1936800000003</v>
      </c>
      <c r="S96" s="3">
        <f t="shared" si="39"/>
        <v>1586.8243600000001</v>
      </c>
      <c r="T96" s="3">
        <f t="shared" si="40"/>
        <v>497.66728000000001</v>
      </c>
      <c r="U96" s="3">
        <f t="shared" si="41"/>
        <v>509.90500000000003</v>
      </c>
      <c r="V96" s="13">
        <f t="shared" si="42"/>
        <v>5.5745130786888551E-2</v>
      </c>
      <c r="X96">
        <f t="shared" si="43"/>
        <v>0.37163420524592372</v>
      </c>
      <c r="AA96">
        <f t="shared" si="44"/>
        <v>0</v>
      </c>
    </row>
    <row r="97" spans="1:27" x14ac:dyDescent="0.25">
      <c r="A97" s="14">
        <v>6966</v>
      </c>
      <c r="B97" t="s">
        <v>7</v>
      </c>
      <c r="C97" s="9" t="s">
        <v>142</v>
      </c>
      <c r="D97" s="9">
        <v>49</v>
      </c>
      <c r="E97" s="9">
        <v>43.5</v>
      </c>
      <c r="F97" s="9">
        <v>26.1</v>
      </c>
      <c r="G97" s="9">
        <v>41.2</v>
      </c>
      <c r="H97" s="9">
        <v>33.200000000000003</v>
      </c>
      <c r="I97" s="9">
        <v>9.9</v>
      </c>
      <c r="J97" s="9">
        <v>11.1</v>
      </c>
      <c r="K97" s="9">
        <v>4.4000000000000004</v>
      </c>
      <c r="L97">
        <v>37</v>
      </c>
      <c r="M97" s="9">
        <f t="shared" si="34"/>
        <v>1.5231351885394369</v>
      </c>
      <c r="N97">
        <f t="shared" si="35"/>
        <v>7.2883028259366686E-4</v>
      </c>
      <c r="O97">
        <f t="shared" si="33"/>
        <v>0.15</v>
      </c>
      <c r="P97" s="3">
        <f t="shared" si="36"/>
        <v>1774.4694000000002</v>
      </c>
      <c r="Q97" s="3">
        <f t="shared" si="37"/>
        <v>1064.6816400000002</v>
      </c>
      <c r="R97" s="3">
        <f t="shared" si="38"/>
        <v>1680.6468800000002</v>
      </c>
      <c r="S97" s="3">
        <f t="shared" si="39"/>
        <v>1354.3076800000003</v>
      </c>
      <c r="T97" s="3">
        <f t="shared" si="40"/>
        <v>403.84476000000006</v>
      </c>
      <c r="U97" s="3">
        <f t="shared" si="41"/>
        <v>452.79563999999999</v>
      </c>
      <c r="V97" s="13">
        <f t="shared" si="42"/>
        <v>4.9501676138757028E-2</v>
      </c>
      <c r="X97">
        <f t="shared" si="43"/>
        <v>0.33001117425838022</v>
      </c>
      <c r="AA97">
        <f t="shared" si="44"/>
        <v>0</v>
      </c>
    </row>
    <row r="98" spans="1:27" x14ac:dyDescent="0.25">
      <c r="A98" s="14">
        <v>6967</v>
      </c>
      <c r="B98" t="s">
        <v>7</v>
      </c>
      <c r="C98" s="9" t="s">
        <v>142</v>
      </c>
      <c r="D98" s="9">
        <v>48.6</v>
      </c>
      <c r="E98" s="9">
        <v>37.4</v>
      </c>
      <c r="F98" s="9">
        <v>22.5</v>
      </c>
      <c r="G98" s="9">
        <v>35.1</v>
      </c>
      <c r="H98" s="9">
        <v>27.1</v>
      </c>
      <c r="I98" s="9">
        <v>8.5</v>
      </c>
      <c r="J98" s="9">
        <v>9.8000000000000007</v>
      </c>
      <c r="K98" s="9">
        <v>3.9</v>
      </c>
      <c r="L98">
        <v>37</v>
      </c>
      <c r="M98" s="9">
        <f t="shared" si="34"/>
        <v>1.5231351885394369</v>
      </c>
      <c r="N98">
        <f t="shared" si="35"/>
        <v>7.2883028259366686E-4</v>
      </c>
      <c r="O98">
        <f t="shared" si="33"/>
        <v>0.15</v>
      </c>
      <c r="P98" s="3">
        <f t="shared" si="36"/>
        <v>1525.6357600000001</v>
      </c>
      <c r="Q98" s="3">
        <f t="shared" si="37"/>
        <v>917.82900000000018</v>
      </c>
      <c r="R98" s="3">
        <f t="shared" si="38"/>
        <v>1431.8132400000002</v>
      </c>
      <c r="S98" s="3">
        <f t="shared" si="39"/>
        <v>1105.4740400000003</v>
      </c>
      <c r="T98" s="3">
        <f t="shared" si="40"/>
        <v>346.73540000000003</v>
      </c>
      <c r="U98" s="3">
        <f t="shared" si="41"/>
        <v>399.76552000000004</v>
      </c>
      <c r="V98" s="13">
        <f t="shared" si="42"/>
        <v>4.3704182536920627E-2</v>
      </c>
      <c r="X98">
        <f t="shared" si="43"/>
        <v>0.2913612169128042</v>
      </c>
      <c r="AA98">
        <f t="shared" si="44"/>
        <v>0</v>
      </c>
    </row>
    <row r="99" spans="1:27" x14ac:dyDescent="0.25">
      <c r="A99" s="14">
        <v>6968</v>
      </c>
      <c r="B99" t="s">
        <v>7</v>
      </c>
      <c r="C99" s="9" t="s">
        <v>142</v>
      </c>
      <c r="D99" s="9">
        <v>47.4</v>
      </c>
      <c r="E99" s="9">
        <v>35.1</v>
      </c>
      <c r="F99" s="9">
        <v>22</v>
      </c>
      <c r="G99" s="9">
        <v>33.4</v>
      </c>
      <c r="H99" s="9">
        <v>27.5</v>
      </c>
      <c r="I99" s="9">
        <v>7.4</v>
      </c>
      <c r="J99" s="9">
        <v>9.1999999999999993</v>
      </c>
      <c r="K99" s="9">
        <v>3.6</v>
      </c>
      <c r="L99">
        <v>37</v>
      </c>
      <c r="M99" s="9">
        <f t="shared" si="34"/>
        <v>1.5231351885394369</v>
      </c>
      <c r="N99">
        <f t="shared" si="35"/>
        <v>7.2883028259366686E-4</v>
      </c>
      <c r="O99">
        <f t="shared" si="33"/>
        <v>0.15</v>
      </c>
      <c r="P99" s="3">
        <f t="shared" si="36"/>
        <v>1431.8132400000002</v>
      </c>
      <c r="Q99" s="3">
        <f t="shared" si="37"/>
        <v>897.43280000000016</v>
      </c>
      <c r="R99" s="3">
        <f t="shared" si="38"/>
        <v>1362.4661600000002</v>
      </c>
      <c r="S99" s="3">
        <f t="shared" si="39"/>
        <v>1121.7910000000002</v>
      </c>
      <c r="T99" s="3">
        <f t="shared" si="40"/>
        <v>301.86376000000007</v>
      </c>
      <c r="U99" s="3">
        <f t="shared" si="41"/>
        <v>375.29008000000005</v>
      </c>
      <c r="V99" s="13">
        <f t="shared" si="42"/>
        <v>4.1028416259149984E-2</v>
      </c>
      <c r="X99">
        <f t="shared" si="43"/>
        <v>0.27352277506099987</v>
      </c>
      <c r="AA99">
        <f t="shared" si="44"/>
        <v>0</v>
      </c>
    </row>
    <row r="100" spans="1:27" x14ac:dyDescent="0.25">
      <c r="A100" s="14">
        <v>6969</v>
      </c>
      <c r="B100" t="s">
        <v>7</v>
      </c>
      <c r="C100" s="9" t="s">
        <v>142</v>
      </c>
      <c r="D100" s="9">
        <v>47.5</v>
      </c>
      <c r="E100" s="9">
        <v>10.6</v>
      </c>
      <c r="F100" s="9">
        <v>6.1</v>
      </c>
      <c r="G100" s="9">
        <v>10.4</v>
      </c>
      <c r="H100" s="9">
        <v>8.6999999999999993</v>
      </c>
      <c r="I100" s="9">
        <v>2.7</v>
      </c>
      <c r="J100" s="9">
        <v>3.1</v>
      </c>
      <c r="K100" s="9">
        <v>1.3</v>
      </c>
      <c r="L100">
        <v>37</v>
      </c>
      <c r="M100" s="9">
        <f t="shared" si="34"/>
        <v>1.5231351885394369</v>
      </c>
      <c r="N100">
        <f t="shared" si="35"/>
        <v>7.2883028259366686E-4</v>
      </c>
      <c r="O100">
        <f t="shared" si="33"/>
        <v>0.15</v>
      </c>
      <c r="P100" s="3">
        <f t="shared" si="36"/>
        <v>432.39944000000003</v>
      </c>
      <c r="Q100" s="3">
        <f t="shared" si="37"/>
        <v>248.83364</v>
      </c>
      <c r="R100" s="3">
        <f t="shared" si="38"/>
        <v>424.24096000000009</v>
      </c>
      <c r="S100" s="3">
        <f t="shared" si="39"/>
        <v>354.89388000000008</v>
      </c>
      <c r="T100" s="3">
        <f t="shared" si="40"/>
        <v>110.13948000000002</v>
      </c>
      <c r="U100" s="3">
        <f t="shared" si="41"/>
        <v>126.45644000000001</v>
      </c>
      <c r="V100" s="13">
        <f t="shared" si="42"/>
        <v>1.3824792435148364E-2</v>
      </c>
      <c r="X100">
        <f t="shared" si="43"/>
        <v>9.216528290098909E-2</v>
      </c>
      <c r="AA100">
        <f t="shared" si="44"/>
        <v>0</v>
      </c>
    </row>
    <row r="101" spans="1:27" x14ac:dyDescent="0.25">
      <c r="A101" s="14">
        <v>6970</v>
      </c>
      <c r="B101" t="s">
        <v>7</v>
      </c>
      <c r="C101" s="9" t="s">
        <v>142</v>
      </c>
      <c r="D101" s="9">
        <v>46.4</v>
      </c>
      <c r="E101" s="9">
        <v>28.6</v>
      </c>
      <c r="F101" s="9">
        <v>16.5</v>
      </c>
      <c r="G101" s="9">
        <v>27.3</v>
      </c>
      <c r="H101" s="9">
        <v>22.1</v>
      </c>
      <c r="I101" s="9">
        <v>5.9</v>
      </c>
      <c r="J101" s="9">
        <v>7.6</v>
      </c>
      <c r="K101" s="9">
        <v>2.9</v>
      </c>
      <c r="L101">
        <v>37</v>
      </c>
      <c r="M101" s="9">
        <f t="shared" si="34"/>
        <v>1.5231351885394369</v>
      </c>
      <c r="N101">
        <f t="shared" si="35"/>
        <v>7.2883028259366686E-4</v>
      </c>
      <c r="O101">
        <f t="shared" ref="O101:O114" si="45">O100</f>
        <v>0.15</v>
      </c>
      <c r="P101" s="3">
        <f t="shared" si="36"/>
        <v>1166.66264</v>
      </c>
      <c r="Q101" s="3">
        <f t="shared" si="37"/>
        <v>673.07460000000003</v>
      </c>
      <c r="R101" s="3">
        <f t="shared" si="38"/>
        <v>1113.6325200000001</v>
      </c>
      <c r="S101" s="3">
        <f t="shared" si="39"/>
        <v>901.51204000000007</v>
      </c>
      <c r="T101" s="3">
        <f t="shared" si="40"/>
        <v>240.67516000000006</v>
      </c>
      <c r="U101" s="3">
        <f t="shared" si="41"/>
        <v>310.02224000000001</v>
      </c>
      <c r="V101" s="13">
        <f t="shared" si="42"/>
        <v>3.3893039518428238E-2</v>
      </c>
      <c r="X101">
        <f t="shared" si="43"/>
        <v>0.22595359678952162</v>
      </c>
      <c r="AA101">
        <f t="shared" si="44"/>
        <v>0</v>
      </c>
    </row>
    <row r="102" spans="1:27" x14ac:dyDescent="0.25">
      <c r="A102" s="14">
        <v>6971</v>
      </c>
      <c r="B102" t="s">
        <v>7</v>
      </c>
      <c r="C102" s="9" t="s">
        <v>142</v>
      </c>
      <c r="D102" s="9">
        <v>44.3</v>
      </c>
      <c r="E102" s="9">
        <v>24.8</v>
      </c>
      <c r="F102" s="9">
        <v>13.8</v>
      </c>
      <c r="G102" s="9">
        <v>23.5</v>
      </c>
      <c r="H102" s="9">
        <v>18.2</v>
      </c>
      <c r="I102" s="9">
        <v>5.0999999999999996</v>
      </c>
      <c r="J102" s="9">
        <v>6.6</v>
      </c>
      <c r="K102" s="9">
        <v>2.6</v>
      </c>
      <c r="L102">
        <v>37</v>
      </c>
      <c r="M102" s="9">
        <f t="shared" ref="M102:M114" si="46">L102*0.5/12.146</f>
        <v>1.5231351885394369</v>
      </c>
      <c r="N102">
        <f t="shared" ref="N102:N114" si="47">3.14159*(M102^2)/10000</f>
        <v>7.2883028259366686E-4</v>
      </c>
      <c r="O102">
        <f t="shared" si="45"/>
        <v>0.15</v>
      </c>
      <c r="P102" s="3">
        <f t="shared" ref="P102:P114" si="48">0.611886*E102/O102*10</f>
        <v>1011.6515200000001</v>
      </c>
      <c r="Q102" s="3">
        <f t="shared" ref="Q102:Q114" si="49">0.611886*F102/O102*10</f>
        <v>562.9351200000001</v>
      </c>
      <c r="R102" s="3">
        <f t="shared" ref="R102:R114" si="50">0.611886*G102/O102*10</f>
        <v>958.62140000000011</v>
      </c>
      <c r="S102" s="3">
        <f t="shared" ref="S102:S114" si="51">0.611886*H102/O102*10</f>
        <v>742.42168000000004</v>
      </c>
      <c r="T102" s="3">
        <f t="shared" ref="T102:T114" si="52">0.611886*I102/O102*10</f>
        <v>208.04123999999999</v>
      </c>
      <c r="U102" s="3">
        <f t="shared" ref="U102:U114" si="53">0.611886*J102/O102*10</f>
        <v>269.22984000000002</v>
      </c>
      <c r="V102" s="13">
        <f t="shared" ref="V102:V114" si="54">U102*O102*N102</f>
        <v>2.9433429055477158E-2</v>
      </c>
      <c r="X102">
        <f t="shared" ref="X102:X139" si="55">U102*N102</f>
        <v>0.19622286036984773</v>
      </c>
      <c r="AA102">
        <f t="shared" ref="AA102:AA139" si="56">Z102/12.146</f>
        <v>0</v>
      </c>
    </row>
    <row r="103" spans="1:27" x14ac:dyDescent="0.25">
      <c r="A103" s="14">
        <v>6972</v>
      </c>
      <c r="B103" t="s">
        <v>7</v>
      </c>
      <c r="C103" s="9" t="s">
        <v>142</v>
      </c>
      <c r="D103" s="9">
        <v>45.2</v>
      </c>
      <c r="E103" s="9">
        <v>25.8</v>
      </c>
      <c r="F103" s="9">
        <v>15.3</v>
      </c>
      <c r="G103" s="9">
        <v>25.2</v>
      </c>
      <c r="H103" s="9">
        <v>20.100000000000001</v>
      </c>
      <c r="I103" s="9">
        <v>5.4</v>
      </c>
      <c r="J103" s="9">
        <v>6.8</v>
      </c>
      <c r="K103" s="9">
        <v>2.6</v>
      </c>
      <c r="L103">
        <v>37</v>
      </c>
      <c r="M103" s="9">
        <f t="shared" si="46"/>
        <v>1.5231351885394369</v>
      </c>
      <c r="N103">
        <f t="shared" si="47"/>
        <v>7.2883028259366686E-4</v>
      </c>
      <c r="O103">
        <f t="shared" si="45"/>
        <v>0.15</v>
      </c>
      <c r="P103" s="3">
        <f t="shared" si="48"/>
        <v>1052.4439200000002</v>
      </c>
      <c r="Q103" s="3">
        <f t="shared" si="49"/>
        <v>624.12372000000005</v>
      </c>
      <c r="R103" s="3">
        <f t="shared" si="50"/>
        <v>1027.96848</v>
      </c>
      <c r="S103" s="3">
        <f t="shared" si="51"/>
        <v>819.92724000000021</v>
      </c>
      <c r="T103" s="3">
        <f t="shared" si="52"/>
        <v>220.27896000000004</v>
      </c>
      <c r="U103" s="3">
        <f t="shared" si="53"/>
        <v>277.38832000000002</v>
      </c>
      <c r="V103" s="13">
        <f t="shared" si="54"/>
        <v>3.0325351148067378E-2</v>
      </c>
      <c r="X103">
        <f t="shared" si="55"/>
        <v>0.20216900765378251</v>
      </c>
      <c r="AA103">
        <f t="shared" si="56"/>
        <v>0</v>
      </c>
    </row>
    <row r="104" spans="1:27" x14ac:dyDescent="0.25">
      <c r="A104" s="14">
        <v>6973</v>
      </c>
      <c r="B104" t="s">
        <v>7</v>
      </c>
      <c r="C104" s="9" t="s">
        <v>142</v>
      </c>
      <c r="D104" s="9">
        <v>45.2</v>
      </c>
      <c r="E104" s="9">
        <v>20.8</v>
      </c>
      <c r="F104" s="9">
        <v>12.8</v>
      </c>
      <c r="G104" s="9">
        <v>20.3</v>
      </c>
      <c r="H104" s="9">
        <v>16.2</v>
      </c>
      <c r="I104" s="9">
        <v>4.4000000000000004</v>
      </c>
      <c r="J104" s="9">
        <v>5.6</v>
      </c>
      <c r="K104" s="9">
        <v>2</v>
      </c>
      <c r="L104">
        <v>37</v>
      </c>
      <c r="M104" s="9">
        <f t="shared" si="46"/>
        <v>1.5231351885394369</v>
      </c>
      <c r="N104">
        <f t="shared" si="47"/>
        <v>7.2883028259366686E-4</v>
      </c>
      <c r="O104">
        <f t="shared" si="45"/>
        <v>0.15</v>
      </c>
      <c r="P104" s="3">
        <f t="shared" si="48"/>
        <v>848.48192000000017</v>
      </c>
      <c r="Q104" s="3">
        <f t="shared" si="49"/>
        <v>522.14272000000005</v>
      </c>
      <c r="R104" s="3">
        <f t="shared" si="50"/>
        <v>828.08572000000015</v>
      </c>
      <c r="S104" s="3">
        <f t="shared" si="51"/>
        <v>660.83687999999995</v>
      </c>
      <c r="T104" s="3">
        <f t="shared" si="52"/>
        <v>179.48656000000003</v>
      </c>
      <c r="U104" s="3">
        <f t="shared" si="53"/>
        <v>228.43744000000001</v>
      </c>
      <c r="V104" s="13">
        <f t="shared" si="54"/>
        <v>2.4973818592526075E-2</v>
      </c>
      <c r="X104">
        <f t="shared" si="55"/>
        <v>0.16649212395017382</v>
      </c>
      <c r="AA104">
        <f t="shared" si="56"/>
        <v>0</v>
      </c>
    </row>
    <row r="105" spans="1:27" x14ac:dyDescent="0.25">
      <c r="A105" s="14">
        <v>6974</v>
      </c>
      <c r="B105" t="s">
        <v>7</v>
      </c>
      <c r="C105" s="9" t="s">
        <v>142</v>
      </c>
      <c r="D105" s="9">
        <v>45.2</v>
      </c>
      <c r="E105" s="9">
        <v>18.600000000000001</v>
      </c>
      <c r="F105" s="9">
        <v>11.6</v>
      </c>
      <c r="G105" s="9">
        <v>18.2</v>
      </c>
      <c r="H105" s="9">
        <v>15.6</v>
      </c>
      <c r="I105" s="9">
        <v>4.0999999999999996</v>
      </c>
      <c r="J105" s="9">
        <v>5.2</v>
      </c>
      <c r="K105" s="9">
        <v>1.8</v>
      </c>
      <c r="L105">
        <v>37</v>
      </c>
      <c r="M105" s="9">
        <f t="shared" si="46"/>
        <v>1.5231351885394369</v>
      </c>
      <c r="N105">
        <f t="shared" si="47"/>
        <v>7.2883028259366686E-4</v>
      </c>
      <c r="O105">
        <f t="shared" si="45"/>
        <v>0.15</v>
      </c>
      <c r="P105" s="3">
        <f t="shared" si="48"/>
        <v>758.73864000000015</v>
      </c>
      <c r="Q105" s="3">
        <f t="shared" si="49"/>
        <v>473.19184000000007</v>
      </c>
      <c r="R105" s="3">
        <f t="shared" si="50"/>
        <v>742.42168000000004</v>
      </c>
      <c r="S105" s="3">
        <f t="shared" si="51"/>
        <v>636.36144000000013</v>
      </c>
      <c r="T105" s="3">
        <f t="shared" si="52"/>
        <v>167.24884000000003</v>
      </c>
      <c r="U105" s="3">
        <f t="shared" si="53"/>
        <v>212.12048000000004</v>
      </c>
      <c r="V105" s="13">
        <f t="shared" si="54"/>
        <v>2.3189974407345642E-2</v>
      </c>
      <c r="X105">
        <f t="shared" si="55"/>
        <v>0.15459982938230429</v>
      </c>
      <c r="AA105">
        <f t="shared" si="56"/>
        <v>0</v>
      </c>
    </row>
    <row r="106" spans="1:27" x14ac:dyDescent="0.25">
      <c r="A106" s="14">
        <v>6975</v>
      </c>
      <c r="B106" t="s">
        <v>7</v>
      </c>
      <c r="C106" s="9" t="s">
        <v>142</v>
      </c>
      <c r="D106" s="9">
        <v>45.5</v>
      </c>
      <c r="E106" s="9">
        <v>11.6</v>
      </c>
      <c r="F106" s="9">
        <v>7.4</v>
      </c>
      <c r="G106" s="9">
        <v>11.3</v>
      </c>
      <c r="H106" s="9">
        <v>9.3000000000000007</v>
      </c>
      <c r="I106" s="9">
        <v>2.9</v>
      </c>
      <c r="J106" s="9">
        <v>3.2</v>
      </c>
      <c r="K106" s="9">
        <v>1.2</v>
      </c>
      <c r="L106">
        <v>37</v>
      </c>
      <c r="M106" s="9">
        <f t="shared" si="46"/>
        <v>1.5231351885394369</v>
      </c>
      <c r="N106">
        <f t="shared" si="47"/>
        <v>7.2883028259366686E-4</v>
      </c>
      <c r="O106">
        <f t="shared" si="45"/>
        <v>0.15</v>
      </c>
      <c r="P106" s="3">
        <f t="shared" si="48"/>
        <v>473.19184000000007</v>
      </c>
      <c r="Q106" s="3">
        <f t="shared" si="49"/>
        <v>301.86376000000007</v>
      </c>
      <c r="R106" s="3">
        <f t="shared" si="50"/>
        <v>460.9541200000001</v>
      </c>
      <c r="S106" s="3">
        <f t="shared" si="51"/>
        <v>379.36932000000007</v>
      </c>
      <c r="T106" s="3">
        <f t="shared" si="52"/>
        <v>118.29796000000002</v>
      </c>
      <c r="U106" s="3">
        <f t="shared" si="53"/>
        <v>130.53568000000001</v>
      </c>
      <c r="V106" s="13">
        <f t="shared" si="54"/>
        <v>1.4270753481443471E-2</v>
      </c>
      <c r="X106">
        <f t="shared" si="55"/>
        <v>9.5138356542956479E-2</v>
      </c>
      <c r="AA106">
        <f t="shared" si="56"/>
        <v>0</v>
      </c>
    </row>
    <row r="107" spans="1:27" x14ac:dyDescent="0.25">
      <c r="A107" s="14">
        <v>6976</v>
      </c>
      <c r="B107" t="s">
        <v>7</v>
      </c>
      <c r="C107" s="9" t="s">
        <v>142</v>
      </c>
      <c r="D107" s="9">
        <v>45.3</v>
      </c>
      <c r="E107" s="9">
        <v>15.7</v>
      </c>
      <c r="F107" s="9">
        <v>9.8000000000000007</v>
      </c>
      <c r="G107" s="9">
        <v>15.1</v>
      </c>
      <c r="H107" s="9">
        <v>12.7</v>
      </c>
      <c r="I107" s="9">
        <v>3.8</v>
      </c>
      <c r="J107" s="9">
        <v>4.3</v>
      </c>
      <c r="K107" s="9">
        <v>1.5</v>
      </c>
      <c r="L107">
        <v>37</v>
      </c>
      <c r="M107" s="9">
        <f t="shared" si="46"/>
        <v>1.5231351885394369</v>
      </c>
      <c r="N107">
        <f t="shared" si="47"/>
        <v>7.2883028259366686E-4</v>
      </c>
      <c r="O107">
        <f t="shared" si="45"/>
        <v>0.15</v>
      </c>
      <c r="P107" s="3">
        <f t="shared" si="48"/>
        <v>640.44068000000016</v>
      </c>
      <c r="Q107" s="3">
        <f t="shared" si="49"/>
        <v>399.76552000000004</v>
      </c>
      <c r="R107" s="3">
        <f t="shared" si="50"/>
        <v>615.96523999999999</v>
      </c>
      <c r="S107" s="3">
        <f t="shared" si="51"/>
        <v>518.06348000000003</v>
      </c>
      <c r="T107" s="3">
        <f t="shared" si="52"/>
        <v>155.01112000000001</v>
      </c>
      <c r="U107" s="3">
        <f t="shared" si="53"/>
        <v>175.40732000000003</v>
      </c>
      <c r="V107" s="13">
        <f t="shared" si="54"/>
        <v>1.9176324990689667E-2</v>
      </c>
      <c r="X107">
        <f t="shared" si="55"/>
        <v>0.12784216660459777</v>
      </c>
      <c r="AA107">
        <f t="shared" si="56"/>
        <v>0</v>
      </c>
    </row>
    <row r="108" spans="1:27" x14ac:dyDescent="0.25">
      <c r="A108" s="14">
        <v>6977</v>
      </c>
      <c r="B108" t="s">
        <v>7</v>
      </c>
      <c r="C108" s="9" t="s">
        <v>142</v>
      </c>
      <c r="D108" s="9">
        <v>44.8</v>
      </c>
      <c r="E108" s="9">
        <v>6.6</v>
      </c>
      <c r="F108" s="9">
        <v>3.9</v>
      </c>
      <c r="G108" s="9">
        <v>6.5</v>
      </c>
      <c r="H108" s="9">
        <v>5</v>
      </c>
      <c r="I108" s="9">
        <v>1.3</v>
      </c>
      <c r="J108" s="9">
        <v>1.6</v>
      </c>
      <c r="K108" s="9">
        <v>0.6</v>
      </c>
      <c r="L108" s="9">
        <v>37</v>
      </c>
      <c r="M108" s="9">
        <f t="shared" si="46"/>
        <v>1.5231351885394369</v>
      </c>
      <c r="N108">
        <f t="shared" si="47"/>
        <v>7.2883028259366686E-4</v>
      </c>
      <c r="O108">
        <f t="shared" si="45"/>
        <v>0.15</v>
      </c>
      <c r="P108" s="3">
        <f t="shared" si="48"/>
        <v>269.22984000000002</v>
      </c>
      <c r="Q108" s="3">
        <f t="shared" si="49"/>
        <v>159.09036000000003</v>
      </c>
      <c r="R108" s="3">
        <f t="shared" si="50"/>
        <v>265.1506</v>
      </c>
      <c r="S108" s="3">
        <f t="shared" si="51"/>
        <v>203.96200000000005</v>
      </c>
      <c r="T108" s="3">
        <f t="shared" si="52"/>
        <v>53.030120000000011</v>
      </c>
      <c r="U108" s="3">
        <f t="shared" si="53"/>
        <v>65.267840000000007</v>
      </c>
      <c r="V108" s="13">
        <f t="shared" si="54"/>
        <v>7.1353767407217354E-3</v>
      </c>
      <c r="X108">
        <f t="shared" si="55"/>
        <v>4.7569178271478239E-2</v>
      </c>
      <c r="AA108">
        <f t="shared" si="56"/>
        <v>0</v>
      </c>
    </row>
    <row r="109" spans="1:27" x14ac:dyDescent="0.25">
      <c r="A109" s="14">
        <v>6978</v>
      </c>
      <c r="B109" t="s">
        <v>109</v>
      </c>
      <c r="C109" s="9" t="s">
        <v>142</v>
      </c>
      <c r="D109" s="9">
        <v>44.5</v>
      </c>
      <c r="E109" s="9">
        <v>12</v>
      </c>
      <c r="F109" s="9">
        <v>7.7</v>
      </c>
      <c r="G109" s="9">
        <v>11.8</v>
      </c>
      <c r="H109" s="9">
        <v>9.1999999999999993</v>
      </c>
      <c r="I109" s="9">
        <v>3.8</v>
      </c>
      <c r="J109" s="9">
        <v>3</v>
      </c>
      <c r="K109" s="9">
        <v>1</v>
      </c>
      <c r="L109" s="9">
        <v>37</v>
      </c>
      <c r="M109" s="9">
        <f t="shared" si="46"/>
        <v>1.5231351885394369</v>
      </c>
      <c r="N109">
        <f t="shared" si="47"/>
        <v>7.2883028259366686E-4</v>
      </c>
      <c r="O109">
        <f t="shared" si="45"/>
        <v>0.15</v>
      </c>
      <c r="P109" s="3">
        <f t="shared" si="48"/>
        <v>489.50880000000006</v>
      </c>
      <c r="Q109" s="3">
        <f t="shared" si="49"/>
        <v>314.10148000000004</v>
      </c>
      <c r="R109" s="3">
        <f t="shared" si="50"/>
        <v>481.35032000000012</v>
      </c>
      <c r="S109" s="3">
        <f t="shared" si="51"/>
        <v>375.29008000000005</v>
      </c>
      <c r="T109" s="3">
        <f t="shared" si="52"/>
        <v>155.01112000000001</v>
      </c>
      <c r="U109" s="3">
        <f t="shared" si="53"/>
        <v>122.37720000000002</v>
      </c>
      <c r="V109" s="13">
        <f t="shared" si="54"/>
        <v>1.3378831388853254E-2</v>
      </c>
      <c r="X109">
        <f t="shared" si="55"/>
        <v>8.9192209259021701E-2</v>
      </c>
      <c r="AA109">
        <f t="shared" si="56"/>
        <v>0</v>
      </c>
    </row>
    <row r="110" spans="1:27" x14ac:dyDescent="0.25">
      <c r="A110" s="14">
        <v>6979</v>
      </c>
      <c r="B110" t="s">
        <v>110</v>
      </c>
      <c r="C110" s="9" t="s">
        <v>142</v>
      </c>
      <c r="D110" s="9">
        <v>43.3</v>
      </c>
      <c r="E110" s="9">
        <v>68.599999999999994</v>
      </c>
      <c r="F110" s="9">
        <v>60</v>
      </c>
      <c r="G110" s="9">
        <v>75.5</v>
      </c>
      <c r="H110" s="9">
        <v>33.6</v>
      </c>
      <c r="I110" s="9">
        <v>17.7</v>
      </c>
      <c r="J110" s="9">
        <v>20.3</v>
      </c>
      <c r="K110" s="9">
        <v>9.9</v>
      </c>
      <c r="L110" s="9">
        <v>35</v>
      </c>
      <c r="M110" s="9">
        <f t="shared" si="46"/>
        <v>1.4408035567264943</v>
      </c>
      <c r="N110">
        <f t="shared" si="47"/>
        <v>6.5216734563713788E-4</v>
      </c>
      <c r="O110">
        <f t="shared" si="45"/>
        <v>0.15</v>
      </c>
      <c r="P110" s="3">
        <f t="shared" si="48"/>
        <v>2798.3586400000004</v>
      </c>
      <c r="Q110" s="3">
        <f t="shared" si="49"/>
        <v>2447.5440000000003</v>
      </c>
      <c r="R110" s="3">
        <f t="shared" si="50"/>
        <v>3079.8262000000004</v>
      </c>
      <c r="S110" s="3">
        <f t="shared" si="51"/>
        <v>1370.6246400000005</v>
      </c>
      <c r="T110" s="3">
        <f t="shared" si="52"/>
        <v>722.02548000000002</v>
      </c>
      <c r="U110" s="3">
        <f t="shared" si="53"/>
        <v>828.08572000000015</v>
      </c>
      <c r="V110" s="13">
        <f t="shared" si="54"/>
        <v>8.1007569895862733E-2</v>
      </c>
      <c r="X110">
        <f t="shared" si="55"/>
        <v>0.54005046597241824</v>
      </c>
      <c r="AA110">
        <f t="shared" si="56"/>
        <v>0</v>
      </c>
    </row>
    <row r="111" spans="1:27" x14ac:dyDescent="0.25">
      <c r="A111" s="14">
        <v>6980</v>
      </c>
      <c r="B111" t="s">
        <v>146</v>
      </c>
      <c r="C111" s="9" t="s">
        <v>142</v>
      </c>
      <c r="D111" s="9">
        <v>45</v>
      </c>
      <c r="E111" s="9">
        <v>67.599999999999994</v>
      </c>
      <c r="F111" s="9">
        <v>71.400000000000006</v>
      </c>
      <c r="G111" s="9">
        <v>87.7</v>
      </c>
      <c r="H111" s="9">
        <v>37.200000000000003</v>
      </c>
      <c r="I111" s="9">
        <v>20.9</v>
      </c>
      <c r="J111" s="9">
        <v>22</v>
      </c>
      <c r="K111" s="9">
        <v>10.199999999999999</v>
      </c>
      <c r="L111" s="9">
        <v>35</v>
      </c>
      <c r="M111" s="9">
        <f t="shared" si="46"/>
        <v>1.4408035567264943</v>
      </c>
      <c r="N111">
        <f t="shared" si="47"/>
        <v>6.5216734563713788E-4</v>
      </c>
      <c r="O111">
        <f t="shared" si="45"/>
        <v>0.15</v>
      </c>
      <c r="P111" s="3">
        <f t="shared" si="48"/>
        <v>2757.5662400000001</v>
      </c>
      <c r="Q111" s="3">
        <f t="shared" si="49"/>
        <v>2912.5773600000002</v>
      </c>
      <c r="R111" s="3">
        <f t="shared" si="50"/>
        <v>3577.4934800000005</v>
      </c>
      <c r="S111" s="3">
        <f t="shared" si="51"/>
        <v>1517.4772800000003</v>
      </c>
      <c r="T111" s="3">
        <f t="shared" si="52"/>
        <v>852.56116000000009</v>
      </c>
      <c r="U111" s="3">
        <f t="shared" si="53"/>
        <v>897.43280000000016</v>
      </c>
      <c r="V111" s="13">
        <f t="shared" si="54"/>
        <v>8.779145505955567E-2</v>
      </c>
      <c r="X111">
        <f t="shared" si="55"/>
        <v>0.58527636706370456</v>
      </c>
      <c r="AA111">
        <f t="shared" si="56"/>
        <v>0</v>
      </c>
    </row>
    <row r="112" spans="1:27" x14ac:dyDescent="0.25">
      <c r="A112" s="14">
        <v>6981</v>
      </c>
      <c r="B112" t="s">
        <v>147</v>
      </c>
      <c r="C112" s="9" t="s">
        <v>142</v>
      </c>
      <c r="D112" s="9">
        <v>48</v>
      </c>
      <c r="E112" s="9">
        <v>100.2</v>
      </c>
      <c r="F112" s="9">
        <v>95.1</v>
      </c>
      <c r="G112" s="9">
        <v>114.1</v>
      </c>
      <c r="H112" s="9">
        <v>50.6</v>
      </c>
      <c r="I112" s="9">
        <v>26.7</v>
      </c>
      <c r="J112" s="9">
        <v>29.4</v>
      </c>
      <c r="K112" s="9">
        <v>16.8</v>
      </c>
      <c r="L112" s="9">
        <v>34</v>
      </c>
      <c r="M112" s="9">
        <f t="shared" si="46"/>
        <v>1.3996377408200229</v>
      </c>
      <c r="N112">
        <f t="shared" si="47"/>
        <v>6.1543302167880109E-4</v>
      </c>
      <c r="O112">
        <f t="shared" si="45"/>
        <v>0.15</v>
      </c>
      <c r="P112" s="3">
        <f t="shared" si="48"/>
        <v>4087.3984800000007</v>
      </c>
      <c r="Q112" s="3">
        <f t="shared" si="49"/>
        <v>3879.3572400000003</v>
      </c>
      <c r="R112" s="3">
        <f t="shared" si="50"/>
        <v>4654.4128400000009</v>
      </c>
      <c r="S112" s="3">
        <f t="shared" si="51"/>
        <v>2064.0954400000005</v>
      </c>
      <c r="T112" s="3">
        <f t="shared" si="52"/>
        <v>1089.1570800000002</v>
      </c>
      <c r="U112" s="3">
        <f t="shared" si="53"/>
        <v>1199.29656</v>
      </c>
      <c r="V112" s="13">
        <f t="shared" si="54"/>
        <v>0.11071300587146873</v>
      </c>
      <c r="X112">
        <f t="shared" si="55"/>
        <v>0.73808670580979152</v>
      </c>
      <c r="AA112">
        <f t="shared" si="56"/>
        <v>0</v>
      </c>
    </row>
    <row r="113" spans="1:27" x14ac:dyDescent="0.25">
      <c r="A113" s="14">
        <v>6982</v>
      </c>
      <c r="B113" t="s">
        <v>148</v>
      </c>
      <c r="C113" s="9" t="s">
        <v>142</v>
      </c>
      <c r="D113" s="9">
        <v>50.6</v>
      </c>
      <c r="E113" s="9">
        <v>105.9</v>
      </c>
      <c r="F113" s="9">
        <v>111.1</v>
      </c>
      <c r="G113" s="24">
        <v>112.2</v>
      </c>
      <c r="H113" s="9">
        <v>62.1</v>
      </c>
      <c r="I113" s="9">
        <v>29.8</v>
      </c>
      <c r="J113" s="9">
        <v>33.9</v>
      </c>
      <c r="K113" s="9">
        <v>25.5</v>
      </c>
      <c r="L113" s="9">
        <v>34</v>
      </c>
      <c r="M113" s="9">
        <f t="shared" si="46"/>
        <v>1.3996377408200229</v>
      </c>
      <c r="N113">
        <f t="shared" si="47"/>
        <v>6.1543302167880109E-4</v>
      </c>
      <c r="O113">
        <f t="shared" si="45"/>
        <v>0.15</v>
      </c>
      <c r="P113" s="3">
        <f t="shared" si="48"/>
        <v>4319.9151600000005</v>
      </c>
      <c r="Q113" s="3">
        <f t="shared" si="49"/>
        <v>4532.0356400000001</v>
      </c>
      <c r="R113" s="3">
        <f t="shared" si="50"/>
        <v>4576.9072800000004</v>
      </c>
      <c r="S113" s="3">
        <f t="shared" si="51"/>
        <v>2533.20804</v>
      </c>
      <c r="T113" s="3">
        <f t="shared" si="52"/>
        <v>1215.6135200000001</v>
      </c>
      <c r="U113" s="3">
        <f t="shared" si="53"/>
        <v>1382.8623600000001</v>
      </c>
      <c r="V113" s="13">
        <f t="shared" si="54"/>
        <v>0.12765887411710172</v>
      </c>
      <c r="X113">
        <f t="shared" si="55"/>
        <v>0.85105916078067811</v>
      </c>
      <c r="AA113">
        <f t="shared" si="56"/>
        <v>0</v>
      </c>
    </row>
    <row r="114" spans="1:27" x14ac:dyDescent="0.25">
      <c r="A114" s="14">
        <v>6983</v>
      </c>
      <c r="B114" t="s">
        <v>149</v>
      </c>
      <c r="C114" s="9" t="s">
        <v>142</v>
      </c>
      <c r="D114" s="9">
        <v>52.1</v>
      </c>
      <c r="E114" s="24">
        <v>106</v>
      </c>
      <c r="F114" s="24">
        <v>110.8</v>
      </c>
      <c r="G114" s="24">
        <v>110.5</v>
      </c>
      <c r="H114" s="9">
        <v>68.8</v>
      </c>
      <c r="I114" s="9">
        <v>31.9</v>
      </c>
      <c r="J114" s="9">
        <v>38.9</v>
      </c>
      <c r="K114" s="9">
        <v>37</v>
      </c>
      <c r="L114" s="9">
        <v>33</v>
      </c>
      <c r="M114" s="9">
        <f t="shared" si="46"/>
        <v>1.3584719249135517</v>
      </c>
      <c r="N114">
        <f t="shared" si="47"/>
        <v>5.797634607337495E-4</v>
      </c>
      <c r="O114">
        <f t="shared" si="45"/>
        <v>0.15</v>
      </c>
      <c r="P114" s="3">
        <f t="shared" si="48"/>
        <v>4323.9944000000005</v>
      </c>
      <c r="Q114" s="3">
        <f t="shared" si="49"/>
        <v>4519.79792</v>
      </c>
      <c r="R114" s="3">
        <f t="shared" si="50"/>
        <v>4507.5601999999999</v>
      </c>
      <c r="S114" s="3">
        <f t="shared" si="51"/>
        <v>2806.5171200000004</v>
      </c>
      <c r="T114" s="3">
        <f t="shared" si="52"/>
        <v>1301.27756</v>
      </c>
      <c r="U114" s="3">
        <f t="shared" si="53"/>
        <v>1586.8243600000001</v>
      </c>
      <c r="V114" s="13">
        <f t="shared" si="54"/>
        <v>0.13799741737953258</v>
      </c>
      <c r="X114">
        <f t="shared" si="55"/>
        <v>0.91998278253021726</v>
      </c>
      <c r="AA114">
        <f t="shared" si="56"/>
        <v>0</v>
      </c>
    </row>
    <row r="115" spans="1:27" x14ac:dyDescent="0.25">
      <c r="A115" s="14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P115" s="3"/>
      <c r="Q115" s="3"/>
      <c r="R115" s="3"/>
      <c r="S115" s="3"/>
      <c r="T115" s="3"/>
      <c r="U115" s="3"/>
      <c r="V115" s="13"/>
      <c r="X115">
        <f t="shared" si="55"/>
        <v>0</v>
      </c>
      <c r="AA115">
        <f t="shared" si="56"/>
        <v>0</v>
      </c>
    </row>
    <row r="116" spans="1:27" x14ac:dyDescent="0.25">
      <c r="A116" s="14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P116" s="3"/>
      <c r="Q116" s="3"/>
      <c r="R116" s="3"/>
      <c r="S116" s="3"/>
      <c r="T116" s="3"/>
      <c r="U116" s="3"/>
      <c r="V116" s="13"/>
      <c r="X116">
        <f t="shared" si="55"/>
        <v>0</v>
      </c>
      <c r="AA116">
        <f t="shared" si="56"/>
        <v>0</v>
      </c>
    </row>
    <row r="117" spans="1:27" x14ac:dyDescent="0.25">
      <c r="A117" s="14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P117" s="3"/>
      <c r="Q117" s="3"/>
      <c r="R117" s="3"/>
      <c r="S117" s="3"/>
      <c r="T117" s="3"/>
      <c r="U117" s="3"/>
      <c r="V117" s="13"/>
      <c r="X117">
        <f t="shared" si="55"/>
        <v>0</v>
      </c>
      <c r="AA117">
        <f t="shared" si="56"/>
        <v>0</v>
      </c>
    </row>
    <row r="118" spans="1:27" x14ac:dyDescent="0.25">
      <c r="A118" s="14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P118" s="3"/>
      <c r="Q118" s="3"/>
      <c r="R118" s="3"/>
      <c r="S118" s="3"/>
      <c r="T118" s="3"/>
      <c r="U118" s="3"/>
      <c r="V118" s="13"/>
      <c r="X118">
        <f t="shared" si="55"/>
        <v>0</v>
      </c>
      <c r="AA118">
        <f t="shared" si="56"/>
        <v>0</v>
      </c>
    </row>
    <row r="119" spans="1:27" x14ac:dyDescent="0.25">
      <c r="A119" s="14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P119" s="3"/>
      <c r="Q119" s="3"/>
      <c r="R119" s="3"/>
      <c r="S119" s="3"/>
      <c r="T119" s="3"/>
      <c r="U119" s="3"/>
      <c r="V119" s="13"/>
      <c r="X119">
        <f t="shared" si="55"/>
        <v>0</v>
      </c>
      <c r="AA119">
        <f t="shared" si="56"/>
        <v>0</v>
      </c>
    </row>
    <row r="120" spans="1:27" x14ac:dyDescent="0.25">
      <c r="A120" s="14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P120" s="3"/>
      <c r="Q120" s="3"/>
      <c r="R120" s="3"/>
      <c r="S120" s="3"/>
      <c r="T120" s="3"/>
      <c r="U120" s="3"/>
      <c r="V120" s="13"/>
      <c r="X120">
        <f t="shared" si="55"/>
        <v>0</v>
      </c>
      <c r="AA120">
        <f t="shared" si="56"/>
        <v>0</v>
      </c>
    </row>
    <row r="121" spans="1:27" x14ac:dyDescent="0.25">
      <c r="A121" s="14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P121" s="3"/>
      <c r="Q121" s="3"/>
      <c r="R121" s="3"/>
      <c r="S121" s="3"/>
      <c r="T121" s="3"/>
      <c r="U121" s="3"/>
      <c r="V121" s="13"/>
      <c r="X121">
        <f t="shared" si="55"/>
        <v>0</v>
      </c>
      <c r="AA121">
        <f t="shared" si="56"/>
        <v>0</v>
      </c>
    </row>
    <row r="122" spans="1:27" x14ac:dyDescent="0.25">
      <c r="A122" s="14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P122" s="3"/>
      <c r="Q122" s="3"/>
      <c r="R122" s="3"/>
      <c r="S122" s="3"/>
      <c r="T122" s="3"/>
      <c r="U122" s="3"/>
      <c r="V122" s="13"/>
      <c r="X122">
        <f t="shared" si="55"/>
        <v>0</v>
      </c>
      <c r="AA122">
        <f t="shared" si="56"/>
        <v>0</v>
      </c>
    </row>
    <row r="123" spans="1:27" x14ac:dyDescent="0.25">
      <c r="A123" s="14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P123" s="3"/>
      <c r="Q123" s="3"/>
      <c r="R123" s="3"/>
      <c r="S123" s="3"/>
      <c r="T123" s="3"/>
      <c r="U123" s="3"/>
      <c r="V123" s="13"/>
      <c r="X123">
        <f t="shared" si="55"/>
        <v>0</v>
      </c>
      <c r="AA123">
        <f t="shared" si="56"/>
        <v>0</v>
      </c>
    </row>
    <row r="124" spans="1:27" x14ac:dyDescent="0.25">
      <c r="A124" s="14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P124" s="3"/>
      <c r="Q124" s="3"/>
      <c r="R124" s="3"/>
      <c r="S124" s="3"/>
      <c r="T124" s="3"/>
      <c r="U124" s="3"/>
      <c r="V124" s="13"/>
      <c r="X124">
        <f t="shared" si="55"/>
        <v>0</v>
      </c>
      <c r="AA124">
        <f t="shared" si="56"/>
        <v>0</v>
      </c>
    </row>
    <row r="125" spans="1:27" x14ac:dyDescent="0.25">
      <c r="A125" s="14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P125" s="3"/>
      <c r="Q125" s="3"/>
      <c r="R125" s="3"/>
      <c r="S125" s="3"/>
      <c r="T125" s="3"/>
      <c r="U125" s="3"/>
      <c r="V125" s="13"/>
      <c r="X125">
        <f t="shared" si="55"/>
        <v>0</v>
      </c>
      <c r="AA125">
        <f t="shared" si="56"/>
        <v>0</v>
      </c>
    </row>
    <row r="126" spans="1:27" x14ac:dyDescent="0.25">
      <c r="A126" s="14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P126" s="3"/>
      <c r="Q126" s="3"/>
      <c r="R126" s="3"/>
      <c r="S126" s="3"/>
      <c r="T126" s="3"/>
      <c r="U126" s="3"/>
      <c r="V126" s="13"/>
      <c r="X126">
        <f t="shared" si="55"/>
        <v>0</v>
      </c>
      <c r="AA126">
        <f t="shared" si="56"/>
        <v>0</v>
      </c>
    </row>
    <row r="127" spans="1:27" x14ac:dyDescent="0.25">
      <c r="A127" s="14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P127" s="3"/>
      <c r="Q127" s="3"/>
      <c r="R127" s="3"/>
      <c r="S127" s="3"/>
      <c r="T127" s="3"/>
      <c r="U127" s="3"/>
      <c r="V127" s="13"/>
      <c r="X127">
        <f t="shared" si="55"/>
        <v>0</v>
      </c>
      <c r="AA127">
        <f t="shared" si="56"/>
        <v>0</v>
      </c>
    </row>
    <row r="128" spans="1:27" x14ac:dyDescent="0.25">
      <c r="A128" s="14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P128" s="3"/>
      <c r="Q128" s="3"/>
      <c r="R128" s="3"/>
      <c r="S128" s="3"/>
      <c r="T128" s="3"/>
      <c r="U128" s="3"/>
      <c r="V128" s="13"/>
      <c r="X128">
        <f t="shared" si="55"/>
        <v>0</v>
      </c>
      <c r="AA128">
        <f t="shared" si="56"/>
        <v>0</v>
      </c>
    </row>
    <row r="129" spans="1:27" x14ac:dyDescent="0.25">
      <c r="A129" s="14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P129" s="3"/>
      <c r="Q129" s="3"/>
      <c r="R129" s="3"/>
      <c r="S129" s="3"/>
      <c r="T129" s="3"/>
      <c r="U129" s="3"/>
      <c r="V129" s="13"/>
      <c r="X129">
        <f t="shared" si="55"/>
        <v>0</v>
      </c>
      <c r="AA129">
        <f t="shared" si="56"/>
        <v>0</v>
      </c>
    </row>
    <row r="130" spans="1:27" x14ac:dyDescent="0.25">
      <c r="A130" s="14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P130" s="3"/>
      <c r="Q130" s="3"/>
      <c r="R130" s="3"/>
      <c r="S130" s="3"/>
      <c r="T130" s="3"/>
      <c r="U130" s="3"/>
      <c r="V130" s="13"/>
      <c r="X130">
        <f t="shared" si="55"/>
        <v>0</v>
      </c>
      <c r="AA130">
        <f t="shared" si="56"/>
        <v>0</v>
      </c>
    </row>
    <row r="131" spans="1:27" x14ac:dyDescent="0.25">
      <c r="A131" s="14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P131" s="3"/>
      <c r="Q131" s="3"/>
      <c r="R131" s="3"/>
      <c r="S131" s="3"/>
      <c r="T131" s="3"/>
      <c r="U131" s="3"/>
      <c r="V131" s="13"/>
      <c r="X131">
        <f t="shared" si="55"/>
        <v>0</v>
      </c>
      <c r="AA131">
        <f t="shared" si="56"/>
        <v>0</v>
      </c>
    </row>
    <row r="132" spans="1:27" x14ac:dyDescent="0.25">
      <c r="A132" s="14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P132" s="3"/>
      <c r="Q132" s="3"/>
      <c r="R132" s="3"/>
      <c r="S132" s="3"/>
      <c r="T132" s="3"/>
      <c r="U132" s="3"/>
      <c r="V132" s="13"/>
      <c r="X132">
        <f t="shared" si="55"/>
        <v>0</v>
      </c>
      <c r="AA132">
        <f t="shared" si="56"/>
        <v>0</v>
      </c>
    </row>
    <row r="133" spans="1:27" x14ac:dyDescent="0.25">
      <c r="A133" s="14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P133" s="3"/>
      <c r="Q133" s="3"/>
      <c r="R133" s="3"/>
      <c r="S133" s="3"/>
      <c r="T133" s="3"/>
      <c r="U133" s="3"/>
      <c r="V133" s="13"/>
      <c r="X133">
        <f t="shared" si="55"/>
        <v>0</v>
      </c>
      <c r="AA133">
        <f t="shared" si="56"/>
        <v>0</v>
      </c>
    </row>
    <row r="134" spans="1:27" x14ac:dyDescent="0.25">
      <c r="A134" s="14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P134" s="3"/>
      <c r="Q134" s="3"/>
      <c r="R134" s="3"/>
      <c r="S134" s="3"/>
      <c r="T134" s="3"/>
      <c r="U134" s="3"/>
      <c r="V134" s="13"/>
      <c r="X134">
        <f t="shared" si="55"/>
        <v>0</v>
      </c>
      <c r="AA134">
        <f t="shared" si="56"/>
        <v>0</v>
      </c>
    </row>
    <row r="135" spans="1:27" x14ac:dyDescent="0.25">
      <c r="A135" s="14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P135" s="3"/>
      <c r="Q135" s="3"/>
      <c r="R135" s="3"/>
      <c r="S135" s="3"/>
      <c r="T135" s="3"/>
      <c r="U135" s="3"/>
      <c r="V135" s="13"/>
      <c r="X135">
        <f t="shared" si="55"/>
        <v>0</v>
      </c>
      <c r="AA135">
        <f t="shared" si="56"/>
        <v>0</v>
      </c>
    </row>
    <row r="136" spans="1:27" x14ac:dyDescent="0.25">
      <c r="A136" s="14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P136" s="3"/>
      <c r="Q136" s="3"/>
      <c r="R136" s="3"/>
      <c r="S136" s="3"/>
      <c r="T136" s="3"/>
      <c r="U136" s="3"/>
      <c r="V136" s="13"/>
      <c r="X136">
        <f t="shared" si="55"/>
        <v>0</v>
      </c>
      <c r="AA136">
        <f t="shared" si="56"/>
        <v>0</v>
      </c>
    </row>
    <row r="137" spans="1:27" x14ac:dyDescent="0.25">
      <c r="A137" s="14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P137" s="3"/>
      <c r="Q137" s="3"/>
      <c r="R137" s="3"/>
      <c r="S137" s="3"/>
      <c r="T137" s="3"/>
      <c r="U137" s="3"/>
      <c r="V137" s="13"/>
      <c r="X137">
        <f t="shared" si="55"/>
        <v>0</v>
      </c>
      <c r="AA137">
        <f t="shared" si="56"/>
        <v>0</v>
      </c>
    </row>
    <row r="138" spans="1:27" x14ac:dyDescent="0.25">
      <c r="A138" s="14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P138" s="3"/>
      <c r="Q138" s="3"/>
      <c r="R138" s="3"/>
      <c r="S138" s="3"/>
      <c r="T138" s="3"/>
      <c r="U138" s="3"/>
      <c r="V138" s="13"/>
      <c r="X138">
        <f t="shared" si="55"/>
        <v>0</v>
      </c>
      <c r="AA138">
        <f t="shared" si="56"/>
        <v>0</v>
      </c>
    </row>
    <row r="139" spans="1:27" x14ac:dyDescent="0.25">
      <c r="A139" s="14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P139" s="3"/>
      <c r="Q139" s="3"/>
      <c r="R139" s="3"/>
      <c r="S139" s="3"/>
      <c r="T139" s="3"/>
      <c r="U139" s="3"/>
      <c r="V139" s="13"/>
      <c r="X139">
        <f t="shared" si="55"/>
        <v>0</v>
      </c>
      <c r="AA139">
        <f t="shared" si="56"/>
        <v>0</v>
      </c>
    </row>
    <row r="140" spans="1:27" x14ac:dyDescent="0.25">
      <c r="A140" s="11">
        <v>7009</v>
      </c>
    </row>
    <row r="141" spans="1:27" x14ac:dyDescent="0.25">
      <c r="A141" s="11">
        <v>7010</v>
      </c>
    </row>
    <row r="142" spans="1:27" x14ac:dyDescent="0.25">
      <c r="A142" s="11">
        <v>7011</v>
      </c>
    </row>
    <row r="143" spans="1:27" x14ac:dyDescent="0.25">
      <c r="A143" s="11">
        <v>7012</v>
      </c>
    </row>
    <row r="144" spans="1:27" x14ac:dyDescent="0.25">
      <c r="A144" s="11">
        <v>7013</v>
      </c>
    </row>
    <row r="145" spans="1:1" x14ac:dyDescent="0.25">
      <c r="A145" s="11">
        <v>7014</v>
      </c>
    </row>
    <row r="146" spans="1:1" x14ac:dyDescent="0.25">
      <c r="A146" s="11">
        <v>7015</v>
      </c>
    </row>
    <row r="147" spans="1:1" x14ac:dyDescent="0.25">
      <c r="A147" s="11">
        <v>7016</v>
      </c>
    </row>
    <row r="148" spans="1:1" x14ac:dyDescent="0.25">
      <c r="A148" s="11">
        <v>7017</v>
      </c>
    </row>
    <row r="149" spans="1:1" x14ac:dyDescent="0.25">
      <c r="A149" s="11">
        <v>7018</v>
      </c>
    </row>
    <row r="150" spans="1:1" x14ac:dyDescent="0.25">
      <c r="A150" s="11">
        <v>7019</v>
      </c>
    </row>
    <row r="151" spans="1:1" x14ac:dyDescent="0.25">
      <c r="A151" s="11">
        <v>7020</v>
      </c>
    </row>
    <row r="152" spans="1:1" x14ac:dyDescent="0.25">
      <c r="A152" s="11">
        <v>7021</v>
      </c>
    </row>
    <row r="153" spans="1:1" x14ac:dyDescent="0.25">
      <c r="A153" s="11">
        <v>7022</v>
      </c>
    </row>
    <row r="154" spans="1:1" x14ac:dyDescent="0.25">
      <c r="A154" s="11">
        <v>7023</v>
      </c>
    </row>
    <row r="155" spans="1:1" x14ac:dyDescent="0.25">
      <c r="A155" s="11">
        <v>7024</v>
      </c>
    </row>
    <row r="156" spans="1:1" x14ac:dyDescent="0.25">
      <c r="A156" s="11">
        <v>7025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Dec3</vt:lpstr>
      <vt:lpstr>Dec7</vt:lpstr>
      <vt:lpstr>Dec9</vt:lpstr>
      <vt:lpstr>Dec11</vt:lpstr>
      <vt:lpstr>Dec17</vt:lpstr>
      <vt:lpstr>Dec18</vt:lpstr>
      <vt:lpstr>Jan 6</vt:lpstr>
      <vt:lpstr>Jan 22</vt:lpstr>
      <vt:lpstr>Jan 27</vt:lpstr>
      <vt:lpstr>Feb 3</vt:lpstr>
      <vt:lpstr>Feb 10</vt:lpstr>
      <vt:lpstr>Feb 12</vt:lpstr>
      <vt:lpstr>Feb 17</vt:lpstr>
      <vt:lpstr>Feb 19</vt:lpstr>
      <vt:lpstr>Feb 24</vt:lpstr>
      <vt:lpstr>Feb 26</vt:lpstr>
      <vt:lpstr>Mar 4</vt:lpstr>
      <vt:lpstr>Mar 7</vt:lpstr>
      <vt:lpstr>Mar 9</vt:lpstr>
      <vt:lpstr>Mar 11</vt:lpstr>
      <vt:lpstr>Mar 23</vt:lpstr>
      <vt:lpstr>Mar 30</vt:lpstr>
      <vt:lpstr>Apr 1</vt:lpstr>
      <vt:lpstr>Apr 13</vt:lpstr>
      <vt:lpstr>Apr 15</vt:lpstr>
      <vt:lpstr>Apr 20</vt:lpstr>
      <vt:lpstr>Apr 22</vt:lpstr>
      <vt:lpstr>Apr 27</vt:lpstr>
      <vt:lpstr>Apr 29</vt:lpstr>
      <vt:lpstr>May 4</vt:lpstr>
      <vt:lpstr>May 6</vt:lpstr>
      <vt:lpstr>May 11</vt:lpstr>
      <vt:lpstr>May 13</vt:lpstr>
      <vt:lpstr>May 19</vt:lpstr>
      <vt:lpstr>June 15</vt:lpstr>
      <vt:lpstr>June 17</vt:lpstr>
    </vt:vector>
  </TitlesOfParts>
  <Company>ORNL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Showers, Melissa A.</dc:creator>
  <cp:lastModifiedBy>Beers, Clyde J.</cp:lastModifiedBy>
  <dcterms:created xsi:type="dcterms:W3CDTF">2015-12-03T20:54:05Z</dcterms:created>
  <dcterms:modified xsi:type="dcterms:W3CDTF">2016-06-24T17:38:52Z</dcterms:modified>
</cp:coreProperties>
</file>