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TEST RESULTS/INITIAL 50 HOUR TEST/"/>
    </mc:Choice>
  </mc:AlternateContent>
  <xr:revisionPtr revIDLastSave="0" documentId="13_ncr:40009_{10B5E059-57DF-6444-B2AC-D3C9F4B93BDB}" xr6:coauthVersionLast="43" xr6:coauthVersionMax="43" xr10:uidLastSave="{00000000-0000-0000-0000-000000000000}"/>
  <bookViews>
    <workbookView xWindow="0" yWindow="460" windowWidth="17060" windowHeight="28340"/>
  </bookViews>
  <sheets>
    <sheet name="Sheet1" sheetId="2" r:id="rId1"/>
    <sheet name="results_python_POST_24-03-2019_" sheetId="1" r:id="rId2"/>
  </sheets>
  <definedNames>
    <definedName name="_xlnm._FilterDatabase" localSheetId="1" hidden="1">'results_python_POST_24-03-2019_'!$A$1:$E$73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J6" i="1"/>
  <c r="J5" i="1"/>
  <c r="P5" i="1"/>
  <c r="P6" i="1" s="1"/>
  <c r="O5" i="1"/>
  <c r="O6" i="1" s="1"/>
  <c r="N5" i="1"/>
  <c r="N6" i="1" s="1"/>
  <c r="M5" i="1"/>
  <c r="M6" i="1" s="1"/>
  <c r="L5" i="1"/>
  <c r="L6" i="1" s="1"/>
  <c r="K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</calcChain>
</file>

<file path=xl/sharedStrings.xml><?xml version="1.0" encoding="utf-8"?>
<sst xmlns="http://schemas.openxmlformats.org/spreadsheetml/2006/main" count="202" uniqueCount="113">
  <si>
    <t>python</t>
  </si>
  <si>
    <t>Sun 24 Mar 2019 21:33:20 GMT</t>
  </si>
  <si>
    <t>Sun 24 Mar 2019 22:03:21 GMT</t>
  </si>
  <si>
    <t>Sun 24 Mar 2019 22:33:22 GMT</t>
  </si>
  <si>
    <t>Sun 24 Mar 2019 23:03:23 GMT</t>
  </si>
  <si>
    <t>Sun 24 Mar 2019 23:33:24 GMT</t>
  </si>
  <si>
    <t>Mon 25 Mar 2019 00:03:25 GMT</t>
  </si>
  <si>
    <t>Mon 25 Mar 2019 00:33:26 GMT</t>
  </si>
  <si>
    <t>Mon 25 Mar 2019 01:03:27 GMT</t>
  </si>
  <si>
    <t>Mon 25 Mar 2019 01:33:28 GMT</t>
  </si>
  <si>
    <t>Mon 25 Mar 2019 02:03:29 GMT</t>
  </si>
  <si>
    <t>Mon 25 Mar 2019 02:33:30 GMT</t>
  </si>
  <si>
    <t>Mon 25 Mar 2019 03:03:31 GMT</t>
  </si>
  <si>
    <t>Mon 25 Mar 2019 03:33:32 GMT</t>
  </si>
  <si>
    <t>Mon 25 Mar 2019 04:03:33 GMT</t>
  </si>
  <si>
    <t>Mon 25 Mar 2019 04:33:34 GMT</t>
  </si>
  <si>
    <t>Mon 25 Mar 2019 05:03:35 GMT</t>
  </si>
  <si>
    <t>Mon 25 Mar 2019 05:33:36 GMT</t>
  </si>
  <si>
    <t>Mon 25 Mar 2019 06:03:37 GMT</t>
  </si>
  <si>
    <t>Mon 25 Mar 2019 06:33:38 GMT</t>
  </si>
  <si>
    <t>Mon 25 Mar 2019 07:03:39 GMT</t>
  </si>
  <si>
    <t>Mon 25 Mar 2019 07:33:40 GMT</t>
  </si>
  <si>
    <t>Mon 25 Mar 2019 08:03:41 GMT</t>
  </si>
  <si>
    <t>Mon 25 Mar 2019 08:33:42 GMT</t>
  </si>
  <si>
    <t>Mon 25 Mar 2019 09:03:43 GMT</t>
  </si>
  <si>
    <t>Mon 25 Mar 2019 09:33:44 GMT</t>
  </si>
  <si>
    <t>Mon 25 Mar 2019 10:03:45 GMT</t>
  </si>
  <si>
    <t>Mon 25 Mar 2019 10:33:46 GMT</t>
  </si>
  <si>
    <t>Mon 25 Mar 2019 11:03:47 GMT</t>
  </si>
  <si>
    <t>Mon 25 Mar 2019 11:33:48 GMT</t>
  </si>
  <si>
    <t>Mon 25 Mar 2019 12:03:49 GMT</t>
  </si>
  <si>
    <t>Mon 25 Mar 2019 12:33:50 GMT</t>
  </si>
  <si>
    <t>Mon 25 Mar 2019 13:03:51 GMT</t>
  </si>
  <si>
    <t>Mon 25 Mar 2019 13:33:52 GMT</t>
  </si>
  <si>
    <t>Mon 25 Mar 2019 14:03:53 GMT</t>
  </si>
  <si>
    <t>Mon 25 Mar 2019 14:33:54 GMT</t>
  </si>
  <si>
    <t>Mon 25 Mar 2019 15:03:54 GMT</t>
  </si>
  <si>
    <t>Mon 25 Mar 2019 15:33:56 GMT</t>
  </si>
  <si>
    <t>Mon 25 Mar 2019 16:03:57 GMT</t>
  </si>
  <si>
    <t>Mon 25 Mar 2019 16:33:58 GMT</t>
  </si>
  <si>
    <t>Mon 25 Mar 2019 17:03:59 GMT</t>
  </si>
  <si>
    <t>Mon 25 Mar 2019 17:34:00 GMT</t>
  </si>
  <si>
    <t>Mon 25 Mar 2019 18:04:01 GMT</t>
  </si>
  <si>
    <t>Mon 25 Mar 2019 18:34:02 GMT</t>
  </si>
  <si>
    <t>Mon 25 Mar 2019 19:04:03 GMT</t>
  </si>
  <si>
    <t>Mon 25 Mar 2019 19:34:04 GMT</t>
  </si>
  <si>
    <t>Mon 25 Mar 2019 20:04:05 GMT</t>
  </si>
  <si>
    <t>Mon 25 Mar 2019 20:34:06 GMT</t>
  </si>
  <si>
    <t>Mon 25 Mar 2019 21:34:07 GMT</t>
  </si>
  <si>
    <t>Tue 26 Mar 2019 00:34:10 GMT</t>
  </si>
  <si>
    <t>Tue 26 Mar 2019 01:04:12 GMT</t>
  </si>
  <si>
    <t>Tue 26 Mar 2019 01:34:13 GMT</t>
  </si>
  <si>
    <t>Tue 26 Mar 2019 02:04:13 GMT</t>
  </si>
  <si>
    <t>Tue 26 Mar 2019 02:34:14 GMT</t>
  </si>
  <si>
    <t>Tue 26 Mar 2019 03:04:15 GMT</t>
  </si>
  <si>
    <t>Tue 26 Mar 2019 03:34:16 GMT</t>
  </si>
  <si>
    <t>Tue 26 Mar 2019 04:34:23 GMT</t>
  </si>
  <si>
    <t>Tue 26 Mar 2019 05:04:24 GMT</t>
  </si>
  <si>
    <t>Tue 26 Mar 2019 05:34:25 GMT</t>
  </si>
  <si>
    <t>Tue 26 Mar 2019 06:04:26 GMT</t>
  </si>
  <si>
    <t>Tue 26 Mar 2019 13:04:30 GMT</t>
  </si>
  <si>
    <t>Tue 26 Mar 2019 13:34:31 GMT</t>
  </si>
  <si>
    <t>Tue 26 Mar 2019 14:34:33 GMT</t>
  </si>
  <si>
    <t>Tue 26 Mar 2019 15:04:34 GMT</t>
  </si>
  <si>
    <t>Tue 26 Mar 2019 15:34:35 GMT</t>
  </si>
  <si>
    <t>Tue 26 Mar 2019 16:04:36 GMT</t>
  </si>
  <si>
    <t>Tue 26 Mar 2019 16:34:36 GMT</t>
  </si>
  <si>
    <t>Tue 26 Mar 2019 17:04:37 GMT</t>
  </si>
  <si>
    <t>Tue 26 Mar 2019 19:35:11 GMT</t>
  </si>
  <si>
    <t>Tue 26 Mar 2019 20:35:12 GMT</t>
  </si>
  <si>
    <t>Tue 26 Mar 2019 21:05:13 GMT</t>
  </si>
  <si>
    <t>Tue 26 Mar 2019 21:35:14 GMT</t>
  </si>
  <si>
    <t>Tue 26 Mar 2019 22:05:15 GMT</t>
  </si>
  <si>
    <t>RUNTIME</t>
  </si>
  <si>
    <t>DURATION</t>
  </si>
  <si>
    <t>DATETIME</t>
  </si>
  <si>
    <t>DATE</t>
  </si>
  <si>
    <t>TIME</t>
  </si>
  <si>
    <t>Average</t>
  </si>
  <si>
    <t>Median</t>
  </si>
  <si>
    <t>Min</t>
  </si>
  <si>
    <t>Max</t>
  </si>
  <si>
    <t>Std Deviation</t>
  </si>
  <si>
    <t>99p</t>
  </si>
  <si>
    <t>21</t>
  </si>
  <si>
    <t>22</t>
  </si>
  <si>
    <t>23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</si>
  <si>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</si>
  <si>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</si>
  <si>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</si>
  <si>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</si>
  <si>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</si>
  <si>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</si>
  <si>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</si>
  <si>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</si>
  <si>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</si>
  <si>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</si>
  <si>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</si>
  <si>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</si>
  <si>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</si>
  <si>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</si>
  <si>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</si>
  <si>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</si>
  <si>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</si>
  <si>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</si>
  <si>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</si>
  <si>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</si>
  <si>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</si>
  <si>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Average of DURATION</t>
  </si>
  <si>
    <t>Min of DURATION</t>
  </si>
  <si>
    <t>Max of DURATION</t>
  </si>
  <si>
    <t>StdDev of DURATION</t>
  </si>
  <si>
    <t>Hours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</si>
</sst>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9" formatCode="0.000"/>
    <numFmt numFmtId="170" formatCode="0&quot;ms&quot;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/>
    <xf numFmtId="169" fontId="0" fillId="0" borderId="0" xfId="0" applyNumberFormat="1"/>
    <xf numFmtId="170" fontId="0" fillId="0" borderId="0" xfId="0" applyNumberFormat="1"/>
    <xf numFmtId="0" fontId="16" fillId="0" borderId="0" xfId="0" applyFon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[PYTHON_50HOUR__COLD_START.xlsx]Sheet1!PivotTable12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of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Sheet1!$A$4:$B$44</c:f>
              <c:multiLvlStrCache>
                <c:ptCount val="4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00</c:v>
                  </c:pt>
                  <c:pt idx="4">
                    <c:v>01</c:v>
                  </c:pt>
                  <c:pt idx="5">
                    <c:v>02</c:v>
                  </c:pt>
                  <c:pt idx="6">
                    <c:v>03</c:v>
                  </c:pt>
                  <c:pt idx="7">
                    <c:v>04</c:v>
                  </c:pt>
                  <c:pt idx="8">
                    <c:v>05</c:v>
                  </c:pt>
                  <c:pt idx="9">
                    <c:v>06</c:v>
                  </c:pt>
                  <c:pt idx="10">
                    <c:v>07</c:v>
                  </c:pt>
                  <c:pt idx="11">
                    <c:v>08</c:v>
                  </c:pt>
                  <c:pt idx="12">
                    <c:v>09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00</c:v>
                  </c:pt>
                  <c:pt idx="26">
                    <c:v>01</c:v>
                  </c:pt>
                  <c:pt idx="27">
                    <c:v>02</c:v>
                  </c:pt>
                  <c:pt idx="28">
                    <c:v>03</c:v>
                  </c:pt>
                  <c:pt idx="29">
                    <c:v>04</c:v>
                  </c:pt>
                  <c:pt idx="30">
                    <c:v>05</c:v>
                  </c:pt>
                  <c:pt idx="31">
                    <c:v>06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19</c:v>
                  </c:pt>
                  <c:pt idx="38">
                    <c:v>20</c:v>
                  </c:pt>
                  <c:pt idx="39">
                    <c:v>21</c:v>
                  </c:pt>
                  <c:pt idx="40">
                    <c:v>22</c:v>
                  </c:pt>
                </c:lvl>
                <c:lvl>
                  <c:pt idx="0">
                    <c:v>24/03/2019</c:v>
                  </c:pt>
                  <c:pt idx="3">
                    <c:v>25/03/2019</c:v>
                  </c:pt>
                  <c:pt idx="25">
                    <c:v>26/03/2019</c:v>
                  </c:pt>
                </c:lvl>
              </c:multiLvlStrCache>
            </c:multiLvlStrRef>
          </c:cat>
          <c:val>
            <c:numRef>
              <c:f>Sheet1!$C$4:$C$44</c:f>
              <c:numCache>
                <c:formatCode>General</c:formatCode>
                <c:ptCount val="41"/>
                <c:pt idx="0">
                  <c:v>0.97593399999999997</c:v>
                </c:pt>
                <c:pt idx="1">
                  <c:v>0.90472799999999998</c:v>
                </c:pt>
                <c:pt idx="2">
                  <c:v>0.88844049999999997</c:v>
                </c:pt>
                <c:pt idx="3">
                  <c:v>0.95702699999999996</c:v>
                </c:pt>
                <c:pt idx="4">
                  <c:v>0.91488400000000003</c:v>
                </c:pt>
                <c:pt idx="5">
                  <c:v>1.2573115000000001</c:v>
                </c:pt>
                <c:pt idx="6">
                  <c:v>0.85716349999999997</c:v>
                </c:pt>
                <c:pt idx="7">
                  <c:v>1.192736</c:v>
                </c:pt>
                <c:pt idx="8">
                  <c:v>0.91854400000000003</c:v>
                </c:pt>
                <c:pt idx="9">
                  <c:v>0.8964915</c:v>
                </c:pt>
                <c:pt idx="10">
                  <c:v>0.89038400000000006</c:v>
                </c:pt>
                <c:pt idx="11">
                  <c:v>0.90034049999999999</c:v>
                </c:pt>
                <c:pt idx="12">
                  <c:v>1.14618</c:v>
                </c:pt>
                <c:pt idx="13">
                  <c:v>0.92454049999999999</c:v>
                </c:pt>
                <c:pt idx="14">
                  <c:v>0.91832000000000003</c:v>
                </c:pt>
                <c:pt idx="15">
                  <c:v>0.93359649999999994</c:v>
                </c:pt>
                <c:pt idx="16">
                  <c:v>1.0367445</c:v>
                </c:pt>
                <c:pt idx="17">
                  <c:v>0.88615449999999996</c:v>
                </c:pt>
                <c:pt idx="18">
                  <c:v>1.3725135000000002</c:v>
                </c:pt>
                <c:pt idx="19">
                  <c:v>0.96394050000000009</c:v>
                </c:pt>
                <c:pt idx="20">
                  <c:v>0.90514649999999996</c:v>
                </c:pt>
                <c:pt idx="21">
                  <c:v>1.0601579999999999</c:v>
                </c:pt>
                <c:pt idx="22">
                  <c:v>0.92453549999999995</c:v>
                </c:pt>
                <c:pt idx="23">
                  <c:v>0.91816149999999996</c:v>
                </c:pt>
                <c:pt idx="24">
                  <c:v>1.339134</c:v>
                </c:pt>
                <c:pt idx="25">
                  <c:v>1.5406169999999999</c:v>
                </c:pt>
                <c:pt idx="26">
                  <c:v>0.91515449999999998</c:v>
                </c:pt>
                <c:pt idx="27">
                  <c:v>0.93622399999999995</c:v>
                </c:pt>
                <c:pt idx="28">
                  <c:v>0.92331200000000002</c:v>
                </c:pt>
                <c:pt idx="29">
                  <c:v>0.91921900000000001</c:v>
                </c:pt>
                <c:pt idx="30">
                  <c:v>1.1078964999999998</c:v>
                </c:pt>
                <c:pt idx="31">
                  <c:v>0.94132700000000002</c:v>
                </c:pt>
                <c:pt idx="32">
                  <c:v>0.91506750000000003</c:v>
                </c:pt>
                <c:pt idx="33">
                  <c:v>0.94909900000000003</c:v>
                </c:pt>
                <c:pt idx="34">
                  <c:v>0.95430950000000003</c:v>
                </c:pt>
                <c:pt idx="35">
                  <c:v>0.91828050000000006</c:v>
                </c:pt>
                <c:pt idx="36">
                  <c:v>1.9262889999999999</c:v>
                </c:pt>
                <c:pt idx="37">
                  <c:v>0.92347299999999999</c:v>
                </c:pt>
                <c:pt idx="38">
                  <c:v>0.92431200000000002</c:v>
                </c:pt>
                <c:pt idx="39">
                  <c:v>0.92172150000000008</c:v>
                </c:pt>
                <c:pt idx="40">
                  <c:v>1.0906100000000001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A-E14A-868F-9B961E3556E2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Max of 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Sheet1!$A$4:$B$44</c:f>
              <c:multiLvlStrCache>
                <c:ptCount val="4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00</c:v>
                  </c:pt>
                  <c:pt idx="4">
                    <c:v>01</c:v>
                  </c:pt>
                  <c:pt idx="5">
                    <c:v>02</c:v>
                  </c:pt>
                  <c:pt idx="6">
                    <c:v>03</c:v>
                  </c:pt>
                  <c:pt idx="7">
                    <c:v>04</c:v>
                  </c:pt>
                  <c:pt idx="8">
                    <c:v>05</c:v>
                  </c:pt>
                  <c:pt idx="9">
                    <c:v>06</c:v>
                  </c:pt>
                  <c:pt idx="10">
                    <c:v>07</c:v>
                  </c:pt>
                  <c:pt idx="11">
                    <c:v>08</c:v>
                  </c:pt>
                  <c:pt idx="12">
                    <c:v>09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00</c:v>
                  </c:pt>
                  <c:pt idx="26">
                    <c:v>01</c:v>
                  </c:pt>
                  <c:pt idx="27">
                    <c:v>02</c:v>
                  </c:pt>
                  <c:pt idx="28">
                    <c:v>03</c:v>
                  </c:pt>
                  <c:pt idx="29">
                    <c:v>04</c:v>
                  </c:pt>
                  <c:pt idx="30">
                    <c:v>05</c:v>
                  </c:pt>
                  <c:pt idx="31">
                    <c:v>06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19</c:v>
                  </c:pt>
                  <c:pt idx="38">
                    <c:v>20</c:v>
                  </c:pt>
                  <c:pt idx="39">
                    <c:v>21</c:v>
                  </c:pt>
                  <c:pt idx="40">
                    <c:v>22</c:v>
                  </c:pt>
                </c:lvl>
                <c:lvl>
                  <c:pt idx="0">
                    <c:v>24/03/2019</c:v>
                  </c:pt>
                  <c:pt idx="3">
                    <c:v>25/03/2019</c:v>
                  </c:pt>
                  <c:pt idx="25">
                    <c:v>26/03/2019</c:v>
                  </c:pt>
                </c:lvl>
              </c:multiLvlStrCache>
            </c:multiLvlStrRef>
          </c:cat>
          <c:val>
            <c:numRef>
              <c:f>Sheet1!$D$4:$D$44</c:f>
              <c:numCache>
                <c:formatCode>General</c:formatCode>
                <c:ptCount val="41"/>
                <c:pt idx="0">
                  <c:v>0.97593399999999997</c:v>
                </c:pt>
                <c:pt idx="1">
                  <c:v>0.91268700000000003</c:v>
                </c:pt>
                <c:pt idx="2">
                  <c:v>0.894513</c:v>
                </c:pt>
                <c:pt idx="3">
                  <c:v>0.96839299999999995</c:v>
                </c:pt>
                <c:pt idx="4">
                  <c:v>0.93440900000000005</c:v>
                </c:pt>
                <c:pt idx="5">
                  <c:v>1.623113</c:v>
                </c:pt>
                <c:pt idx="6">
                  <c:v>0.86593399999999998</c:v>
                </c:pt>
                <c:pt idx="7">
                  <c:v>1.4405749999999999</c:v>
                </c:pt>
                <c:pt idx="8">
                  <c:v>0.91913299999999998</c:v>
                </c:pt>
                <c:pt idx="9">
                  <c:v>0.92574699999999999</c:v>
                </c:pt>
                <c:pt idx="10">
                  <c:v>0.89572700000000005</c:v>
                </c:pt>
                <c:pt idx="11">
                  <c:v>0.91535999999999995</c:v>
                </c:pt>
                <c:pt idx="12">
                  <c:v>1.1640550000000001</c:v>
                </c:pt>
                <c:pt idx="13">
                  <c:v>1.012124</c:v>
                </c:pt>
                <c:pt idx="14">
                  <c:v>0.92226600000000003</c:v>
                </c:pt>
                <c:pt idx="15">
                  <c:v>0.99957300000000004</c:v>
                </c:pt>
                <c:pt idx="16">
                  <c:v>1.171996</c:v>
                </c:pt>
                <c:pt idx="17">
                  <c:v>0.92168499999999998</c:v>
                </c:pt>
                <c:pt idx="18">
                  <c:v>1.694123</c:v>
                </c:pt>
                <c:pt idx="19">
                  <c:v>0.98914000000000002</c:v>
                </c:pt>
                <c:pt idx="20">
                  <c:v>0.94306999999999996</c:v>
                </c:pt>
                <c:pt idx="21">
                  <c:v>1.1482000000000001</c:v>
                </c:pt>
                <c:pt idx="22">
                  <c:v>0.92972299999999997</c:v>
                </c:pt>
                <c:pt idx="23">
                  <c:v>0.93128699999999998</c:v>
                </c:pt>
                <c:pt idx="24">
                  <c:v>1.339134</c:v>
                </c:pt>
                <c:pt idx="25">
                  <c:v>1.5406169999999999</c:v>
                </c:pt>
                <c:pt idx="26">
                  <c:v>0.92309799999999997</c:v>
                </c:pt>
                <c:pt idx="27">
                  <c:v>0.948994</c:v>
                </c:pt>
                <c:pt idx="28">
                  <c:v>0.94551300000000005</c:v>
                </c:pt>
                <c:pt idx="29">
                  <c:v>0.91921900000000001</c:v>
                </c:pt>
                <c:pt idx="30">
                  <c:v>1.2757259999999999</c:v>
                </c:pt>
                <c:pt idx="31">
                  <c:v>0.94132700000000002</c:v>
                </c:pt>
                <c:pt idx="32">
                  <c:v>0.92142800000000002</c:v>
                </c:pt>
                <c:pt idx="33">
                  <c:v>0.94909900000000003</c:v>
                </c:pt>
                <c:pt idx="34">
                  <c:v>0.99022900000000003</c:v>
                </c:pt>
                <c:pt idx="35">
                  <c:v>0.93341600000000002</c:v>
                </c:pt>
                <c:pt idx="36">
                  <c:v>1.9262889999999999</c:v>
                </c:pt>
                <c:pt idx="37">
                  <c:v>0.92347299999999999</c:v>
                </c:pt>
                <c:pt idx="38">
                  <c:v>0.92431200000000002</c:v>
                </c:pt>
                <c:pt idx="39">
                  <c:v>0.94315000000000004</c:v>
                </c:pt>
                <c:pt idx="40">
                  <c:v>1.0906100000000001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A-E14A-868F-9B961E3556E2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Min of DURATION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Sheet1!$A$4:$B$44</c:f>
              <c:multiLvlStrCache>
                <c:ptCount val="4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00</c:v>
                  </c:pt>
                  <c:pt idx="4">
                    <c:v>01</c:v>
                  </c:pt>
                  <c:pt idx="5">
                    <c:v>02</c:v>
                  </c:pt>
                  <c:pt idx="6">
                    <c:v>03</c:v>
                  </c:pt>
                  <c:pt idx="7">
                    <c:v>04</c:v>
                  </c:pt>
                  <c:pt idx="8">
                    <c:v>05</c:v>
                  </c:pt>
                  <c:pt idx="9">
                    <c:v>06</c:v>
                  </c:pt>
                  <c:pt idx="10">
                    <c:v>07</c:v>
                  </c:pt>
                  <c:pt idx="11">
                    <c:v>08</c:v>
                  </c:pt>
                  <c:pt idx="12">
                    <c:v>09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00</c:v>
                  </c:pt>
                  <c:pt idx="26">
                    <c:v>01</c:v>
                  </c:pt>
                  <c:pt idx="27">
                    <c:v>02</c:v>
                  </c:pt>
                  <c:pt idx="28">
                    <c:v>03</c:v>
                  </c:pt>
                  <c:pt idx="29">
                    <c:v>04</c:v>
                  </c:pt>
                  <c:pt idx="30">
                    <c:v>05</c:v>
                  </c:pt>
                  <c:pt idx="31">
                    <c:v>06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19</c:v>
                  </c:pt>
                  <c:pt idx="38">
                    <c:v>20</c:v>
                  </c:pt>
                  <c:pt idx="39">
                    <c:v>21</c:v>
                  </c:pt>
                  <c:pt idx="40">
                    <c:v>22</c:v>
                  </c:pt>
                </c:lvl>
                <c:lvl>
                  <c:pt idx="0">
                    <c:v>24/03/2019</c:v>
                  </c:pt>
                  <c:pt idx="3">
                    <c:v>25/03/2019</c:v>
                  </c:pt>
                  <c:pt idx="25">
                    <c:v>26/03/2019</c:v>
                  </c:pt>
                </c:lvl>
              </c:multiLvlStrCache>
            </c:multiLvlStrRef>
          </c:cat>
          <c:val>
            <c:numRef>
              <c:f>Sheet1!$E$4:$E$44</c:f>
              <c:numCache>
                <c:formatCode>General</c:formatCode>
                <c:ptCount val="41"/>
                <c:pt idx="0">
                  <c:v>0.97593399999999997</c:v>
                </c:pt>
                <c:pt idx="1">
                  <c:v>0.89676900000000004</c:v>
                </c:pt>
                <c:pt idx="2">
                  <c:v>0.88236800000000004</c:v>
                </c:pt>
                <c:pt idx="3">
                  <c:v>0.94566099999999997</c:v>
                </c:pt>
                <c:pt idx="4">
                  <c:v>0.89535900000000002</c:v>
                </c:pt>
                <c:pt idx="5">
                  <c:v>0.89151000000000002</c:v>
                </c:pt>
                <c:pt idx="6">
                  <c:v>0.84839299999999995</c:v>
                </c:pt>
                <c:pt idx="7">
                  <c:v>0.94489699999999999</c:v>
                </c:pt>
                <c:pt idx="8">
                  <c:v>0.91795499999999997</c:v>
                </c:pt>
                <c:pt idx="9">
                  <c:v>0.86723600000000001</c:v>
                </c:pt>
                <c:pt idx="10">
                  <c:v>0.88504099999999997</c:v>
                </c:pt>
                <c:pt idx="11">
                  <c:v>0.88532100000000002</c:v>
                </c:pt>
                <c:pt idx="12">
                  <c:v>1.1283049999999999</c:v>
                </c:pt>
                <c:pt idx="13">
                  <c:v>0.83695699999999995</c:v>
                </c:pt>
                <c:pt idx="14">
                  <c:v>0.91437400000000002</c:v>
                </c:pt>
                <c:pt idx="15">
                  <c:v>0.86761999999999995</c:v>
                </c:pt>
                <c:pt idx="16">
                  <c:v>0.90149299999999999</c:v>
                </c:pt>
                <c:pt idx="17">
                  <c:v>0.85062400000000005</c:v>
                </c:pt>
                <c:pt idx="18">
                  <c:v>1.0509040000000001</c:v>
                </c:pt>
                <c:pt idx="19">
                  <c:v>0.93874100000000005</c:v>
                </c:pt>
                <c:pt idx="20">
                  <c:v>0.86722299999999997</c:v>
                </c:pt>
                <c:pt idx="21">
                  <c:v>0.97211599999999998</c:v>
                </c:pt>
                <c:pt idx="22">
                  <c:v>0.91934800000000005</c:v>
                </c:pt>
                <c:pt idx="23">
                  <c:v>0.90503599999999995</c:v>
                </c:pt>
                <c:pt idx="24">
                  <c:v>1.339134</c:v>
                </c:pt>
                <c:pt idx="25">
                  <c:v>1.5406169999999999</c:v>
                </c:pt>
                <c:pt idx="26">
                  <c:v>0.90721099999999999</c:v>
                </c:pt>
                <c:pt idx="27">
                  <c:v>0.923454</c:v>
                </c:pt>
                <c:pt idx="28">
                  <c:v>0.901111</c:v>
                </c:pt>
                <c:pt idx="29">
                  <c:v>0.91921900000000001</c:v>
                </c:pt>
                <c:pt idx="30">
                  <c:v>0.94006699999999999</c:v>
                </c:pt>
                <c:pt idx="31">
                  <c:v>0.94132700000000002</c:v>
                </c:pt>
                <c:pt idx="32">
                  <c:v>0.90870700000000004</c:v>
                </c:pt>
                <c:pt idx="33">
                  <c:v>0.94909900000000003</c:v>
                </c:pt>
                <c:pt idx="34">
                  <c:v>0.91839000000000004</c:v>
                </c:pt>
                <c:pt idx="35">
                  <c:v>0.90314499999999998</c:v>
                </c:pt>
                <c:pt idx="36">
                  <c:v>1.9262889999999999</c:v>
                </c:pt>
                <c:pt idx="37">
                  <c:v>0.92347299999999999</c:v>
                </c:pt>
                <c:pt idx="38">
                  <c:v>0.92431200000000002</c:v>
                </c:pt>
                <c:pt idx="39">
                  <c:v>0.90029300000000001</c:v>
                </c:pt>
                <c:pt idx="40">
                  <c:v>1.0906100000000001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A-E14A-868F-9B961E3556E2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StdDev of DURATION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Sheet1!$A$4:$B$44</c:f>
              <c:multiLvlStrCache>
                <c:ptCount val="41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00</c:v>
                  </c:pt>
                  <c:pt idx="4">
                    <c:v>01</c:v>
                  </c:pt>
                  <c:pt idx="5">
                    <c:v>02</c:v>
                  </c:pt>
                  <c:pt idx="6">
                    <c:v>03</c:v>
                  </c:pt>
                  <c:pt idx="7">
                    <c:v>04</c:v>
                  </c:pt>
                  <c:pt idx="8">
                    <c:v>05</c:v>
                  </c:pt>
                  <c:pt idx="9">
                    <c:v>06</c:v>
                  </c:pt>
                  <c:pt idx="10">
                    <c:v>07</c:v>
                  </c:pt>
                  <c:pt idx="11">
                    <c:v>08</c:v>
                  </c:pt>
                  <c:pt idx="12">
                    <c:v>09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00</c:v>
                  </c:pt>
                  <c:pt idx="26">
                    <c:v>01</c:v>
                  </c:pt>
                  <c:pt idx="27">
                    <c:v>02</c:v>
                  </c:pt>
                  <c:pt idx="28">
                    <c:v>03</c:v>
                  </c:pt>
                  <c:pt idx="29">
                    <c:v>04</c:v>
                  </c:pt>
                  <c:pt idx="30">
                    <c:v>05</c:v>
                  </c:pt>
                  <c:pt idx="31">
                    <c:v>06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19</c:v>
                  </c:pt>
                  <c:pt idx="38">
                    <c:v>20</c:v>
                  </c:pt>
                  <c:pt idx="39">
                    <c:v>21</c:v>
                  </c:pt>
                  <c:pt idx="40">
                    <c:v>22</c:v>
                  </c:pt>
                </c:lvl>
                <c:lvl>
                  <c:pt idx="0">
                    <c:v>24/03/2019</c:v>
                  </c:pt>
                  <c:pt idx="3">
                    <c:v>25/03/2019</c:v>
                  </c:pt>
                  <c:pt idx="25">
                    <c:v>26/03/2019</c:v>
                  </c:pt>
                </c:lvl>
              </c:multiLvlStrCache>
            </c:multiLvlStrRef>
          </c:cat>
          <c:val>
            <c:numRef>
              <c:f>Sheet1!$F$4:$F$44</c:f>
              <c:numCache>
                <c:formatCode>General</c:formatCode>
                <c:ptCount val="41"/>
                <c:pt idx="0">
                  <c:v>#N/A</c:v>
                </c:pt>
                <c:pt idx="1">
                  <c:v>1.125572574294462E-2</c:v>
                </c:pt>
                <c:pt idx="2">
                  <c:v>8.5878118575315222E-3</c:v>
                </c:pt>
                <c:pt idx="3">
                  <c:v>1.6073951349931198E-2</c:v>
                </c:pt>
                <c:pt idx="4">
                  <c:v>2.7612519805334003E-2</c:v>
                </c:pt>
                <c:pt idx="5">
                  <c:v>0.51732144243642109</c:v>
                </c:pt>
                <c:pt idx="6">
                  <c:v>1.240336004879115E-2</c:v>
                </c:pt>
                <c:pt idx="7">
                  <c:v>0.35049727508498513</c:v>
                </c:pt>
                <c:pt idx="8">
                  <c:v>8.3297178815058489E-4</c:v>
                </c:pt>
                <c:pt idx="9">
                  <c:v>4.1373524874005196E-2</c:v>
                </c:pt>
                <c:pt idx="10">
                  <c:v>7.5561430637387673E-3</c:v>
                </c:pt>
                <c:pt idx="11">
                  <c:v>2.1240780600066553E-2</c:v>
                </c:pt>
                <c:pt idx="12">
                  <c:v>2.5279067427427408E-2</c:v>
                </c:pt>
                <c:pt idx="13">
                  <c:v>0.12386177354010341</c:v>
                </c:pt>
                <c:pt idx="14">
                  <c:v>5.580486717127524E-3</c:v>
                </c:pt>
                <c:pt idx="15">
                  <c:v>9.3304861097909281E-2</c:v>
                </c:pt>
                <c:pt idx="16">
                  <c:v>0.19127450563130535</c:v>
                </c:pt>
                <c:pt idx="17">
                  <c:v>5.0247714977898171E-2</c:v>
                </c:pt>
                <c:pt idx="18">
                  <c:v>0.45482451668802931</c:v>
                </c:pt>
                <c:pt idx="19">
                  <c:v>3.5637474665016759E-2</c:v>
                </c:pt>
                <c:pt idx="20">
                  <c:v>5.3631928032656553E-2</c:v>
                </c:pt>
                <c:pt idx="21">
                  <c:v>0.12451019045845313</c:v>
                </c:pt>
                <c:pt idx="22">
                  <c:v>7.3362328548261142E-3</c:v>
                </c:pt>
                <c:pt idx="23">
                  <c:v>1.8562260112930992E-2</c:v>
                </c:pt>
                <c:pt idx="24">
                  <c:v>#N/A</c:v>
                </c:pt>
                <c:pt idx="25">
                  <c:v>#N/A</c:v>
                </c:pt>
                <c:pt idx="26">
                  <c:v>1.1233805432701208E-2</c:v>
                </c:pt>
                <c:pt idx="27">
                  <c:v>1.8059507191507791E-2</c:v>
                </c:pt>
                <c:pt idx="28">
                  <c:v>3.1396955298242747E-2</c:v>
                </c:pt>
                <c:pt idx="29">
                  <c:v>#N/A</c:v>
                </c:pt>
                <c:pt idx="30">
                  <c:v>0.23734675506629616</c:v>
                </c:pt>
                <c:pt idx="31">
                  <c:v>#N/A</c:v>
                </c:pt>
                <c:pt idx="32">
                  <c:v>8.9951053634662811E-3</c:v>
                </c:pt>
                <c:pt idx="33">
                  <c:v>#N/A</c:v>
                </c:pt>
                <c:pt idx="34">
                  <c:v>5.0797844053660786E-2</c:v>
                </c:pt>
                <c:pt idx="35">
                  <c:v>2.1404829373296103E-2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3.0304475321309258E-2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E52A-E14A-868F-9B961E35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61472"/>
        <c:axId val="518474272"/>
      </c:lineChart>
      <c:catAx>
        <c:axId val="5335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4272"/>
        <c:crosses val="autoZero"/>
        <c:auto val="1"/>
        <c:lblAlgn val="ctr"/>
        <c:lblOffset val="100"/>
        <c:noMultiLvlLbl val="0"/>
      </c:catAx>
      <c:valAx>
        <c:axId val="518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'results_python_POST_24-03-2019_'!$B$1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'results_python_POST_24-03-2019_'!$B$2:$B$73</c:f>
              <c:numCache>
                <c:formatCode>General</c:formatCode>
                <c:ptCount val="72"/>
                <c:pt idx="0">
                  <c:v>0.97593399999999997</c:v>
                </c:pt>
                <c:pt idx="1">
                  <c:v>0.91268700000000003</c:v>
                </c:pt>
                <c:pt idx="2">
                  <c:v>0.89676900000000004</c:v>
                </c:pt>
                <c:pt idx="3">
                  <c:v>0.88236800000000004</c:v>
                </c:pt>
                <c:pt idx="4">
                  <c:v>0.894513</c:v>
                </c:pt>
                <c:pt idx="5">
                  <c:v>0.96839299999999995</c:v>
                </c:pt>
                <c:pt idx="6">
                  <c:v>0.94566099999999997</c:v>
                </c:pt>
                <c:pt idx="7">
                  <c:v>0.93440900000000005</c:v>
                </c:pt>
                <c:pt idx="8">
                  <c:v>0.89535900000000002</c:v>
                </c:pt>
                <c:pt idx="9">
                  <c:v>1.623113</c:v>
                </c:pt>
                <c:pt idx="10">
                  <c:v>0.89151000000000002</c:v>
                </c:pt>
                <c:pt idx="11">
                  <c:v>0.84839299999999995</c:v>
                </c:pt>
                <c:pt idx="12">
                  <c:v>0.86593399999999998</c:v>
                </c:pt>
                <c:pt idx="13">
                  <c:v>1.4405749999999999</c:v>
                </c:pt>
                <c:pt idx="14">
                  <c:v>0.94489699999999999</c:v>
                </c:pt>
                <c:pt idx="15">
                  <c:v>0.91913299999999998</c:v>
                </c:pt>
                <c:pt idx="16">
                  <c:v>0.91795499999999997</c:v>
                </c:pt>
                <c:pt idx="17">
                  <c:v>0.86723600000000001</c:v>
                </c:pt>
                <c:pt idx="18">
                  <c:v>0.92574699999999999</c:v>
                </c:pt>
                <c:pt idx="19">
                  <c:v>0.89572700000000005</c:v>
                </c:pt>
                <c:pt idx="20">
                  <c:v>0.88504099999999997</c:v>
                </c:pt>
                <c:pt idx="21">
                  <c:v>0.88532100000000002</c:v>
                </c:pt>
                <c:pt idx="22">
                  <c:v>0.91535999999999995</c:v>
                </c:pt>
                <c:pt idx="23">
                  <c:v>1.1640550000000001</c:v>
                </c:pt>
                <c:pt idx="24">
                  <c:v>1.1283049999999999</c:v>
                </c:pt>
                <c:pt idx="25">
                  <c:v>0.83695699999999995</c:v>
                </c:pt>
                <c:pt idx="26">
                  <c:v>1.012124</c:v>
                </c:pt>
                <c:pt idx="27">
                  <c:v>0.92226600000000003</c:v>
                </c:pt>
                <c:pt idx="28">
                  <c:v>0.91437400000000002</c:v>
                </c:pt>
                <c:pt idx="29">
                  <c:v>0.86761999999999995</c:v>
                </c:pt>
                <c:pt idx="30">
                  <c:v>0.99957300000000004</c:v>
                </c:pt>
                <c:pt idx="31">
                  <c:v>1.171996</c:v>
                </c:pt>
                <c:pt idx="32">
                  <c:v>0.90149299999999999</c:v>
                </c:pt>
                <c:pt idx="33">
                  <c:v>0.85062400000000005</c:v>
                </c:pt>
                <c:pt idx="34">
                  <c:v>0.92168499999999998</c:v>
                </c:pt>
                <c:pt idx="35">
                  <c:v>1.694123</c:v>
                </c:pt>
                <c:pt idx="36">
                  <c:v>1.0509040000000001</c:v>
                </c:pt>
                <c:pt idx="37">
                  <c:v>0.93874100000000005</c:v>
                </c:pt>
                <c:pt idx="38">
                  <c:v>0.98914000000000002</c:v>
                </c:pt>
                <c:pt idx="39">
                  <c:v>0.86722299999999997</c:v>
                </c:pt>
                <c:pt idx="40">
                  <c:v>0.94306999999999996</c:v>
                </c:pt>
                <c:pt idx="41">
                  <c:v>1.1482000000000001</c:v>
                </c:pt>
                <c:pt idx="42">
                  <c:v>0.97211599999999998</c:v>
                </c:pt>
                <c:pt idx="43">
                  <c:v>0.92972299999999997</c:v>
                </c:pt>
                <c:pt idx="44">
                  <c:v>0.91934800000000005</c:v>
                </c:pt>
                <c:pt idx="45">
                  <c:v>0.93128699999999998</c:v>
                </c:pt>
                <c:pt idx="46">
                  <c:v>0.90503599999999995</c:v>
                </c:pt>
                <c:pt idx="47">
                  <c:v>1.339134</c:v>
                </c:pt>
                <c:pt idx="48">
                  <c:v>1.5406169999999999</c:v>
                </c:pt>
                <c:pt idx="49">
                  <c:v>0.92309799999999997</c:v>
                </c:pt>
                <c:pt idx="50">
                  <c:v>0.90721099999999999</c:v>
                </c:pt>
                <c:pt idx="51">
                  <c:v>0.948994</c:v>
                </c:pt>
                <c:pt idx="52">
                  <c:v>0.923454</c:v>
                </c:pt>
                <c:pt idx="53">
                  <c:v>0.94551300000000005</c:v>
                </c:pt>
                <c:pt idx="54">
                  <c:v>0.901111</c:v>
                </c:pt>
                <c:pt idx="55">
                  <c:v>0.91921900000000001</c:v>
                </c:pt>
                <c:pt idx="56">
                  <c:v>0.94006699999999999</c:v>
                </c:pt>
                <c:pt idx="57">
                  <c:v>1.2757259999999999</c:v>
                </c:pt>
                <c:pt idx="58">
                  <c:v>0.94132700000000002</c:v>
                </c:pt>
                <c:pt idx="59">
                  <c:v>0.92142800000000002</c:v>
                </c:pt>
                <c:pt idx="60">
                  <c:v>0.90870700000000004</c:v>
                </c:pt>
                <c:pt idx="61">
                  <c:v>0.94909900000000003</c:v>
                </c:pt>
                <c:pt idx="62">
                  <c:v>0.91839000000000004</c:v>
                </c:pt>
                <c:pt idx="63">
                  <c:v>0.99022900000000003</c:v>
                </c:pt>
                <c:pt idx="64">
                  <c:v>0.93341600000000002</c:v>
                </c:pt>
                <c:pt idx="65">
                  <c:v>0.90314499999999998</c:v>
                </c:pt>
                <c:pt idx="66">
                  <c:v>1.9262889999999999</c:v>
                </c:pt>
                <c:pt idx="67">
                  <c:v>0.92347299999999999</c:v>
                </c:pt>
                <c:pt idx="68">
                  <c:v>0.92431200000000002</c:v>
                </c:pt>
                <c:pt idx="69">
                  <c:v>0.90029300000000001</c:v>
                </c:pt>
                <c:pt idx="70">
                  <c:v>0.94315000000000004</c:v>
                </c:pt>
                <c:pt idx="71">
                  <c:v>1.0906100000000001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B-F24E-926C-1C1D2721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8464"/>
        <c:axId val="511719888"/>
      </c:lineChart>
      <c:catAx>
        <c:axId val="50021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19888"/>
        <c:crosses val="autoZero"/>
        <c:auto val="1"/>
        <c:lblAlgn val="ctr"/>
        <c:lblOffset val="100"/>
        <c:noMultiLvlLbl val="0"/>
      </c:catAx>
      <c:valAx>
        <c:axId val="5117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16</xdr:row>
      <xdr:rowOff>63500</xdr:rowOff>
    </xdr:from>
    <xdr:to>
      <xdr:col>22</xdr:col>
      <xdr:colOff>762000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3836E-A696-D44A-8A3F-B9274328A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152400</xdr:rowOff>
    </xdr:from>
    <xdr:to>
      <xdr:col>14</xdr:col>
      <xdr:colOff>508000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8E2B4-3C34-0248-B5A0-21E27A5F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71.50205289352" createdVersion="6" refreshedVersion="6" minRefreshableVersion="3" recordCount="72">
  <cacheSource type="worksheet">
    <worksheetSource ref="A1:E73" sheet="results_python_POST_24-03-2019_"/>
  </cacheSource>
  <cacheFields count="7">
    <cacheField name="RUNTIME" numFmtId="0">
      <sharedItems/>
    </cacheField>
    <cacheField name="DURATION" numFmtId="0">
      <sharedItems containsSemiMixedTypes="0" containsString="0" containsNumber="1" minValue="0.83695699999999995" maxValue="1.9262889999999999" count="72">
        <n v="0.97593399999999997"/>
        <n v="0.91268700000000003"/>
        <n v="0.89676900000000004"/>
        <n v="0.88236800000000004"/>
        <n v="0.894513"/>
        <n v="0.96839299999999995"/>
        <n v="0.94566099999999997"/>
        <n v="0.93440900000000005"/>
        <n v="0.89535900000000002"/>
        <n v="1.623113"/>
        <n v="0.89151000000000002"/>
        <n v="0.84839299999999995"/>
        <n v="0.86593399999999998"/>
        <n v="1.4405749999999999"/>
        <n v="0.94489699999999999"/>
        <n v="0.91913299999999998"/>
        <n v="0.91795499999999997"/>
        <n v="0.86723600000000001"/>
        <n v="0.92574699999999999"/>
        <n v="0.89572700000000005"/>
        <n v="0.88504099999999997"/>
        <n v="0.88532100000000002"/>
        <n v="0.91535999999999995"/>
        <n v="1.1640550000000001"/>
        <n v="1.1283049999999999"/>
        <n v="0.83695699999999995"/>
        <n v="1.012124"/>
        <n v="0.92226600000000003"/>
        <n v="0.91437400000000002"/>
        <n v="0.86761999999999995"/>
        <n v="0.99957300000000004"/>
        <n v="1.171996"/>
        <n v="0.90149299999999999"/>
        <n v="0.85062400000000005"/>
        <n v="0.92168499999999998"/>
        <n v="1.694123"/>
        <n v="1.0509040000000001"/>
        <n v="0.93874100000000005"/>
        <n v="0.98914000000000002"/>
        <n v="0.86722299999999997"/>
        <n v="0.94306999999999996"/>
        <n v="1.1482000000000001"/>
        <n v="0.97211599999999998"/>
        <n v="0.92972299999999997"/>
        <n v="0.91934800000000005"/>
        <n v="0.93128699999999998"/>
        <n v="0.90503599999999995"/>
        <n v="1.339134"/>
        <n v="1.5406169999999999"/>
        <n v="0.92309799999999997"/>
        <n v="0.90721099999999999"/>
        <n v="0.948994"/>
        <n v="0.923454"/>
        <n v="0.94551300000000005"/>
        <n v="0.901111"/>
        <n v="0.91921900000000001"/>
        <n v="0.94006699999999999"/>
        <n v="1.2757259999999999"/>
        <n v="0.94132700000000002"/>
        <n v="0.92142800000000002"/>
        <n v="0.90870700000000004"/>
        <n v="0.94909900000000003"/>
        <n v="0.91839000000000004"/>
        <n v="0.99022900000000003"/>
        <n v="0.93341600000000002"/>
        <n v="0.90314499999999998"/>
        <n v="1.9262889999999999"/>
        <n v="0.92347299999999999"/>
        <n v="0.92431200000000002"/>
        <n v="0.90029300000000001"/>
        <n v="0.94315000000000004"/>
        <n v="1.0906100000000001"/>
      </sharedItems>
    </cacheField>
    <cacheField name="DATETIME" numFmtId="0">
      <sharedItems/>
    </cacheField>
    <cacheField name="DATE" numFmtId="14">
      <sharedItems containsSemiMixedTypes="0" containsNonDate="0" containsDate="1" containsString="0" minDate="2019-03-24T00:00:00" maxDate="2019-03-27T00:00:00" count="3">
        <d v="2019-03-24T00:00:00"/>
        <d v="2019-03-25T00:00:00"/>
        <d v="2019-03-26T00:00:00"/>
      </sharedItems>
    </cacheField>
    <cacheField name="TIME" numFmtId="164">
      <sharedItems containsSemiMixedTypes="0" containsNonDate="0" containsDate="1" containsString="0" minDate="1899-12-30T00:03:25" maxDate="1899-12-30T23:33:24" count="72">
        <d v="1899-12-30T21:33:20"/>
        <d v="1899-12-30T22:03:21"/>
        <d v="1899-12-30T22:33:22"/>
        <d v="1899-12-30T23:03:23"/>
        <d v="1899-12-30T23:33:24"/>
        <d v="1899-12-30T00:03:25"/>
        <d v="1899-12-30T00:33:26"/>
        <d v="1899-12-30T01:03:27"/>
        <d v="1899-12-30T01:33:28"/>
        <d v="1899-12-30T02:03:29"/>
        <d v="1899-12-30T02:33:30"/>
        <d v="1899-12-30T03:03:31"/>
        <d v="1899-12-30T03:33:32"/>
        <d v="1899-12-30T04:03:33"/>
        <d v="1899-12-30T04:33:34"/>
        <d v="1899-12-30T05:03:35"/>
        <d v="1899-12-30T05:33:36"/>
        <d v="1899-12-30T06:03:37"/>
        <d v="1899-12-30T06:33:38"/>
        <d v="1899-12-30T07:03:39"/>
        <d v="1899-12-30T07:33:40"/>
        <d v="1899-12-30T08:03:41"/>
        <d v="1899-12-30T08:33:42"/>
        <d v="1899-12-30T09:03:43"/>
        <d v="1899-12-30T09:33:44"/>
        <d v="1899-12-30T10:03:45"/>
        <d v="1899-12-30T10:33:46"/>
        <d v="1899-12-30T11:03:47"/>
        <d v="1899-12-30T11:33:48"/>
        <d v="1899-12-30T12:03:49"/>
        <d v="1899-12-30T12:33:50"/>
        <d v="1899-12-30T13:03:51"/>
        <d v="1899-12-30T13:33:52"/>
        <d v="1899-12-30T14:03:53"/>
        <d v="1899-12-30T14:33:54"/>
        <d v="1899-12-30T15:03:54"/>
        <d v="1899-12-30T15:33:56"/>
        <d v="1899-12-30T16:03:57"/>
        <d v="1899-12-30T16:33:58"/>
        <d v="1899-12-30T17:03:59"/>
        <d v="1899-12-30T17:34:00"/>
        <d v="1899-12-30T18:04:01"/>
        <d v="1899-12-30T18:34:02"/>
        <d v="1899-12-30T19:04:03"/>
        <d v="1899-12-30T19:34:04"/>
        <d v="1899-12-30T20:04:05"/>
        <d v="1899-12-30T20:34:06"/>
        <d v="1899-12-30T21:34:07"/>
        <d v="1899-12-30T00:34:10"/>
        <d v="1899-12-30T01:04:12"/>
        <d v="1899-12-30T01:34:13"/>
        <d v="1899-12-30T02:04:13"/>
        <d v="1899-12-30T02:34:14"/>
        <d v="1899-12-30T03:04:15"/>
        <d v="1899-12-30T03:34:16"/>
        <d v="1899-12-30T04:34:23"/>
        <d v="1899-12-30T05:04:24"/>
        <d v="1899-12-30T05:34:25"/>
        <d v="1899-12-30T06:04:26"/>
        <d v="1899-12-30T13:04:30"/>
        <d v="1899-12-30T13:34:31"/>
        <d v="1899-12-30T14:34:33"/>
        <d v="1899-12-30T15:04:34"/>
        <d v="1899-12-30T15:34:35"/>
        <d v="1899-12-30T16:04:36"/>
        <d v="1899-12-30T16:34:36"/>
        <d v="1899-12-30T17:04:37"/>
        <d v="1899-12-30T19:35:11"/>
        <d v="1899-12-30T20:35:12"/>
        <d v="1899-12-30T21:05:13"/>
        <d v="1899-12-30T21:35:14"/>
        <d v="1899-12-30T22:05:15"/>
      </sharedItems>
      <fieldGroup par="6" base="4">
        <rangePr groupBy="seconds" startDate="1899-12-30T00:03:25" endDate="1899-12-30T23:33:2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es (TIME)" numFmtId="0" databaseField="0">
      <fieldGroup base="4">
        <rangePr groupBy="minutes" startDate="1899-12-30T00:03:25" endDate="1899-12-30T23:33:2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TIME)" numFmtId="0" databaseField="0">
      <fieldGroup base="4">
        <rangePr groupBy="hours" startDate="1899-12-30T00:03:25" endDate="1899-12-30T23:33:24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python"/>
    <x v="0"/>
    <s v="Sun 24 Mar 2019 21:33:20 GMT"/>
    <x v="0"/>
    <x v="0"/>
  </r>
  <r>
    <s v="python"/>
    <x v="1"/>
    <s v="Sun 24 Mar 2019 22:03:21 GMT"/>
    <x v="0"/>
    <x v="1"/>
  </r>
  <r>
    <s v="python"/>
    <x v="2"/>
    <s v="Sun 24 Mar 2019 22:33:22 GMT"/>
    <x v="0"/>
    <x v="2"/>
  </r>
  <r>
    <s v="python"/>
    <x v="3"/>
    <s v="Sun 24 Mar 2019 23:03:23 GMT"/>
    <x v="0"/>
    <x v="3"/>
  </r>
  <r>
    <s v="python"/>
    <x v="4"/>
    <s v="Sun 24 Mar 2019 23:33:24 GMT"/>
    <x v="0"/>
    <x v="4"/>
  </r>
  <r>
    <s v="python"/>
    <x v="5"/>
    <s v="Mon 25 Mar 2019 00:03:25 GMT"/>
    <x v="1"/>
    <x v="5"/>
  </r>
  <r>
    <s v="python"/>
    <x v="6"/>
    <s v="Mon 25 Mar 2019 00:33:26 GMT"/>
    <x v="1"/>
    <x v="6"/>
  </r>
  <r>
    <s v="python"/>
    <x v="7"/>
    <s v="Mon 25 Mar 2019 01:03:27 GMT"/>
    <x v="1"/>
    <x v="7"/>
  </r>
  <r>
    <s v="python"/>
    <x v="8"/>
    <s v="Mon 25 Mar 2019 01:33:28 GMT"/>
    <x v="1"/>
    <x v="8"/>
  </r>
  <r>
    <s v="python"/>
    <x v="9"/>
    <s v="Mon 25 Mar 2019 02:03:29 GMT"/>
    <x v="1"/>
    <x v="9"/>
  </r>
  <r>
    <s v="python"/>
    <x v="10"/>
    <s v="Mon 25 Mar 2019 02:33:30 GMT"/>
    <x v="1"/>
    <x v="10"/>
  </r>
  <r>
    <s v="python"/>
    <x v="11"/>
    <s v="Mon 25 Mar 2019 03:03:31 GMT"/>
    <x v="1"/>
    <x v="11"/>
  </r>
  <r>
    <s v="python"/>
    <x v="12"/>
    <s v="Mon 25 Mar 2019 03:33:32 GMT"/>
    <x v="1"/>
    <x v="12"/>
  </r>
  <r>
    <s v="python"/>
    <x v="13"/>
    <s v="Mon 25 Mar 2019 04:03:33 GMT"/>
    <x v="1"/>
    <x v="13"/>
  </r>
  <r>
    <s v="python"/>
    <x v="14"/>
    <s v="Mon 25 Mar 2019 04:33:34 GMT"/>
    <x v="1"/>
    <x v="14"/>
  </r>
  <r>
    <s v="python"/>
    <x v="15"/>
    <s v="Mon 25 Mar 2019 05:03:35 GMT"/>
    <x v="1"/>
    <x v="15"/>
  </r>
  <r>
    <s v="python"/>
    <x v="16"/>
    <s v="Mon 25 Mar 2019 05:33:36 GMT"/>
    <x v="1"/>
    <x v="16"/>
  </r>
  <r>
    <s v="python"/>
    <x v="17"/>
    <s v="Mon 25 Mar 2019 06:03:37 GMT"/>
    <x v="1"/>
    <x v="17"/>
  </r>
  <r>
    <s v="python"/>
    <x v="18"/>
    <s v="Mon 25 Mar 2019 06:33:38 GMT"/>
    <x v="1"/>
    <x v="18"/>
  </r>
  <r>
    <s v="python"/>
    <x v="19"/>
    <s v="Mon 25 Mar 2019 07:03:39 GMT"/>
    <x v="1"/>
    <x v="19"/>
  </r>
  <r>
    <s v="python"/>
    <x v="20"/>
    <s v="Mon 25 Mar 2019 07:33:40 GMT"/>
    <x v="1"/>
    <x v="20"/>
  </r>
  <r>
    <s v="python"/>
    <x v="21"/>
    <s v="Mon 25 Mar 2019 08:03:41 GMT"/>
    <x v="1"/>
    <x v="21"/>
  </r>
  <r>
    <s v="python"/>
    <x v="22"/>
    <s v="Mon 25 Mar 2019 08:33:42 GMT"/>
    <x v="1"/>
    <x v="22"/>
  </r>
  <r>
    <s v="python"/>
    <x v="23"/>
    <s v="Mon 25 Mar 2019 09:03:43 GMT"/>
    <x v="1"/>
    <x v="23"/>
  </r>
  <r>
    <s v="python"/>
    <x v="24"/>
    <s v="Mon 25 Mar 2019 09:33:44 GMT"/>
    <x v="1"/>
    <x v="24"/>
  </r>
  <r>
    <s v="python"/>
    <x v="25"/>
    <s v="Mon 25 Mar 2019 10:03:45 GMT"/>
    <x v="1"/>
    <x v="25"/>
  </r>
  <r>
    <s v="python"/>
    <x v="26"/>
    <s v="Mon 25 Mar 2019 10:33:46 GMT"/>
    <x v="1"/>
    <x v="26"/>
  </r>
  <r>
    <s v="python"/>
    <x v="27"/>
    <s v="Mon 25 Mar 2019 11:03:47 GMT"/>
    <x v="1"/>
    <x v="27"/>
  </r>
  <r>
    <s v="python"/>
    <x v="28"/>
    <s v="Mon 25 Mar 2019 11:33:48 GMT"/>
    <x v="1"/>
    <x v="28"/>
  </r>
  <r>
    <s v="python"/>
    <x v="29"/>
    <s v="Mon 25 Mar 2019 12:03:49 GMT"/>
    <x v="1"/>
    <x v="29"/>
  </r>
  <r>
    <s v="python"/>
    <x v="30"/>
    <s v="Mon 25 Mar 2019 12:33:50 GMT"/>
    <x v="1"/>
    <x v="30"/>
  </r>
  <r>
    <s v="python"/>
    <x v="31"/>
    <s v="Mon 25 Mar 2019 13:03:51 GMT"/>
    <x v="1"/>
    <x v="31"/>
  </r>
  <r>
    <s v="python"/>
    <x v="32"/>
    <s v="Mon 25 Mar 2019 13:33:52 GMT"/>
    <x v="1"/>
    <x v="32"/>
  </r>
  <r>
    <s v="python"/>
    <x v="33"/>
    <s v="Mon 25 Mar 2019 14:03:53 GMT"/>
    <x v="1"/>
    <x v="33"/>
  </r>
  <r>
    <s v="python"/>
    <x v="34"/>
    <s v="Mon 25 Mar 2019 14:33:54 GMT"/>
    <x v="1"/>
    <x v="34"/>
  </r>
  <r>
    <s v="python"/>
    <x v="35"/>
    <s v="Mon 25 Mar 2019 15:03:54 GMT"/>
    <x v="1"/>
    <x v="35"/>
  </r>
  <r>
    <s v="python"/>
    <x v="36"/>
    <s v="Mon 25 Mar 2019 15:33:56 GMT"/>
    <x v="1"/>
    <x v="36"/>
  </r>
  <r>
    <s v="python"/>
    <x v="37"/>
    <s v="Mon 25 Mar 2019 16:03:57 GMT"/>
    <x v="1"/>
    <x v="37"/>
  </r>
  <r>
    <s v="python"/>
    <x v="38"/>
    <s v="Mon 25 Mar 2019 16:33:58 GMT"/>
    <x v="1"/>
    <x v="38"/>
  </r>
  <r>
    <s v="python"/>
    <x v="39"/>
    <s v="Mon 25 Mar 2019 17:03:59 GMT"/>
    <x v="1"/>
    <x v="39"/>
  </r>
  <r>
    <s v="python"/>
    <x v="40"/>
    <s v="Mon 25 Mar 2019 17:34:00 GMT"/>
    <x v="1"/>
    <x v="40"/>
  </r>
  <r>
    <s v="python"/>
    <x v="41"/>
    <s v="Mon 25 Mar 2019 18:04:01 GMT"/>
    <x v="1"/>
    <x v="41"/>
  </r>
  <r>
    <s v="python"/>
    <x v="42"/>
    <s v="Mon 25 Mar 2019 18:34:02 GMT"/>
    <x v="1"/>
    <x v="42"/>
  </r>
  <r>
    <s v="python"/>
    <x v="43"/>
    <s v="Mon 25 Mar 2019 19:04:03 GMT"/>
    <x v="1"/>
    <x v="43"/>
  </r>
  <r>
    <s v="python"/>
    <x v="44"/>
    <s v="Mon 25 Mar 2019 19:34:04 GMT"/>
    <x v="1"/>
    <x v="44"/>
  </r>
  <r>
    <s v="python"/>
    <x v="45"/>
    <s v="Mon 25 Mar 2019 20:04:05 GMT"/>
    <x v="1"/>
    <x v="45"/>
  </r>
  <r>
    <s v="python"/>
    <x v="46"/>
    <s v="Mon 25 Mar 2019 20:34:06 GMT"/>
    <x v="1"/>
    <x v="46"/>
  </r>
  <r>
    <s v="python"/>
    <x v="47"/>
    <s v="Mon 25 Mar 2019 21:34:07 GMT"/>
    <x v="1"/>
    <x v="47"/>
  </r>
  <r>
    <s v="python"/>
    <x v="48"/>
    <s v="Tue 26 Mar 2019 00:34:10 GMT"/>
    <x v="2"/>
    <x v="48"/>
  </r>
  <r>
    <s v="python"/>
    <x v="49"/>
    <s v="Tue 26 Mar 2019 01:04:12 GMT"/>
    <x v="2"/>
    <x v="49"/>
  </r>
  <r>
    <s v="python"/>
    <x v="50"/>
    <s v="Tue 26 Mar 2019 01:34:13 GMT"/>
    <x v="2"/>
    <x v="50"/>
  </r>
  <r>
    <s v="python"/>
    <x v="51"/>
    <s v="Tue 26 Mar 2019 02:04:13 GMT"/>
    <x v="2"/>
    <x v="51"/>
  </r>
  <r>
    <s v="python"/>
    <x v="52"/>
    <s v="Tue 26 Mar 2019 02:34:14 GMT"/>
    <x v="2"/>
    <x v="52"/>
  </r>
  <r>
    <s v="python"/>
    <x v="53"/>
    <s v="Tue 26 Mar 2019 03:04:15 GMT"/>
    <x v="2"/>
    <x v="53"/>
  </r>
  <r>
    <s v="python"/>
    <x v="54"/>
    <s v="Tue 26 Mar 2019 03:34:16 GMT"/>
    <x v="2"/>
    <x v="54"/>
  </r>
  <r>
    <s v="python"/>
    <x v="55"/>
    <s v="Tue 26 Mar 2019 04:34:23 GMT"/>
    <x v="2"/>
    <x v="55"/>
  </r>
  <r>
    <s v="python"/>
    <x v="56"/>
    <s v="Tue 26 Mar 2019 05:04:24 GMT"/>
    <x v="2"/>
    <x v="56"/>
  </r>
  <r>
    <s v="python"/>
    <x v="57"/>
    <s v="Tue 26 Mar 2019 05:34:25 GMT"/>
    <x v="2"/>
    <x v="57"/>
  </r>
  <r>
    <s v="python"/>
    <x v="58"/>
    <s v="Tue 26 Mar 2019 06:04:26 GMT"/>
    <x v="2"/>
    <x v="58"/>
  </r>
  <r>
    <s v="python"/>
    <x v="59"/>
    <s v="Tue 26 Mar 2019 13:04:30 GMT"/>
    <x v="2"/>
    <x v="59"/>
  </r>
  <r>
    <s v="python"/>
    <x v="60"/>
    <s v="Tue 26 Mar 2019 13:34:31 GMT"/>
    <x v="2"/>
    <x v="60"/>
  </r>
  <r>
    <s v="python"/>
    <x v="61"/>
    <s v="Tue 26 Mar 2019 14:34:33 GMT"/>
    <x v="2"/>
    <x v="61"/>
  </r>
  <r>
    <s v="python"/>
    <x v="62"/>
    <s v="Tue 26 Mar 2019 15:04:34 GMT"/>
    <x v="2"/>
    <x v="62"/>
  </r>
  <r>
    <s v="python"/>
    <x v="63"/>
    <s v="Tue 26 Mar 2019 15:34:35 GMT"/>
    <x v="2"/>
    <x v="63"/>
  </r>
  <r>
    <s v="python"/>
    <x v="64"/>
    <s v="Tue 26 Mar 2019 16:04:36 GMT"/>
    <x v="2"/>
    <x v="64"/>
  </r>
  <r>
    <s v="python"/>
    <x v="65"/>
    <s v="Tue 26 Mar 2019 16:34:36 GMT"/>
    <x v="2"/>
    <x v="65"/>
  </r>
  <r>
    <s v="python"/>
    <x v="66"/>
    <s v="Tue 26 Mar 2019 17:04:37 GMT"/>
    <x v="2"/>
    <x v="66"/>
  </r>
  <r>
    <s v="python"/>
    <x v="67"/>
    <s v="Tue 26 Mar 2019 19:35:11 GMT"/>
    <x v="2"/>
    <x v="67"/>
  </r>
  <r>
    <s v="python"/>
    <x v="68"/>
    <s v="Tue 26 Mar 2019 20:35:12 GMT"/>
    <x v="2"/>
    <x v="68"/>
  </r>
  <r>
    <s v="python"/>
    <x v="69"/>
    <s v="Tue 26 Mar 2019 21:05:13 GMT"/>
    <x v="2"/>
    <x v="69"/>
  </r>
  <r>
    <s v="python"/>
    <x v="70"/>
    <s v="Tue 26 Mar 2019 21:35:14 GMT"/>
    <x v="2"/>
    <x v="70"/>
  </r>
  <r>
    <s v="python"/>
    <x v="71"/>
    <s v="Tue 26 Mar 2019 22:05:15 GMT"/>
    <x v="2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0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F44" firstHeaderRow="0" firstDataRow="1" firstDataCol="2"/>
  <pivotFields count="7">
    <pivotField compact="0" outline="0" showAll="0" defaultSubtotal="0"/>
    <pivotField dataField="1" compact="0" outline="0" showAll="0" defaultSubtotal="0">
      <items count="72">
        <item x="25"/>
        <item x="11"/>
        <item x="33"/>
        <item x="12"/>
        <item x="39"/>
        <item x="17"/>
        <item x="29"/>
        <item x="3"/>
        <item x="20"/>
        <item x="21"/>
        <item x="10"/>
        <item x="4"/>
        <item x="8"/>
        <item x="19"/>
        <item x="2"/>
        <item x="69"/>
        <item x="54"/>
        <item x="32"/>
        <item x="65"/>
        <item x="46"/>
        <item x="50"/>
        <item x="60"/>
        <item x="1"/>
        <item x="28"/>
        <item x="22"/>
        <item x="16"/>
        <item x="62"/>
        <item x="15"/>
        <item x="55"/>
        <item x="44"/>
        <item x="59"/>
        <item x="34"/>
        <item x="27"/>
        <item x="49"/>
        <item x="52"/>
        <item x="67"/>
        <item x="68"/>
        <item x="18"/>
        <item x="43"/>
        <item x="45"/>
        <item x="64"/>
        <item x="7"/>
        <item x="37"/>
        <item x="56"/>
        <item x="58"/>
        <item x="40"/>
        <item x="70"/>
        <item x="14"/>
        <item x="53"/>
        <item x="6"/>
        <item x="51"/>
        <item x="61"/>
        <item x="5"/>
        <item x="42"/>
        <item x="0"/>
        <item x="38"/>
        <item x="63"/>
        <item x="30"/>
        <item x="26"/>
        <item x="36"/>
        <item x="71"/>
        <item x="24"/>
        <item x="41"/>
        <item x="23"/>
        <item x="31"/>
        <item x="57"/>
        <item x="47"/>
        <item x="13"/>
        <item x="48"/>
        <item x="9"/>
        <item x="35"/>
        <item x="66"/>
      </items>
    </pivotField>
    <pivotField compact="0" outline="0" showAll="0" defaultSubtotal="0"/>
    <pivotField axis="axisRow" compact="0" numFmtId="14" outline="0" showAll="0" defaultSubtotal="0">
      <items count="3">
        <item x="0"/>
        <item x="1"/>
        <item x="2"/>
      </items>
    </pivotField>
    <pivotField compact="0" numFmtId="164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3"/>
    <field x="6"/>
  </rowFields>
  <rowItems count="41">
    <i>
      <x/>
      <x v="22"/>
    </i>
    <i r="1">
      <x v="23"/>
    </i>
    <i r="1">
      <x v="24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URATION" fld="1" subtotal="average" baseField="0" baseItem="0"/>
    <dataField name="Max of DURATION" fld="1" subtotal="max" baseField="0" baseItem="0"/>
    <dataField name="Min of DURATION" fld="1" subtotal="min" baseField="0" baseItem="0"/>
    <dataField name="StdDev of DURATION" fld="1" subtotal="stdDev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abSelected="1" topLeftCell="D1" zoomScale="90" zoomScaleNormal="90" workbookViewId="0">
      <selection activeCell="G20" sqref="G20"/>
    </sheetView>
  </sheetViews>
  <sheetFormatPr baseColWidth="10" defaultRowHeight="16"/>
  <cols>
    <col min="1" max="1" width="14" bestFit="1" customWidth="1"/>
    <col min="2" max="2" width="14.83203125" bestFit="1" customWidth="1"/>
    <col min="3" max="3" width="20" bestFit="1" customWidth="1"/>
    <col min="4" max="4" width="16.83203125" bestFit="1" customWidth="1"/>
    <col min="5" max="5" width="16.33203125" bestFit="1" customWidth="1"/>
    <col min="6" max="6" width="19.1640625" bestFit="1" customWidth="1"/>
  </cols>
  <sheetData>
    <row r="3" spans="1:6">
      <c r="A3" s="8" t="s">
        <v>76</v>
      </c>
      <c r="B3" s="8" t="s">
        <v>112</v>
      </c>
      <c r="C3" t="s">
        <v>108</v>
      </c>
      <c r="D3" t="s">
        <v>110</v>
      </c>
      <c r="E3" t="s">
        <v>109</v>
      </c>
      <c r="F3" t="s">
        <v>111</v>
      </c>
    </row>
    <row r="4" spans="1:6">
      <c r="A4" s="1">
        <v>43548</v>
      </c>
      <c r="B4" t="s">
        <v>84</v>
      </c>
      <c r="C4" s="7">
        <v>0.97593399999999997</v>
      </c>
      <c r="D4" s="7">
        <v>0.97593399999999997</v>
      </c>
      <c r="E4" s="7">
        <v>0.97593399999999997</v>
      </c>
      <c r="F4" s="7" t="e">
        <v>#DIV/0!</v>
      </c>
    </row>
    <row r="5" spans="1:6">
      <c r="B5" t="s">
        <v>85</v>
      </c>
      <c r="C5" s="7">
        <v>0.90472799999999998</v>
      </c>
      <c r="D5" s="7">
        <v>0.91268700000000003</v>
      </c>
      <c r="E5" s="7">
        <v>0.89676900000000004</v>
      </c>
      <c r="F5" s="7">
        <v>1.125572574294462E-2</v>
      </c>
    </row>
    <row r="6" spans="1:6">
      <c r="B6" t="s">
        <v>86</v>
      </c>
      <c r="C6" s="7">
        <v>0.88844049999999997</v>
      </c>
      <c r="D6" s="7">
        <v>0.894513</v>
      </c>
      <c r="E6" s="7">
        <v>0.88236800000000004</v>
      </c>
      <c r="F6" s="7">
        <v>8.5878118575315222E-3</v>
      </c>
    </row>
    <row r="7" spans="1:6">
      <c r="A7" s="1">
        <v>43549</v>
      </c>
      <c r="B7" t="s">
        <v>87</v>
      </c>
      <c r="C7" s="7">
        <v>0.95702699999999996</v>
      </c>
      <c r="D7" s="7">
        <v>0.96839299999999995</v>
      </c>
      <c r="E7" s="7">
        <v>0.94566099999999997</v>
      </c>
      <c r="F7" s="7">
        <v>1.6073951349931198E-2</v>
      </c>
    </row>
    <row r="8" spans="1:6">
      <c r="B8" t="s">
        <v>88</v>
      </c>
      <c r="C8" s="7">
        <v>0.91488400000000003</v>
      </c>
      <c r="D8" s="7">
        <v>0.93440900000000005</v>
      </c>
      <c r="E8" s="7">
        <v>0.89535900000000002</v>
      </c>
      <c r="F8" s="7">
        <v>2.7612519805334003E-2</v>
      </c>
    </row>
    <row r="9" spans="1:6">
      <c r="B9" t="s">
        <v>89</v>
      </c>
      <c r="C9" s="7">
        <v>1.2573115000000001</v>
      </c>
      <c r="D9" s="7">
        <v>1.623113</v>
      </c>
      <c r="E9" s="7">
        <v>0.89151000000000002</v>
      </c>
      <c r="F9" s="7">
        <v>0.51732144243642109</v>
      </c>
    </row>
    <row r="10" spans="1:6">
      <c r="B10" t="s">
        <v>90</v>
      </c>
      <c r="C10" s="7">
        <v>0.85716349999999997</v>
      </c>
      <c r="D10" s="7">
        <v>0.86593399999999998</v>
      </c>
      <c r="E10" s="7">
        <v>0.84839299999999995</v>
      </c>
      <c r="F10" s="7">
        <v>1.240336004879115E-2</v>
      </c>
    </row>
    <row r="11" spans="1:6">
      <c r="B11" t="s">
        <v>91</v>
      </c>
      <c r="C11" s="7">
        <v>1.192736</v>
      </c>
      <c r="D11" s="7">
        <v>1.4405749999999999</v>
      </c>
      <c r="E11" s="7">
        <v>0.94489699999999999</v>
      </c>
      <c r="F11" s="7">
        <v>0.35049727508498513</v>
      </c>
    </row>
    <row r="12" spans="1:6">
      <c r="B12" t="s">
        <v>92</v>
      </c>
      <c r="C12" s="7">
        <v>0.91854400000000003</v>
      </c>
      <c r="D12" s="7">
        <v>0.91913299999999998</v>
      </c>
      <c r="E12" s="7">
        <v>0.91795499999999997</v>
      </c>
      <c r="F12" s="7">
        <v>8.3297178815058489E-4</v>
      </c>
    </row>
    <row r="13" spans="1:6">
      <c r="B13" t="s">
        <v>93</v>
      </c>
      <c r="C13" s="7">
        <v>0.8964915</v>
      </c>
      <c r="D13" s="7">
        <v>0.92574699999999999</v>
      </c>
      <c r="E13" s="7">
        <v>0.86723600000000001</v>
      </c>
      <c r="F13" s="7">
        <v>4.1373524874005196E-2</v>
      </c>
    </row>
    <row r="14" spans="1:6">
      <c r="B14" t="s">
        <v>94</v>
      </c>
      <c r="C14" s="7">
        <v>0.89038400000000006</v>
      </c>
      <c r="D14" s="7">
        <v>0.89572700000000005</v>
      </c>
      <c r="E14" s="7">
        <v>0.88504099999999997</v>
      </c>
      <c r="F14" s="7">
        <v>7.5561430637387673E-3</v>
      </c>
    </row>
    <row r="15" spans="1:6">
      <c r="B15" t="s">
        <v>95</v>
      </c>
      <c r="C15" s="7">
        <v>0.90034049999999999</v>
      </c>
      <c r="D15" s="7">
        <v>0.91535999999999995</v>
      </c>
      <c r="E15" s="7">
        <v>0.88532100000000002</v>
      </c>
      <c r="F15" s="7">
        <v>2.1240780600066553E-2</v>
      </c>
    </row>
    <row r="16" spans="1:6">
      <c r="B16" t="s">
        <v>96</v>
      </c>
      <c r="C16" s="7">
        <v>1.14618</v>
      </c>
      <c r="D16" s="7">
        <v>1.1640550000000001</v>
      </c>
      <c r="E16" s="7">
        <v>1.1283049999999999</v>
      </c>
      <c r="F16" s="7">
        <v>2.5279067427427408E-2</v>
      </c>
    </row>
    <row r="17" spans="1:6">
      <c r="B17" t="s">
        <v>97</v>
      </c>
      <c r="C17" s="7">
        <v>0.92454049999999999</v>
      </c>
      <c r="D17" s="7">
        <v>1.012124</v>
      </c>
      <c r="E17" s="7">
        <v>0.83695699999999995</v>
      </c>
      <c r="F17" s="7">
        <v>0.12386177354010341</v>
      </c>
    </row>
    <row r="18" spans="1:6">
      <c r="B18" t="s">
        <v>98</v>
      </c>
      <c r="C18" s="7">
        <v>0.91832000000000003</v>
      </c>
      <c r="D18" s="7">
        <v>0.92226600000000003</v>
      </c>
      <c r="E18" s="7">
        <v>0.91437400000000002</v>
      </c>
      <c r="F18" s="7">
        <v>5.580486717127524E-3</v>
      </c>
    </row>
    <row r="19" spans="1:6">
      <c r="B19" t="s">
        <v>99</v>
      </c>
      <c r="C19" s="7">
        <v>0.93359649999999994</v>
      </c>
      <c r="D19" s="7">
        <v>0.99957300000000004</v>
      </c>
      <c r="E19" s="7">
        <v>0.86761999999999995</v>
      </c>
      <c r="F19" s="7">
        <v>9.3304861097909281E-2</v>
      </c>
    </row>
    <row r="20" spans="1:6">
      <c r="B20" t="s">
        <v>100</v>
      </c>
      <c r="C20" s="7">
        <v>1.0367445</v>
      </c>
      <c r="D20" s="7">
        <v>1.171996</v>
      </c>
      <c r="E20" s="7">
        <v>0.90149299999999999</v>
      </c>
      <c r="F20" s="7">
        <v>0.19127450563130535</v>
      </c>
    </row>
    <row r="21" spans="1:6">
      <c r="B21" t="s">
        <v>101</v>
      </c>
      <c r="C21" s="7">
        <v>0.88615449999999996</v>
      </c>
      <c r="D21" s="7">
        <v>0.92168499999999998</v>
      </c>
      <c r="E21" s="7">
        <v>0.85062400000000005</v>
      </c>
      <c r="F21" s="7">
        <v>5.0247714977898171E-2</v>
      </c>
    </row>
    <row r="22" spans="1:6">
      <c r="B22" t="s">
        <v>102</v>
      </c>
      <c r="C22" s="7">
        <v>1.3725135000000002</v>
      </c>
      <c r="D22" s="7">
        <v>1.694123</v>
      </c>
      <c r="E22" s="7">
        <v>1.0509040000000001</v>
      </c>
      <c r="F22" s="7">
        <v>0.45482451668802931</v>
      </c>
    </row>
    <row r="23" spans="1:6">
      <c r="B23" t="s">
        <v>103</v>
      </c>
      <c r="C23" s="7">
        <v>0.96394050000000009</v>
      </c>
      <c r="D23" s="7">
        <v>0.98914000000000002</v>
      </c>
      <c r="E23" s="7">
        <v>0.93874100000000005</v>
      </c>
      <c r="F23" s="7">
        <v>3.5637474665016759E-2</v>
      </c>
    </row>
    <row r="24" spans="1:6">
      <c r="B24" t="s">
        <v>104</v>
      </c>
      <c r="C24" s="7">
        <v>0.90514649999999996</v>
      </c>
      <c r="D24" s="7">
        <v>0.94306999999999996</v>
      </c>
      <c r="E24" s="7">
        <v>0.86722299999999997</v>
      </c>
      <c r="F24" s="7">
        <v>5.3631928032656553E-2</v>
      </c>
    </row>
    <row r="25" spans="1:6">
      <c r="B25" t="s">
        <v>105</v>
      </c>
      <c r="C25" s="7">
        <v>1.0601579999999999</v>
      </c>
      <c r="D25" s="7">
        <v>1.1482000000000001</v>
      </c>
      <c r="E25" s="7">
        <v>0.97211599999999998</v>
      </c>
      <c r="F25" s="7">
        <v>0.12451019045845313</v>
      </c>
    </row>
    <row r="26" spans="1:6">
      <c r="B26" t="s">
        <v>106</v>
      </c>
      <c r="C26" s="7">
        <v>0.92453549999999995</v>
      </c>
      <c r="D26" s="7">
        <v>0.92972299999999997</v>
      </c>
      <c r="E26" s="7">
        <v>0.91934800000000005</v>
      </c>
      <c r="F26" s="7">
        <v>7.3362328548261142E-3</v>
      </c>
    </row>
    <row r="27" spans="1:6">
      <c r="B27" t="s">
        <v>107</v>
      </c>
      <c r="C27" s="7">
        <v>0.91816149999999996</v>
      </c>
      <c r="D27" s="7">
        <v>0.93128699999999998</v>
      </c>
      <c r="E27" s="7">
        <v>0.90503599999999995</v>
      </c>
      <c r="F27" s="7">
        <v>1.8562260112930992E-2</v>
      </c>
    </row>
    <row r="28" spans="1:6">
      <c r="B28" t="s">
        <v>84</v>
      </c>
      <c r="C28" s="7">
        <v>1.339134</v>
      </c>
      <c r="D28" s="7">
        <v>1.339134</v>
      </c>
      <c r="E28" s="7">
        <v>1.339134</v>
      </c>
      <c r="F28" s="7" t="e">
        <v>#DIV/0!</v>
      </c>
    </row>
    <row r="29" spans="1:6">
      <c r="A29" s="1">
        <v>43550</v>
      </c>
      <c r="B29" t="s">
        <v>87</v>
      </c>
      <c r="C29" s="7">
        <v>1.5406169999999999</v>
      </c>
      <c r="D29" s="7">
        <v>1.5406169999999999</v>
      </c>
      <c r="E29" s="7">
        <v>1.5406169999999999</v>
      </c>
      <c r="F29" s="7" t="e">
        <v>#DIV/0!</v>
      </c>
    </row>
    <row r="30" spans="1:6">
      <c r="B30" t="s">
        <v>88</v>
      </c>
      <c r="C30" s="7">
        <v>0.91515449999999998</v>
      </c>
      <c r="D30" s="7">
        <v>0.92309799999999997</v>
      </c>
      <c r="E30" s="7">
        <v>0.90721099999999999</v>
      </c>
      <c r="F30" s="7">
        <v>1.1233805432701208E-2</v>
      </c>
    </row>
    <row r="31" spans="1:6">
      <c r="B31" t="s">
        <v>89</v>
      </c>
      <c r="C31" s="7">
        <v>0.93622399999999995</v>
      </c>
      <c r="D31" s="7">
        <v>0.948994</v>
      </c>
      <c r="E31" s="7">
        <v>0.923454</v>
      </c>
      <c r="F31" s="7">
        <v>1.8059507191507791E-2</v>
      </c>
    </row>
    <row r="32" spans="1:6">
      <c r="B32" t="s">
        <v>90</v>
      </c>
      <c r="C32" s="7">
        <v>0.92331200000000002</v>
      </c>
      <c r="D32" s="7">
        <v>0.94551300000000005</v>
      </c>
      <c r="E32" s="7">
        <v>0.901111</v>
      </c>
      <c r="F32" s="7">
        <v>3.1396955298242747E-2</v>
      </c>
    </row>
    <row r="33" spans="2:6">
      <c r="B33" t="s">
        <v>91</v>
      </c>
      <c r="C33" s="7">
        <v>0.91921900000000001</v>
      </c>
      <c r="D33" s="7">
        <v>0.91921900000000001</v>
      </c>
      <c r="E33" s="7">
        <v>0.91921900000000001</v>
      </c>
      <c r="F33" s="7" t="e">
        <v>#DIV/0!</v>
      </c>
    </row>
    <row r="34" spans="2:6">
      <c r="B34" t="s">
        <v>92</v>
      </c>
      <c r="C34" s="7">
        <v>1.1078964999999998</v>
      </c>
      <c r="D34" s="7">
        <v>1.2757259999999999</v>
      </c>
      <c r="E34" s="7">
        <v>0.94006699999999999</v>
      </c>
      <c r="F34" s="7">
        <v>0.23734675506629616</v>
      </c>
    </row>
    <row r="35" spans="2:6">
      <c r="B35" t="s">
        <v>93</v>
      </c>
      <c r="C35" s="7">
        <v>0.94132700000000002</v>
      </c>
      <c r="D35" s="7">
        <v>0.94132700000000002</v>
      </c>
      <c r="E35" s="7">
        <v>0.94132700000000002</v>
      </c>
      <c r="F35" s="7" t="e">
        <v>#DIV/0!</v>
      </c>
    </row>
    <row r="36" spans="2:6">
      <c r="B36" t="s">
        <v>100</v>
      </c>
      <c r="C36" s="7">
        <v>0.91506750000000003</v>
      </c>
      <c r="D36" s="7">
        <v>0.92142800000000002</v>
      </c>
      <c r="E36" s="7">
        <v>0.90870700000000004</v>
      </c>
      <c r="F36" s="7">
        <v>8.9951053634662811E-3</v>
      </c>
    </row>
    <row r="37" spans="2:6">
      <c r="B37" t="s">
        <v>101</v>
      </c>
      <c r="C37" s="7">
        <v>0.94909900000000003</v>
      </c>
      <c r="D37" s="7">
        <v>0.94909900000000003</v>
      </c>
      <c r="E37" s="7">
        <v>0.94909900000000003</v>
      </c>
      <c r="F37" s="7" t="e">
        <v>#DIV/0!</v>
      </c>
    </row>
    <row r="38" spans="2:6">
      <c r="B38" t="s">
        <v>102</v>
      </c>
      <c r="C38" s="7">
        <v>0.95430950000000003</v>
      </c>
      <c r="D38" s="7">
        <v>0.99022900000000003</v>
      </c>
      <c r="E38" s="7">
        <v>0.91839000000000004</v>
      </c>
      <c r="F38" s="7">
        <v>5.0797844053660786E-2</v>
      </c>
    </row>
    <row r="39" spans="2:6">
      <c r="B39" t="s">
        <v>103</v>
      </c>
      <c r="C39" s="7">
        <v>0.91828050000000006</v>
      </c>
      <c r="D39" s="7">
        <v>0.93341600000000002</v>
      </c>
      <c r="E39" s="7">
        <v>0.90314499999999998</v>
      </c>
      <c r="F39" s="7">
        <v>2.1404829373296103E-2</v>
      </c>
    </row>
    <row r="40" spans="2:6">
      <c r="B40" t="s">
        <v>104</v>
      </c>
      <c r="C40" s="7">
        <v>1.9262889999999999</v>
      </c>
      <c r="D40" s="7">
        <v>1.9262889999999999</v>
      </c>
      <c r="E40" s="7">
        <v>1.9262889999999999</v>
      </c>
      <c r="F40" s="7" t="e">
        <v>#DIV/0!</v>
      </c>
    </row>
    <row r="41" spans="2:6">
      <c r="B41" t="s">
        <v>106</v>
      </c>
      <c r="C41" s="7">
        <v>0.92347299999999999</v>
      </c>
      <c r="D41" s="7">
        <v>0.92347299999999999</v>
      </c>
      <c r="E41" s="7">
        <v>0.92347299999999999</v>
      </c>
      <c r="F41" s="7" t="e">
        <v>#DIV/0!</v>
      </c>
    </row>
    <row r="42" spans="2:6">
      <c r="B42" t="s">
        <v>107</v>
      </c>
      <c r="C42" s="7">
        <v>0.92431200000000002</v>
      </c>
      <c r="D42" s="7">
        <v>0.92431200000000002</v>
      </c>
      <c r="E42" s="7">
        <v>0.92431200000000002</v>
      </c>
      <c r="F42" s="7" t="e">
        <v>#DIV/0!</v>
      </c>
    </row>
    <row r="43" spans="2:6">
      <c r="B43" t="s">
        <v>84</v>
      </c>
      <c r="C43" s="7">
        <v>0.92172150000000008</v>
      </c>
      <c r="D43" s="7">
        <v>0.94315000000000004</v>
      </c>
      <c r="E43" s="7">
        <v>0.90029300000000001</v>
      </c>
      <c r="F43" s="7">
        <v>3.0304475321309258E-2</v>
      </c>
    </row>
    <row r="44" spans="2:6">
      <c r="B44" t="s">
        <v>85</v>
      </c>
      <c r="C44" s="7">
        <v>1.0906100000000001</v>
      </c>
      <c r="D44" s="7">
        <v>1.0906100000000001</v>
      </c>
      <c r="E44" s="7">
        <v>1.0906100000000001</v>
      </c>
      <c r="F44" s="7" t="e"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sqref="A1:E73"/>
    </sheetView>
  </sheetViews>
  <sheetFormatPr baseColWidth="10" defaultRowHeight="16"/>
  <sheetData>
    <row r="1" spans="1:16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</row>
    <row r="2" spans="1:16">
      <c r="A2" t="s">
        <v>0</v>
      </c>
      <c r="B2">
        <v>0.97593399999999997</v>
      </c>
      <c r="C2" t="s">
        <v>1</v>
      </c>
      <c r="D2" s="1">
        <f t="shared" ref="D2:D57" si="0">DATEVALUE(TRIM(MID(C2,FIND(" ",C2),LEN(C2)-(FIND(" ",C2))-12)))</f>
        <v>43548</v>
      </c>
      <c r="E2" s="2">
        <f t="shared" ref="E2:E57" si="1">TIMEVALUE(TRIM(RIGHT(SUBSTITUTE(C2," GMT",""),9)))</f>
        <v>0.89814814814814825</v>
      </c>
    </row>
    <row r="3" spans="1:16">
      <c r="A3" t="s">
        <v>0</v>
      </c>
      <c r="B3">
        <v>0.91268700000000003</v>
      </c>
      <c r="C3" t="s">
        <v>2</v>
      </c>
      <c r="D3" s="1">
        <f t="shared" si="0"/>
        <v>43548</v>
      </c>
      <c r="E3" s="2">
        <f t="shared" si="1"/>
        <v>0.91899305555555555</v>
      </c>
    </row>
    <row r="4" spans="1:16">
      <c r="A4" t="s">
        <v>0</v>
      </c>
      <c r="B4">
        <v>0.89676900000000004</v>
      </c>
      <c r="C4" t="s">
        <v>3</v>
      </c>
      <c r="D4" s="1">
        <f t="shared" si="0"/>
        <v>43548</v>
      </c>
      <c r="E4" s="2">
        <f t="shared" si="1"/>
        <v>0.93983796296296296</v>
      </c>
      <c r="K4" s="6" t="s">
        <v>78</v>
      </c>
      <c r="L4" s="6" t="s">
        <v>79</v>
      </c>
      <c r="M4" s="6" t="s">
        <v>80</v>
      </c>
      <c r="N4" s="6" t="s">
        <v>81</v>
      </c>
      <c r="O4" s="6" t="s">
        <v>82</v>
      </c>
      <c r="P4" s="6" t="s">
        <v>83</v>
      </c>
    </row>
    <row r="5" spans="1:16">
      <c r="A5" t="s">
        <v>0</v>
      </c>
      <c r="B5">
        <v>0.88236800000000004</v>
      </c>
      <c r="C5" t="s">
        <v>4</v>
      </c>
      <c r="D5" s="1">
        <f t="shared" si="0"/>
        <v>43548</v>
      </c>
      <c r="E5" s="2">
        <f t="shared" si="1"/>
        <v>0.96068287037037037</v>
      </c>
      <c r="J5" t="str">
        <f>A2</f>
        <v>python</v>
      </c>
      <c r="K5" s="4">
        <f>AVERAGE(B:B)</f>
        <v>0.99791708333333318</v>
      </c>
      <c r="L5" s="4">
        <f>MEDIAN(B:B)</f>
        <v>0.92389250000000001</v>
      </c>
      <c r="M5" s="4">
        <f>MIN(B:B)</f>
        <v>0.83695699999999995</v>
      </c>
      <c r="N5" s="4">
        <f>MAX(B:B)</f>
        <v>1.9262889999999999</v>
      </c>
      <c r="O5" s="4">
        <f>STDEV(B:B)</f>
        <v>0.20448205611049686</v>
      </c>
      <c r="P5" s="4">
        <f>PERCENTILE(B:B,0.99)</f>
        <v>1.7614511400000015</v>
      </c>
    </row>
    <row r="6" spans="1:16">
      <c r="A6" t="s">
        <v>0</v>
      </c>
      <c r="B6">
        <v>0.894513</v>
      </c>
      <c r="C6" t="s">
        <v>5</v>
      </c>
      <c r="D6" s="1">
        <f t="shared" si="0"/>
        <v>43548</v>
      </c>
      <c r="E6" s="2">
        <f t="shared" si="1"/>
        <v>0.98152777777777767</v>
      </c>
      <c r="J6" t="str">
        <f>A3</f>
        <v>python</v>
      </c>
      <c r="K6" s="5">
        <f>K5*1000</f>
        <v>997.91708333333315</v>
      </c>
      <c r="L6" s="5">
        <f t="shared" ref="L6:P6" si="2">L5*1000</f>
        <v>923.89250000000004</v>
      </c>
      <c r="M6" s="5">
        <f t="shared" si="2"/>
        <v>836.95699999999999</v>
      </c>
      <c r="N6" s="5">
        <f t="shared" si="2"/>
        <v>1926.289</v>
      </c>
      <c r="O6" s="5">
        <f t="shared" si="2"/>
        <v>204.48205611049687</v>
      </c>
      <c r="P6" s="5">
        <f t="shared" si="2"/>
        <v>1761.4511400000015</v>
      </c>
    </row>
    <row r="7" spans="1:16">
      <c r="A7" t="s">
        <v>0</v>
      </c>
      <c r="B7">
        <v>0.96839299999999995</v>
      </c>
      <c r="C7" t="s">
        <v>6</v>
      </c>
      <c r="D7" s="1">
        <f t="shared" si="0"/>
        <v>43549</v>
      </c>
      <c r="E7" s="2">
        <f t="shared" si="1"/>
        <v>2.3726851851851851E-3</v>
      </c>
    </row>
    <row r="8" spans="1:16">
      <c r="A8" t="s">
        <v>0</v>
      </c>
      <c r="B8">
        <v>0.94566099999999997</v>
      </c>
      <c r="C8" t="s">
        <v>7</v>
      </c>
      <c r="D8" s="1">
        <f t="shared" si="0"/>
        <v>43549</v>
      </c>
      <c r="E8" s="2">
        <f t="shared" si="1"/>
        <v>2.3217592592592592E-2</v>
      </c>
    </row>
    <row r="9" spans="1:16">
      <c r="A9" t="s">
        <v>0</v>
      </c>
      <c r="B9">
        <v>0.93440900000000005</v>
      </c>
      <c r="C9" t="s">
        <v>8</v>
      </c>
      <c r="D9" s="1">
        <f t="shared" si="0"/>
        <v>43549</v>
      </c>
      <c r="E9" s="2">
        <f t="shared" si="1"/>
        <v>4.4062500000000004E-2</v>
      </c>
    </row>
    <row r="10" spans="1:16">
      <c r="A10" t="s">
        <v>0</v>
      </c>
      <c r="B10">
        <v>0.89535900000000002</v>
      </c>
      <c r="C10" t="s">
        <v>9</v>
      </c>
      <c r="D10" s="1">
        <f t="shared" si="0"/>
        <v>43549</v>
      </c>
      <c r="E10" s="2">
        <f t="shared" si="1"/>
        <v>6.4907407407407414E-2</v>
      </c>
    </row>
    <row r="11" spans="1:16">
      <c r="A11" t="s">
        <v>0</v>
      </c>
      <c r="B11">
        <v>1.623113</v>
      </c>
      <c r="C11" t="s">
        <v>10</v>
      </c>
      <c r="D11" s="1">
        <f t="shared" si="0"/>
        <v>43549</v>
      </c>
      <c r="E11" s="2">
        <f t="shared" si="1"/>
        <v>8.5752314814814823E-2</v>
      </c>
    </row>
    <row r="12" spans="1:16">
      <c r="A12" t="s">
        <v>0</v>
      </c>
      <c r="B12">
        <v>0.89151000000000002</v>
      </c>
      <c r="C12" t="s">
        <v>11</v>
      </c>
      <c r="D12" s="1">
        <f t="shared" si="0"/>
        <v>43549</v>
      </c>
      <c r="E12" s="2">
        <f t="shared" si="1"/>
        <v>0.10659722222222223</v>
      </c>
    </row>
    <row r="13" spans="1:16">
      <c r="A13" t="s">
        <v>0</v>
      </c>
      <c r="B13">
        <v>0.84839299999999995</v>
      </c>
      <c r="C13" t="s">
        <v>12</v>
      </c>
      <c r="D13" s="1">
        <f t="shared" si="0"/>
        <v>43549</v>
      </c>
      <c r="E13" s="2">
        <f t="shared" si="1"/>
        <v>0.12744212962962961</v>
      </c>
    </row>
    <row r="14" spans="1:16">
      <c r="A14" t="s">
        <v>0</v>
      </c>
      <c r="B14">
        <v>0.86593399999999998</v>
      </c>
      <c r="C14" t="s">
        <v>13</v>
      </c>
      <c r="D14" s="1">
        <f t="shared" si="0"/>
        <v>43549</v>
      </c>
      <c r="E14" s="2">
        <f t="shared" si="1"/>
        <v>0.14828703703703702</v>
      </c>
    </row>
    <row r="15" spans="1:16">
      <c r="A15" t="s">
        <v>0</v>
      </c>
      <c r="B15">
        <v>1.4405749999999999</v>
      </c>
      <c r="C15" t="s">
        <v>14</v>
      </c>
      <c r="D15" s="1">
        <f t="shared" si="0"/>
        <v>43549</v>
      </c>
      <c r="E15" s="2">
        <f t="shared" si="1"/>
        <v>0.16913194444444446</v>
      </c>
    </row>
    <row r="16" spans="1:16">
      <c r="A16" t="s">
        <v>0</v>
      </c>
      <c r="B16">
        <v>0.94489699999999999</v>
      </c>
      <c r="C16" t="s">
        <v>15</v>
      </c>
      <c r="D16" s="1">
        <f t="shared" si="0"/>
        <v>43549</v>
      </c>
      <c r="E16" s="2">
        <f t="shared" si="1"/>
        <v>0.18997685185185187</v>
      </c>
    </row>
    <row r="17" spans="1:5">
      <c r="A17" t="s">
        <v>0</v>
      </c>
      <c r="B17">
        <v>0.91913299999999998</v>
      </c>
      <c r="C17" t="s">
        <v>16</v>
      </c>
      <c r="D17" s="1">
        <f t="shared" si="0"/>
        <v>43549</v>
      </c>
      <c r="E17" s="2">
        <f t="shared" si="1"/>
        <v>0.21082175925925925</v>
      </c>
    </row>
    <row r="18" spans="1:5">
      <c r="A18" t="s">
        <v>0</v>
      </c>
      <c r="B18">
        <v>0.91795499999999997</v>
      </c>
      <c r="C18" t="s">
        <v>17</v>
      </c>
      <c r="D18" s="1">
        <f t="shared" si="0"/>
        <v>43549</v>
      </c>
      <c r="E18" s="2">
        <f t="shared" si="1"/>
        <v>0.23166666666666669</v>
      </c>
    </row>
    <row r="19" spans="1:5">
      <c r="A19" t="s">
        <v>0</v>
      </c>
      <c r="B19">
        <v>0.86723600000000001</v>
      </c>
      <c r="C19" t="s">
        <v>18</v>
      </c>
      <c r="D19" s="1">
        <f t="shared" si="0"/>
        <v>43549</v>
      </c>
      <c r="E19" s="2">
        <f t="shared" si="1"/>
        <v>0.25251157407407404</v>
      </c>
    </row>
    <row r="20" spans="1:5">
      <c r="A20" t="s">
        <v>0</v>
      </c>
      <c r="B20">
        <v>0.92574699999999999</v>
      </c>
      <c r="C20" t="s">
        <v>19</v>
      </c>
      <c r="D20" s="1">
        <f t="shared" si="0"/>
        <v>43549</v>
      </c>
      <c r="E20" s="2">
        <f t="shared" si="1"/>
        <v>0.27335648148148145</v>
      </c>
    </row>
    <row r="21" spans="1:5">
      <c r="A21" t="s">
        <v>0</v>
      </c>
      <c r="B21">
        <v>0.89572700000000005</v>
      </c>
      <c r="C21" t="s">
        <v>20</v>
      </c>
      <c r="D21" s="1">
        <f t="shared" si="0"/>
        <v>43549</v>
      </c>
      <c r="E21" s="2">
        <f t="shared" si="1"/>
        <v>0.29420138888888886</v>
      </c>
    </row>
    <row r="22" spans="1:5">
      <c r="A22" t="s">
        <v>0</v>
      </c>
      <c r="B22">
        <v>0.88504099999999997</v>
      </c>
      <c r="C22" t="s">
        <v>21</v>
      </c>
      <c r="D22" s="1">
        <f t="shared" si="0"/>
        <v>43549</v>
      </c>
      <c r="E22" s="2">
        <f t="shared" si="1"/>
        <v>0.31504629629629627</v>
      </c>
    </row>
    <row r="23" spans="1:5">
      <c r="A23" t="s">
        <v>0</v>
      </c>
      <c r="B23">
        <v>0.88532100000000002</v>
      </c>
      <c r="C23" t="s">
        <v>22</v>
      </c>
      <c r="D23" s="1">
        <f t="shared" si="0"/>
        <v>43549</v>
      </c>
      <c r="E23" s="2">
        <f t="shared" si="1"/>
        <v>0.33589120370370368</v>
      </c>
    </row>
    <row r="24" spans="1:5">
      <c r="A24" t="s">
        <v>0</v>
      </c>
      <c r="B24">
        <v>0.91535999999999995</v>
      </c>
      <c r="C24" t="s">
        <v>23</v>
      </c>
      <c r="D24" s="1">
        <f t="shared" si="0"/>
        <v>43549</v>
      </c>
      <c r="E24" s="2">
        <f t="shared" si="1"/>
        <v>0.35673611111111114</v>
      </c>
    </row>
    <row r="25" spans="1:5">
      <c r="A25" t="s">
        <v>0</v>
      </c>
      <c r="B25">
        <v>1.1640550000000001</v>
      </c>
      <c r="C25" t="s">
        <v>24</v>
      </c>
      <c r="D25" s="1">
        <f t="shared" si="0"/>
        <v>43549</v>
      </c>
      <c r="E25" s="2">
        <f t="shared" si="1"/>
        <v>0.3775810185185185</v>
      </c>
    </row>
    <row r="26" spans="1:5">
      <c r="A26" t="s">
        <v>0</v>
      </c>
      <c r="B26">
        <v>1.1283049999999999</v>
      </c>
      <c r="C26" t="s">
        <v>25</v>
      </c>
      <c r="D26" s="1">
        <f t="shared" si="0"/>
        <v>43549</v>
      </c>
      <c r="E26" s="2">
        <f t="shared" si="1"/>
        <v>0.39842592592592596</v>
      </c>
    </row>
    <row r="27" spans="1:5">
      <c r="A27" t="s">
        <v>0</v>
      </c>
      <c r="B27">
        <v>0.83695699999999995</v>
      </c>
      <c r="C27" t="s">
        <v>26</v>
      </c>
      <c r="D27" s="1">
        <f t="shared" si="0"/>
        <v>43549</v>
      </c>
      <c r="E27" s="2">
        <f t="shared" si="1"/>
        <v>0.41927083333333331</v>
      </c>
    </row>
    <row r="28" spans="1:5">
      <c r="A28" t="s">
        <v>0</v>
      </c>
      <c r="B28">
        <v>1.012124</v>
      </c>
      <c r="C28" t="s">
        <v>27</v>
      </c>
      <c r="D28" s="1">
        <f t="shared" si="0"/>
        <v>43549</v>
      </c>
      <c r="E28" s="2">
        <f t="shared" si="1"/>
        <v>0.44011574074074072</v>
      </c>
    </row>
    <row r="29" spans="1:5">
      <c r="A29" t="s">
        <v>0</v>
      </c>
      <c r="B29">
        <v>0.92226600000000003</v>
      </c>
      <c r="C29" t="s">
        <v>28</v>
      </c>
      <c r="D29" s="1">
        <f t="shared" si="0"/>
        <v>43549</v>
      </c>
      <c r="E29" s="2">
        <f t="shared" si="1"/>
        <v>0.46096064814814813</v>
      </c>
    </row>
    <row r="30" spans="1:5">
      <c r="A30" t="s">
        <v>0</v>
      </c>
      <c r="B30">
        <v>0.91437400000000002</v>
      </c>
      <c r="C30" t="s">
        <v>29</v>
      </c>
      <c r="D30" s="1">
        <f t="shared" si="0"/>
        <v>43549</v>
      </c>
      <c r="E30" s="2">
        <f t="shared" si="1"/>
        <v>0.48180555555555554</v>
      </c>
    </row>
    <row r="31" spans="1:5">
      <c r="A31" t="s">
        <v>0</v>
      </c>
      <c r="B31">
        <v>0.86761999999999995</v>
      </c>
      <c r="C31" t="s">
        <v>30</v>
      </c>
      <c r="D31" s="1">
        <f t="shared" si="0"/>
        <v>43549</v>
      </c>
      <c r="E31" s="2">
        <f t="shared" si="1"/>
        <v>0.50265046296296301</v>
      </c>
    </row>
    <row r="32" spans="1:5">
      <c r="A32" t="s">
        <v>0</v>
      </c>
      <c r="B32">
        <v>0.99957300000000004</v>
      </c>
      <c r="C32" t="s">
        <v>31</v>
      </c>
      <c r="D32" s="1">
        <f t="shared" si="0"/>
        <v>43549</v>
      </c>
      <c r="E32" s="2">
        <f t="shared" si="1"/>
        <v>0.52349537037037031</v>
      </c>
    </row>
    <row r="33" spans="1:5">
      <c r="A33" t="s">
        <v>0</v>
      </c>
      <c r="B33">
        <v>1.171996</v>
      </c>
      <c r="C33" t="s">
        <v>32</v>
      </c>
      <c r="D33" s="1">
        <f t="shared" si="0"/>
        <v>43549</v>
      </c>
      <c r="E33" s="2">
        <f t="shared" si="1"/>
        <v>0.54434027777777783</v>
      </c>
    </row>
    <row r="34" spans="1:5">
      <c r="A34" t="s">
        <v>0</v>
      </c>
      <c r="B34">
        <v>0.90149299999999999</v>
      </c>
      <c r="C34" t="s">
        <v>33</v>
      </c>
      <c r="D34" s="1">
        <f t="shared" si="0"/>
        <v>43549</v>
      </c>
      <c r="E34" s="2">
        <f t="shared" si="1"/>
        <v>0.56518518518518512</v>
      </c>
    </row>
    <row r="35" spans="1:5">
      <c r="A35" t="s">
        <v>0</v>
      </c>
      <c r="B35">
        <v>0.85062400000000005</v>
      </c>
      <c r="C35" t="s">
        <v>34</v>
      </c>
      <c r="D35" s="1">
        <f t="shared" si="0"/>
        <v>43549</v>
      </c>
      <c r="E35" s="2">
        <f t="shared" si="1"/>
        <v>0.58603009259259264</v>
      </c>
    </row>
    <row r="36" spans="1:5">
      <c r="A36" t="s">
        <v>0</v>
      </c>
      <c r="B36">
        <v>0.92168499999999998</v>
      </c>
      <c r="C36" t="s">
        <v>35</v>
      </c>
      <c r="D36" s="1">
        <f t="shared" si="0"/>
        <v>43549</v>
      </c>
      <c r="E36" s="2">
        <f t="shared" si="1"/>
        <v>0.60687499999999994</v>
      </c>
    </row>
    <row r="37" spans="1:5">
      <c r="A37" t="s">
        <v>0</v>
      </c>
      <c r="B37">
        <v>1.694123</v>
      </c>
      <c r="C37" t="s">
        <v>36</v>
      </c>
      <c r="D37" s="1">
        <f t="shared" si="0"/>
        <v>43549</v>
      </c>
      <c r="E37" s="2">
        <f t="shared" si="1"/>
        <v>0.62770833333333331</v>
      </c>
    </row>
    <row r="38" spans="1:5">
      <c r="A38" t="s">
        <v>0</v>
      </c>
      <c r="B38">
        <v>1.0509040000000001</v>
      </c>
      <c r="C38" t="s">
        <v>37</v>
      </c>
      <c r="D38" s="1">
        <f t="shared" si="0"/>
        <v>43549</v>
      </c>
      <c r="E38" s="2">
        <f t="shared" si="1"/>
        <v>0.64856481481481476</v>
      </c>
    </row>
    <row r="39" spans="1:5">
      <c r="A39" t="s">
        <v>0</v>
      </c>
      <c r="B39">
        <v>0.93874100000000005</v>
      </c>
      <c r="C39" t="s">
        <v>38</v>
      </c>
      <c r="D39" s="1">
        <f t="shared" si="0"/>
        <v>43549</v>
      </c>
      <c r="E39" s="2">
        <f t="shared" si="1"/>
        <v>0.66940972222222228</v>
      </c>
    </row>
    <row r="40" spans="1:5">
      <c r="A40" t="s">
        <v>0</v>
      </c>
      <c r="B40">
        <v>0.98914000000000002</v>
      </c>
      <c r="C40" t="s">
        <v>39</v>
      </c>
      <c r="D40" s="1">
        <f t="shared" si="0"/>
        <v>43549</v>
      </c>
      <c r="E40" s="2">
        <f t="shared" si="1"/>
        <v>0.69025462962962969</v>
      </c>
    </row>
    <row r="41" spans="1:5">
      <c r="A41" t="s">
        <v>0</v>
      </c>
      <c r="B41">
        <v>0.86722299999999997</v>
      </c>
      <c r="C41" t="s">
        <v>40</v>
      </c>
      <c r="D41" s="1">
        <f t="shared" si="0"/>
        <v>43549</v>
      </c>
      <c r="E41" s="2">
        <f t="shared" si="1"/>
        <v>0.71109953703703699</v>
      </c>
    </row>
    <row r="42" spans="1:5">
      <c r="A42" t="s">
        <v>0</v>
      </c>
      <c r="B42">
        <v>0.94306999999999996</v>
      </c>
      <c r="C42" t="s">
        <v>41</v>
      </c>
      <c r="D42" s="1">
        <f t="shared" si="0"/>
        <v>43549</v>
      </c>
      <c r="E42" s="2">
        <f t="shared" si="1"/>
        <v>0.7319444444444444</v>
      </c>
    </row>
    <row r="43" spans="1:5">
      <c r="A43" t="s">
        <v>0</v>
      </c>
      <c r="B43">
        <v>1.1482000000000001</v>
      </c>
      <c r="C43" t="s">
        <v>42</v>
      </c>
      <c r="D43" s="1">
        <f t="shared" si="0"/>
        <v>43549</v>
      </c>
      <c r="E43" s="2">
        <f t="shared" si="1"/>
        <v>0.75278935185185192</v>
      </c>
    </row>
    <row r="44" spans="1:5">
      <c r="A44" t="s">
        <v>0</v>
      </c>
      <c r="B44">
        <v>0.97211599999999998</v>
      </c>
      <c r="C44" t="s">
        <v>43</v>
      </c>
      <c r="D44" s="1">
        <f t="shared" si="0"/>
        <v>43549</v>
      </c>
      <c r="E44" s="2">
        <f t="shared" si="1"/>
        <v>0.77363425925925933</v>
      </c>
    </row>
    <row r="45" spans="1:5">
      <c r="A45" t="s">
        <v>0</v>
      </c>
      <c r="B45">
        <v>0.92972299999999997</v>
      </c>
      <c r="C45" t="s">
        <v>44</v>
      </c>
      <c r="D45" s="1">
        <f t="shared" si="0"/>
        <v>43549</v>
      </c>
      <c r="E45" s="2">
        <f t="shared" si="1"/>
        <v>0.79447916666666663</v>
      </c>
    </row>
    <row r="46" spans="1:5">
      <c r="A46" t="s">
        <v>0</v>
      </c>
      <c r="B46">
        <v>0.91934800000000005</v>
      </c>
      <c r="C46" t="s">
        <v>45</v>
      </c>
      <c r="D46" s="1">
        <f t="shared" si="0"/>
        <v>43549</v>
      </c>
      <c r="E46" s="2">
        <f t="shared" si="1"/>
        <v>0.81532407407407403</v>
      </c>
    </row>
    <row r="47" spans="1:5">
      <c r="A47" t="s">
        <v>0</v>
      </c>
      <c r="B47">
        <v>0.93128699999999998</v>
      </c>
      <c r="C47" t="s">
        <v>46</v>
      </c>
      <c r="D47" s="1">
        <f t="shared" si="0"/>
        <v>43549</v>
      </c>
      <c r="E47" s="2">
        <f t="shared" si="1"/>
        <v>0.83616898148148155</v>
      </c>
    </row>
    <row r="48" spans="1:5">
      <c r="A48" t="s">
        <v>0</v>
      </c>
      <c r="B48">
        <v>0.90503599999999995</v>
      </c>
      <c r="C48" t="s">
        <v>47</v>
      </c>
      <c r="D48" s="1">
        <f t="shared" si="0"/>
        <v>43549</v>
      </c>
      <c r="E48" s="2">
        <f t="shared" si="1"/>
        <v>0.85701388888888896</v>
      </c>
    </row>
    <row r="49" spans="1:5">
      <c r="A49" t="s">
        <v>0</v>
      </c>
      <c r="B49">
        <v>1.339134</v>
      </c>
      <c r="C49" t="s">
        <v>48</v>
      </c>
      <c r="D49" s="1">
        <f t="shared" si="0"/>
        <v>43549</v>
      </c>
      <c r="E49" s="2">
        <f t="shared" si="1"/>
        <v>0.89869212962962963</v>
      </c>
    </row>
    <row r="50" spans="1:5">
      <c r="A50" t="s">
        <v>0</v>
      </c>
      <c r="B50">
        <v>1.5406169999999999</v>
      </c>
      <c r="C50" t="s">
        <v>49</v>
      </c>
      <c r="D50" s="1">
        <f t="shared" si="0"/>
        <v>43550</v>
      </c>
      <c r="E50" s="2">
        <f t="shared" si="1"/>
        <v>2.372685185185185E-2</v>
      </c>
    </row>
    <row r="51" spans="1:5">
      <c r="A51" t="s">
        <v>0</v>
      </c>
      <c r="B51">
        <v>0.92309799999999997</v>
      </c>
      <c r="C51" t="s">
        <v>50</v>
      </c>
      <c r="D51" s="1">
        <f t="shared" si="0"/>
        <v>43550</v>
      </c>
      <c r="E51" s="2">
        <f t="shared" si="1"/>
        <v>4.4583333333333336E-2</v>
      </c>
    </row>
    <row r="52" spans="1:5">
      <c r="A52" t="s">
        <v>0</v>
      </c>
      <c r="B52">
        <v>0.90721099999999999</v>
      </c>
      <c r="C52" t="s">
        <v>51</v>
      </c>
      <c r="D52" s="1">
        <f t="shared" si="0"/>
        <v>43550</v>
      </c>
      <c r="E52" s="2">
        <f t="shared" si="1"/>
        <v>6.5428240740740731E-2</v>
      </c>
    </row>
    <row r="53" spans="1:5">
      <c r="A53" t="s">
        <v>0</v>
      </c>
      <c r="B53">
        <v>0.948994</v>
      </c>
      <c r="C53" t="s">
        <v>52</v>
      </c>
      <c r="D53" s="1">
        <f t="shared" si="0"/>
        <v>43550</v>
      </c>
      <c r="E53" s="2">
        <f t="shared" si="1"/>
        <v>8.6261574074074074E-2</v>
      </c>
    </row>
    <row r="54" spans="1:5">
      <c r="A54" t="s">
        <v>0</v>
      </c>
      <c r="B54">
        <v>0.923454</v>
      </c>
      <c r="C54" t="s">
        <v>53</v>
      </c>
      <c r="D54" s="1">
        <f t="shared" si="0"/>
        <v>43550</v>
      </c>
      <c r="E54" s="2">
        <f t="shared" si="1"/>
        <v>0.10710648148148148</v>
      </c>
    </row>
    <row r="55" spans="1:5">
      <c r="A55" t="s">
        <v>0</v>
      </c>
      <c r="B55">
        <v>0.94551300000000005</v>
      </c>
      <c r="C55" t="s">
        <v>54</v>
      </c>
      <c r="D55" s="1">
        <f t="shared" si="0"/>
        <v>43550</v>
      </c>
      <c r="E55" s="2">
        <f t="shared" si="1"/>
        <v>0.12795138888888888</v>
      </c>
    </row>
    <row r="56" spans="1:5">
      <c r="A56" t="s">
        <v>0</v>
      </c>
      <c r="B56">
        <v>0.901111</v>
      </c>
      <c r="C56" t="s">
        <v>55</v>
      </c>
      <c r="D56" s="1">
        <f t="shared" si="0"/>
        <v>43550</v>
      </c>
      <c r="E56" s="2">
        <f t="shared" si="1"/>
        <v>0.14879629629629629</v>
      </c>
    </row>
    <row r="57" spans="1:5">
      <c r="A57" t="s">
        <v>0</v>
      </c>
      <c r="B57">
        <v>0.91921900000000001</v>
      </c>
      <c r="C57" t="s">
        <v>56</v>
      </c>
      <c r="D57" s="1">
        <f t="shared" si="0"/>
        <v>43550</v>
      </c>
      <c r="E57" s="2">
        <f t="shared" si="1"/>
        <v>0.19054398148148147</v>
      </c>
    </row>
    <row r="58" spans="1:5">
      <c r="A58" t="s">
        <v>0</v>
      </c>
      <c r="B58">
        <v>0.94006699999999999</v>
      </c>
      <c r="C58" t="s">
        <v>57</v>
      </c>
      <c r="D58" s="1">
        <f t="shared" ref="D58:D73" si="3">DATEVALUE(TRIM(MID(C58,FIND(" ",C58),LEN(C58)-(FIND(" ",C58))-12)))</f>
        <v>43550</v>
      </c>
      <c r="E58" s="2">
        <f t="shared" ref="E58:E73" si="4">TIMEVALUE(TRIM(RIGHT(SUBSTITUTE(C58," GMT",""),9)))</f>
        <v>0.21138888888888888</v>
      </c>
    </row>
    <row r="59" spans="1:5">
      <c r="A59" t="s">
        <v>0</v>
      </c>
      <c r="B59">
        <v>1.2757259999999999</v>
      </c>
      <c r="C59" t="s">
        <v>58</v>
      </c>
      <c r="D59" s="1">
        <f t="shared" si="3"/>
        <v>43550</v>
      </c>
      <c r="E59" s="2">
        <f t="shared" si="4"/>
        <v>0.23223379629629629</v>
      </c>
    </row>
    <row r="60" spans="1:5">
      <c r="A60" t="s">
        <v>0</v>
      </c>
      <c r="B60">
        <v>0.94132700000000002</v>
      </c>
      <c r="C60" t="s">
        <v>59</v>
      </c>
      <c r="D60" s="1">
        <f t="shared" si="3"/>
        <v>43550</v>
      </c>
      <c r="E60" s="2">
        <f t="shared" si="4"/>
        <v>0.25307870370370372</v>
      </c>
    </row>
    <row r="61" spans="1:5">
      <c r="A61" t="s">
        <v>0</v>
      </c>
      <c r="B61">
        <v>0.92142800000000002</v>
      </c>
      <c r="C61" t="s">
        <v>60</v>
      </c>
      <c r="D61" s="1">
        <f t="shared" si="3"/>
        <v>43550</v>
      </c>
      <c r="E61" s="2">
        <f t="shared" si="4"/>
        <v>0.54479166666666667</v>
      </c>
    </row>
    <row r="62" spans="1:5">
      <c r="A62" t="s">
        <v>0</v>
      </c>
      <c r="B62">
        <v>0.90870700000000004</v>
      </c>
      <c r="C62" t="s">
        <v>61</v>
      </c>
      <c r="D62" s="1">
        <f t="shared" si="3"/>
        <v>43550</v>
      </c>
      <c r="E62" s="2">
        <f t="shared" si="4"/>
        <v>0.56563657407407408</v>
      </c>
    </row>
    <row r="63" spans="1:5">
      <c r="A63" t="s">
        <v>0</v>
      </c>
      <c r="B63">
        <v>0.94909900000000003</v>
      </c>
      <c r="C63" t="s">
        <v>62</v>
      </c>
      <c r="D63" s="1">
        <f t="shared" si="3"/>
        <v>43550</v>
      </c>
      <c r="E63" s="2">
        <f t="shared" si="4"/>
        <v>0.6073263888888889</v>
      </c>
    </row>
    <row r="64" spans="1:5">
      <c r="A64" t="s">
        <v>0</v>
      </c>
      <c r="B64">
        <v>0.91839000000000004</v>
      </c>
      <c r="C64" t="s">
        <v>63</v>
      </c>
      <c r="D64" s="1">
        <f t="shared" si="3"/>
        <v>43550</v>
      </c>
      <c r="E64" s="2">
        <f t="shared" si="4"/>
        <v>0.62817129629629631</v>
      </c>
    </row>
    <row r="65" spans="1:5">
      <c r="A65" t="s">
        <v>0</v>
      </c>
      <c r="B65">
        <v>0.99022900000000003</v>
      </c>
      <c r="C65" t="s">
        <v>64</v>
      </c>
      <c r="D65" s="1">
        <f t="shared" si="3"/>
        <v>43550</v>
      </c>
      <c r="E65" s="2">
        <f t="shared" si="4"/>
        <v>0.64901620370370372</v>
      </c>
    </row>
    <row r="66" spans="1:5">
      <c r="A66" t="s">
        <v>0</v>
      </c>
      <c r="B66">
        <v>0.93341600000000002</v>
      </c>
      <c r="C66" t="s">
        <v>65</v>
      </c>
      <c r="D66" s="1">
        <f t="shared" si="3"/>
        <v>43550</v>
      </c>
      <c r="E66" s="2">
        <f t="shared" si="4"/>
        <v>0.66986111111111113</v>
      </c>
    </row>
    <row r="67" spans="1:5">
      <c r="A67" t="s">
        <v>0</v>
      </c>
      <c r="B67">
        <v>0.90314499999999998</v>
      </c>
      <c r="C67" t="s">
        <v>66</v>
      </c>
      <c r="D67" s="1">
        <f t="shared" si="3"/>
        <v>43550</v>
      </c>
      <c r="E67" s="2">
        <f t="shared" si="4"/>
        <v>0.6906944444444445</v>
      </c>
    </row>
    <row r="68" spans="1:5">
      <c r="A68" t="s">
        <v>0</v>
      </c>
      <c r="B68">
        <v>1.9262889999999999</v>
      </c>
      <c r="C68" t="s">
        <v>67</v>
      </c>
      <c r="D68" s="1">
        <f t="shared" si="3"/>
        <v>43550</v>
      </c>
      <c r="E68" s="2">
        <f t="shared" si="4"/>
        <v>0.7115393518518518</v>
      </c>
    </row>
    <row r="69" spans="1:5">
      <c r="A69" t="s">
        <v>0</v>
      </c>
      <c r="B69">
        <v>0.92347299999999999</v>
      </c>
      <c r="C69" t="s">
        <v>68</v>
      </c>
      <c r="D69" s="1">
        <f t="shared" si="3"/>
        <v>43550</v>
      </c>
      <c r="E69" s="2">
        <f t="shared" si="4"/>
        <v>0.81609953703703697</v>
      </c>
    </row>
    <row r="70" spans="1:5">
      <c r="A70" t="s">
        <v>0</v>
      </c>
      <c r="B70">
        <v>0.92431200000000002</v>
      </c>
      <c r="C70" t="s">
        <v>69</v>
      </c>
      <c r="D70" s="1">
        <f t="shared" si="3"/>
        <v>43550</v>
      </c>
      <c r="E70" s="2">
        <f t="shared" si="4"/>
        <v>0.85777777777777775</v>
      </c>
    </row>
    <row r="71" spans="1:5">
      <c r="A71" t="s">
        <v>0</v>
      </c>
      <c r="B71">
        <v>0.90029300000000001</v>
      </c>
      <c r="C71" t="s">
        <v>70</v>
      </c>
      <c r="D71" s="1">
        <f t="shared" si="3"/>
        <v>43550</v>
      </c>
      <c r="E71" s="2">
        <f t="shared" si="4"/>
        <v>0.87862268518518516</v>
      </c>
    </row>
    <row r="72" spans="1:5">
      <c r="A72" t="s">
        <v>0</v>
      </c>
      <c r="B72">
        <v>0.94315000000000004</v>
      </c>
      <c r="C72" t="s">
        <v>71</v>
      </c>
      <c r="D72" s="1">
        <f t="shared" si="3"/>
        <v>43550</v>
      </c>
      <c r="E72" s="2">
        <f t="shared" si="4"/>
        <v>0.89946759259259268</v>
      </c>
    </row>
    <row r="73" spans="1:5">
      <c r="A73" t="s">
        <v>0</v>
      </c>
      <c r="B73">
        <v>1.0906100000000001</v>
      </c>
      <c r="C73" t="s">
        <v>72</v>
      </c>
      <c r="D73" s="1">
        <f t="shared" si="3"/>
        <v>43550</v>
      </c>
      <c r="E73" s="2">
        <f t="shared" si="4"/>
        <v>0.92031249999999998</v>
      </c>
    </row>
  </sheetData>
  <autoFilter ref="A1:E7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results_python_POST_24-03-2019_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2019-04-16T10:26:59Z</dcterms:created>
  <dcterms:modified xsi:type="dcterms:W3CDTF">2019-04-16T12:41:09Z</dcterms:modified>
</cp:coreProperties>
</file>