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onnor/Sites/HONOURS_PROJECT/test-tools/TEST RESULTS/SECOND 50 HOUR TEST/"/>
    </mc:Choice>
  </mc:AlternateContent>
  <xr:revisionPtr revIDLastSave="0" documentId="13_ncr:40009_{C3F18CA8-D326-EA4E-85DF-F85B860C8A00}" xr6:coauthVersionLast="43" xr6:coauthVersionMax="43" xr10:uidLastSave="{00000000-0000-0000-0000-000000000000}"/>
  <bookViews>
    <workbookView xWindow="51200" yWindow="4500" windowWidth="38400" windowHeight="21140" activeTab="1"/>
  </bookViews>
  <sheets>
    <sheet name="Sheet1" sheetId="2" r:id="rId1"/>
    <sheet name="BAR STATS" sheetId="4" r:id="rId2"/>
    <sheet name="results_node_POST_11-04-2019_15" sheetId="1" r:id="rId3"/>
  </sheets>
  <definedNames>
    <definedName name="_xlnm._FilterDatabase" localSheetId="2" hidden="1">'results_node_POST_11-04-2019_15'!$B$1:$H$333</definedName>
  </definedNames>
  <calcPr calcId="191029"/>
  <pivotCaches>
    <pivotCache cacheId="14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27" i="1" l="1"/>
  <c r="AB27" i="1"/>
  <c r="AC27" i="1"/>
  <c r="AD27" i="1"/>
  <c r="AE27" i="1"/>
  <c r="Z27" i="1"/>
  <c r="AA26" i="1"/>
  <c r="AB26" i="1"/>
  <c r="AC26" i="1"/>
  <c r="AD26" i="1"/>
  <c r="AE26" i="1"/>
  <c r="Z26" i="1"/>
  <c r="AA25" i="1"/>
  <c r="AB25" i="1"/>
  <c r="AC25" i="1"/>
  <c r="AD25" i="1"/>
  <c r="AE25" i="1"/>
  <c r="Z25" i="1"/>
  <c r="U34" i="1"/>
  <c r="U35" i="1"/>
  <c r="U33" i="1"/>
  <c r="N15" i="1" a="1"/>
  <c r="N15" i="1" s="1"/>
  <c r="N20" i="1" s="1"/>
  <c r="O15" i="1" a="1"/>
  <c r="O15" i="1" s="1"/>
  <c r="O20" i="1" s="1"/>
  <c r="P15" i="1" a="1"/>
  <c r="P15" i="1" s="1"/>
  <c r="P20" i="1" s="1"/>
  <c r="Q15" i="1" a="1"/>
  <c r="Q15" i="1" s="1"/>
  <c r="Q20" i="1" s="1"/>
  <c r="R15" i="1" a="1"/>
  <c r="R15" i="1" s="1"/>
  <c r="R20" i="1" s="1"/>
  <c r="S15" i="1" a="1"/>
  <c r="S15" i="1" s="1"/>
  <c r="S20" i="1" s="1"/>
  <c r="S17" i="1" a="1"/>
  <c r="S17" i="1" s="1"/>
  <c r="S22" i="1" s="1"/>
  <c r="R17" i="1" a="1"/>
  <c r="R17" i="1" s="1"/>
  <c r="R22" i="1" s="1"/>
  <c r="Q17" i="1" a="1"/>
  <c r="Q17" i="1" s="1"/>
  <c r="Q22" i="1" s="1"/>
  <c r="P17" i="1" a="1"/>
  <c r="P17" i="1" s="1"/>
  <c r="P22" i="1" s="1"/>
  <c r="O17" i="1" a="1"/>
  <c r="O17" i="1" s="1"/>
  <c r="O22" i="1" s="1"/>
  <c r="N17" i="1" a="1"/>
  <c r="N17" i="1" s="1"/>
  <c r="N22" i="1" s="1"/>
  <c r="S16" i="1" a="1"/>
  <c r="S16" i="1" s="1"/>
  <c r="S21" i="1" s="1"/>
  <c r="R16" i="1" a="1"/>
  <c r="R16" i="1" s="1"/>
  <c r="R21" i="1" s="1"/>
  <c r="Q16" i="1" a="1"/>
  <c r="Q16" i="1" s="1"/>
  <c r="Q21" i="1" s="1"/>
  <c r="P16" i="1" a="1"/>
  <c r="P16" i="1" s="1"/>
  <c r="P21" i="1" s="1"/>
  <c r="O16" i="1" a="1"/>
  <c r="O16" i="1" s="1"/>
  <c r="O21" i="1" s="1"/>
  <c r="N16" i="1" a="1"/>
  <c r="N16" i="1" s="1"/>
  <c r="N21" i="1" s="1"/>
  <c r="H115" i="1"/>
  <c r="H228" i="1"/>
  <c r="H3" i="1"/>
  <c r="H116" i="1"/>
  <c r="H229" i="1"/>
  <c r="H4" i="1"/>
  <c r="H117" i="1"/>
  <c r="H230" i="1"/>
  <c r="H5" i="1"/>
  <c r="H118" i="1"/>
  <c r="H231" i="1"/>
  <c r="H6" i="1"/>
  <c r="H232" i="1"/>
  <c r="H7" i="1"/>
  <c r="H119" i="1"/>
  <c r="H233" i="1"/>
  <c r="H8" i="1"/>
  <c r="H120" i="1"/>
  <c r="H234" i="1"/>
  <c r="H9" i="1"/>
  <c r="H235" i="1"/>
  <c r="H10" i="1"/>
  <c r="H121" i="1"/>
  <c r="H236" i="1"/>
  <c r="H11" i="1"/>
  <c r="H122" i="1"/>
  <c r="H237" i="1"/>
  <c r="H12" i="1"/>
  <c r="H123" i="1"/>
  <c r="H238" i="1"/>
  <c r="H13" i="1"/>
  <c r="H124" i="1"/>
  <c r="H239" i="1"/>
  <c r="H14" i="1"/>
  <c r="H125" i="1"/>
  <c r="H240" i="1"/>
  <c r="H15" i="1"/>
  <c r="H126" i="1"/>
  <c r="H241" i="1"/>
  <c r="H16" i="1"/>
  <c r="H127" i="1"/>
  <c r="H242" i="1"/>
  <c r="H17" i="1"/>
  <c r="H243" i="1"/>
  <c r="H18" i="1"/>
  <c r="H128" i="1"/>
  <c r="H19" i="1"/>
  <c r="H129" i="1"/>
  <c r="H20" i="1"/>
  <c r="H130" i="1"/>
  <c r="H244" i="1"/>
  <c r="H21" i="1"/>
  <c r="H131" i="1"/>
  <c r="H245" i="1"/>
  <c r="H22" i="1"/>
  <c r="H132" i="1"/>
  <c r="H246" i="1"/>
  <c r="H133" i="1"/>
  <c r="H247" i="1"/>
  <c r="H23" i="1"/>
  <c r="H134" i="1"/>
  <c r="H248" i="1"/>
  <c r="H24" i="1"/>
  <c r="H135" i="1"/>
  <c r="H249" i="1"/>
  <c r="H25" i="1"/>
  <c r="H136" i="1"/>
  <c r="H250" i="1"/>
  <c r="H26" i="1"/>
  <c r="H137" i="1"/>
  <c r="H251" i="1"/>
  <c r="H27" i="1"/>
  <c r="H138" i="1"/>
  <c r="H252" i="1"/>
  <c r="H28" i="1"/>
  <c r="H253" i="1"/>
  <c r="H29" i="1"/>
  <c r="H139" i="1"/>
  <c r="H254" i="1"/>
  <c r="H30" i="1"/>
  <c r="H140" i="1"/>
  <c r="H255" i="1"/>
  <c r="H31" i="1"/>
  <c r="H141" i="1"/>
  <c r="H32" i="1"/>
  <c r="H142" i="1"/>
  <c r="H256" i="1"/>
  <c r="H33" i="1"/>
  <c r="H143" i="1"/>
  <c r="H257" i="1"/>
  <c r="H34" i="1"/>
  <c r="H144" i="1"/>
  <c r="H35" i="1"/>
  <c r="H145" i="1"/>
  <c r="H258" i="1"/>
  <c r="H36" i="1"/>
  <c r="H146" i="1"/>
  <c r="H259" i="1"/>
  <c r="H37" i="1"/>
  <c r="H147" i="1"/>
  <c r="H260" i="1"/>
  <c r="H148" i="1"/>
  <c r="H38" i="1"/>
  <c r="H149" i="1"/>
  <c r="H261" i="1"/>
  <c r="H39" i="1"/>
  <c r="H150" i="1"/>
  <c r="H262" i="1"/>
  <c r="H40" i="1"/>
  <c r="H151" i="1"/>
  <c r="H263" i="1"/>
  <c r="H41" i="1"/>
  <c r="H152" i="1"/>
  <c r="H264" i="1"/>
  <c r="H42" i="1"/>
  <c r="H153" i="1"/>
  <c r="H265" i="1"/>
  <c r="H43" i="1"/>
  <c r="H154" i="1"/>
  <c r="H266" i="1"/>
  <c r="H155" i="1"/>
  <c r="H267" i="1"/>
  <c r="H44" i="1"/>
  <c r="H156" i="1"/>
  <c r="H268" i="1"/>
  <c r="H45" i="1"/>
  <c r="H157" i="1"/>
  <c r="H46" i="1"/>
  <c r="H158" i="1"/>
  <c r="H269" i="1"/>
  <c r="H159" i="1"/>
  <c r="H270" i="1"/>
  <c r="H47" i="1"/>
  <c r="H160" i="1"/>
  <c r="H271" i="1"/>
  <c r="H48" i="1"/>
  <c r="H161" i="1"/>
  <c r="H272" i="1"/>
  <c r="H49" i="1"/>
  <c r="H273" i="1"/>
  <c r="H50" i="1"/>
  <c r="H162" i="1"/>
  <c r="H51" i="1"/>
  <c r="H163" i="1"/>
  <c r="H52" i="1"/>
  <c r="H164" i="1"/>
  <c r="H274" i="1"/>
  <c r="H53" i="1"/>
  <c r="H165" i="1"/>
  <c r="H275" i="1"/>
  <c r="H54" i="1"/>
  <c r="H166" i="1"/>
  <c r="H276" i="1"/>
  <c r="H55" i="1"/>
  <c r="H167" i="1"/>
  <c r="H277" i="1"/>
  <c r="H56" i="1"/>
  <c r="H278" i="1"/>
  <c r="H57" i="1"/>
  <c r="H168" i="1"/>
  <c r="H279" i="1"/>
  <c r="H58" i="1"/>
  <c r="H169" i="1"/>
  <c r="H280" i="1"/>
  <c r="H59" i="1"/>
  <c r="H170" i="1"/>
  <c r="H281" i="1"/>
  <c r="H60" i="1"/>
  <c r="H282" i="1"/>
  <c r="H61" i="1"/>
  <c r="H171" i="1"/>
  <c r="H283" i="1"/>
  <c r="H62" i="1"/>
  <c r="H172" i="1"/>
  <c r="H63" i="1"/>
  <c r="H173" i="1"/>
  <c r="H284" i="1"/>
  <c r="H174" i="1"/>
  <c r="H285" i="1"/>
  <c r="H175" i="1"/>
  <c r="H286" i="1"/>
  <c r="H64" i="1"/>
  <c r="H176" i="1"/>
  <c r="H287" i="1"/>
  <c r="H65" i="1"/>
  <c r="H177" i="1"/>
  <c r="H288" i="1"/>
  <c r="H66" i="1"/>
  <c r="H178" i="1"/>
  <c r="H67" i="1"/>
  <c r="H179" i="1"/>
  <c r="H289" i="1"/>
  <c r="H68" i="1"/>
  <c r="H180" i="1"/>
  <c r="H290" i="1"/>
  <c r="H69" i="1"/>
  <c r="H181" i="1"/>
  <c r="H291" i="1"/>
  <c r="H70" i="1"/>
  <c r="H182" i="1"/>
  <c r="H292" i="1"/>
  <c r="H71" i="1"/>
  <c r="H183" i="1"/>
  <c r="H293" i="1"/>
  <c r="H72" i="1"/>
  <c r="H294" i="1"/>
  <c r="H73" i="1"/>
  <c r="H184" i="1"/>
  <c r="H295" i="1"/>
  <c r="H74" i="1"/>
  <c r="H185" i="1"/>
  <c r="H296" i="1"/>
  <c r="H75" i="1"/>
  <c r="H186" i="1"/>
  <c r="H297" i="1"/>
  <c r="H76" i="1"/>
  <c r="H298" i="1"/>
  <c r="H77" i="1"/>
  <c r="H187" i="1"/>
  <c r="H299" i="1"/>
  <c r="H78" i="1"/>
  <c r="H188" i="1"/>
  <c r="H300" i="1"/>
  <c r="H79" i="1"/>
  <c r="H189" i="1"/>
  <c r="H301" i="1"/>
  <c r="H80" i="1"/>
  <c r="H190" i="1"/>
  <c r="H302" i="1"/>
  <c r="H81" i="1"/>
  <c r="H191" i="1"/>
  <c r="H303" i="1"/>
  <c r="H82" i="1"/>
  <c r="H192" i="1"/>
  <c r="H83" i="1"/>
  <c r="H193" i="1"/>
  <c r="H84" i="1"/>
  <c r="H194" i="1"/>
  <c r="H304" i="1"/>
  <c r="H195" i="1"/>
  <c r="H305" i="1"/>
  <c r="H196" i="1"/>
  <c r="H306" i="1"/>
  <c r="H85" i="1"/>
  <c r="H197" i="1"/>
  <c r="H307" i="1"/>
  <c r="H86" i="1"/>
  <c r="H198" i="1"/>
  <c r="H308" i="1"/>
  <c r="H87" i="1"/>
  <c r="H199" i="1"/>
  <c r="H88" i="1"/>
  <c r="H200" i="1"/>
  <c r="H309" i="1"/>
  <c r="H89" i="1"/>
  <c r="H201" i="1"/>
  <c r="H310" i="1"/>
  <c r="H90" i="1"/>
  <c r="H202" i="1"/>
  <c r="H311" i="1"/>
  <c r="H91" i="1"/>
  <c r="H203" i="1"/>
  <c r="H92" i="1"/>
  <c r="H204" i="1"/>
  <c r="H312" i="1"/>
  <c r="H93" i="1"/>
  <c r="H205" i="1"/>
  <c r="H313" i="1"/>
  <c r="H206" i="1"/>
  <c r="H314" i="1"/>
  <c r="H94" i="1"/>
  <c r="H315" i="1"/>
  <c r="H95" i="1"/>
  <c r="H207" i="1"/>
  <c r="H96" i="1"/>
  <c r="H208" i="1"/>
  <c r="H316" i="1"/>
  <c r="H97" i="1"/>
  <c r="H209" i="1"/>
  <c r="H317" i="1"/>
  <c r="H98" i="1"/>
  <c r="H210" i="1"/>
  <c r="H318" i="1"/>
  <c r="H99" i="1"/>
  <c r="H211" i="1"/>
  <c r="H319" i="1"/>
  <c r="H100" i="1"/>
  <c r="H212" i="1"/>
  <c r="H101" i="1"/>
  <c r="H213" i="1"/>
  <c r="H102" i="1"/>
  <c r="H214" i="1"/>
  <c r="H320" i="1"/>
  <c r="H103" i="1"/>
  <c r="H215" i="1"/>
  <c r="H321" i="1"/>
  <c r="H104" i="1"/>
  <c r="H216" i="1"/>
  <c r="H322" i="1"/>
  <c r="H105" i="1"/>
  <c r="H217" i="1"/>
  <c r="H323" i="1"/>
  <c r="H106" i="1"/>
  <c r="H218" i="1"/>
  <c r="H324" i="1"/>
  <c r="H219" i="1"/>
  <c r="H325" i="1"/>
  <c r="H107" i="1"/>
  <c r="H220" i="1"/>
  <c r="H326" i="1"/>
  <c r="H108" i="1"/>
  <c r="H221" i="1"/>
  <c r="H327" i="1"/>
  <c r="H222" i="1"/>
  <c r="H328" i="1"/>
  <c r="H109" i="1"/>
  <c r="H223" i="1"/>
  <c r="H329" i="1"/>
  <c r="H110" i="1"/>
  <c r="H224" i="1"/>
  <c r="H330" i="1"/>
  <c r="H111" i="1"/>
  <c r="H112" i="1"/>
  <c r="H225" i="1"/>
  <c r="H331" i="1"/>
  <c r="H113" i="1"/>
  <c r="H226" i="1"/>
  <c r="H332" i="1"/>
  <c r="H114" i="1"/>
  <c r="H227" i="1"/>
  <c r="H333" i="1"/>
  <c r="G115" i="1"/>
  <c r="G228" i="1"/>
  <c r="G3" i="1"/>
  <c r="G116" i="1"/>
  <c r="G229" i="1"/>
  <c r="G4" i="1"/>
  <c r="G117" i="1"/>
  <c r="G230" i="1"/>
  <c r="G5" i="1"/>
  <c r="G118" i="1"/>
  <c r="G231" i="1"/>
  <c r="G6" i="1"/>
  <c r="G232" i="1"/>
  <c r="G7" i="1"/>
  <c r="G119" i="1"/>
  <c r="G233" i="1"/>
  <c r="G8" i="1"/>
  <c r="G120" i="1"/>
  <c r="G234" i="1"/>
  <c r="G9" i="1"/>
  <c r="G235" i="1"/>
  <c r="G10" i="1"/>
  <c r="G121" i="1"/>
  <c r="G236" i="1"/>
  <c r="G11" i="1"/>
  <c r="G122" i="1"/>
  <c r="G237" i="1"/>
  <c r="G12" i="1"/>
  <c r="G123" i="1"/>
  <c r="G238" i="1"/>
  <c r="G13" i="1"/>
  <c r="G124" i="1"/>
  <c r="G239" i="1"/>
  <c r="G14" i="1"/>
  <c r="G125" i="1"/>
  <c r="G240" i="1"/>
  <c r="G15" i="1"/>
  <c r="G126" i="1"/>
  <c r="G241" i="1"/>
  <c r="G16" i="1"/>
  <c r="G127" i="1"/>
  <c r="G242" i="1"/>
  <c r="G17" i="1"/>
  <c r="G243" i="1"/>
  <c r="G18" i="1"/>
  <c r="G128" i="1"/>
  <c r="G19" i="1"/>
  <c r="G129" i="1"/>
  <c r="G20" i="1"/>
  <c r="G130" i="1"/>
  <c r="G244" i="1"/>
  <c r="G21" i="1"/>
  <c r="G131" i="1"/>
  <c r="G245" i="1"/>
  <c r="G22" i="1"/>
  <c r="G132" i="1"/>
  <c r="G246" i="1"/>
  <c r="G133" i="1"/>
  <c r="G247" i="1"/>
  <c r="G23" i="1"/>
  <c r="G134" i="1"/>
  <c r="G248" i="1"/>
  <c r="G24" i="1"/>
  <c r="G135" i="1"/>
  <c r="G249" i="1"/>
  <c r="G25" i="1"/>
  <c r="G136" i="1"/>
  <c r="G250" i="1"/>
  <c r="G26" i="1"/>
  <c r="G137" i="1"/>
  <c r="G251" i="1"/>
  <c r="G27" i="1"/>
  <c r="G138" i="1"/>
  <c r="G252" i="1"/>
  <c r="G28" i="1"/>
  <c r="G253" i="1"/>
  <c r="G29" i="1"/>
  <c r="G139" i="1"/>
  <c r="G254" i="1"/>
  <c r="G30" i="1"/>
  <c r="G140" i="1"/>
  <c r="G255" i="1"/>
  <c r="G31" i="1"/>
  <c r="G141" i="1"/>
  <c r="G32" i="1"/>
  <c r="G142" i="1"/>
  <c r="G256" i="1"/>
  <c r="G33" i="1"/>
  <c r="G143" i="1"/>
  <c r="G257" i="1"/>
  <c r="G34" i="1"/>
  <c r="G144" i="1"/>
  <c r="G35" i="1"/>
  <c r="G145" i="1"/>
  <c r="G258" i="1"/>
  <c r="G36" i="1"/>
  <c r="G146" i="1"/>
  <c r="G259" i="1"/>
  <c r="G37" i="1"/>
  <c r="G147" i="1"/>
  <c r="G260" i="1"/>
  <c r="G148" i="1"/>
  <c r="G38" i="1"/>
  <c r="G149" i="1"/>
  <c r="G261" i="1"/>
  <c r="G39" i="1"/>
  <c r="G150" i="1"/>
  <c r="G262" i="1"/>
  <c r="G40" i="1"/>
  <c r="G151" i="1"/>
  <c r="G263" i="1"/>
  <c r="G41" i="1"/>
  <c r="G152" i="1"/>
  <c r="G264" i="1"/>
  <c r="G42" i="1"/>
  <c r="G153" i="1"/>
  <c r="G265" i="1"/>
  <c r="G43" i="1"/>
  <c r="G154" i="1"/>
  <c r="G266" i="1"/>
  <c r="G155" i="1"/>
  <c r="G267" i="1"/>
  <c r="G44" i="1"/>
  <c r="G156" i="1"/>
  <c r="G268" i="1"/>
  <c r="G45" i="1"/>
  <c r="G157" i="1"/>
  <c r="G46" i="1"/>
  <c r="G158" i="1"/>
  <c r="G269" i="1"/>
  <c r="G159" i="1"/>
  <c r="G270" i="1"/>
  <c r="G47" i="1"/>
  <c r="G160" i="1"/>
  <c r="G271" i="1"/>
  <c r="G48" i="1"/>
  <c r="G161" i="1"/>
  <c r="G272" i="1"/>
  <c r="G49" i="1"/>
  <c r="G273" i="1"/>
  <c r="G50" i="1"/>
  <c r="G162" i="1"/>
  <c r="G51" i="1"/>
  <c r="G163" i="1"/>
  <c r="G52" i="1"/>
  <c r="G164" i="1"/>
  <c r="G274" i="1"/>
  <c r="G53" i="1"/>
  <c r="G165" i="1"/>
  <c r="G275" i="1"/>
  <c r="G54" i="1"/>
  <c r="G166" i="1"/>
  <c r="G276" i="1"/>
  <c r="G55" i="1"/>
  <c r="G167" i="1"/>
  <c r="G277" i="1"/>
  <c r="G56" i="1"/>
  <c r="G278" i="1"/>
  <c r="G57" i="1"/>
  <c r="G168" i="1"/>
  <c r="G279" i="1"/>
  <c r="G58" i="1"/>
  <c r="G169" i="1"/>
  <c r="G280" i="1"/>
  <c r="G59" i="1"/>
  <c r="G170" i="1"/>
  <c r="G281" i="1"/>
  <c r="G60" i="1"/>
  <c r="G282" i="1"/>
  <c r="G61" i="1"/>
  <c r="G171" i="1"/>
  <c r="G283" i="1"/>
  <c r="G62" i="1"/>
  <c r="G172" i="1"/>
  <c r="G63" i="1"/>
  <c r="G173" i="1"/>
  <c r="G284" i="1"/>
  <c r="G174" i="1"/>
  <c r="G285" i="1"/>
  <c r="G175" i="1"/>
  <c r="G286" i="1"/>
  <c r="G64" i="1"/>
  <c r="G176" i="1"/>
  <c r="G287" i="1"/>
  <c r="G65" i="1"/>
  <c r="G177" i="1"/>
  <c r="G288" i="1"/>
  <c r="G66" i="1"/>
  <c r="G178" i="1"/>
  <c r="G67" i="1"/>
  <c r="G179" i="1"/>
  <c r="G289" i="1"/>
  <c r="G68" i="1"/>
  <c r="G180" i="1"/>
  <c r="G290" i="1"/>
  <c r="G69" i="1"/>
  <c r="G181" i="1"/>
  <c r="G291" i="1"/>
  <c r="G70" i="1"/>
  <c r="G182" i="1"/>
  <c r="G292" i="1"/>
  <c r="G71" i="1"/>
  <c r="G183" i="1"/>
  <c r="G293" i="1"/>
  <c r="G72" i="1"/>
  <c r="G294" i="1"/>
  <c r="G73" i="1"/>
  <c r="G184" i="1"/>
  <c r="G295" i="1"/>
  <c r="G74" i="1"/>
  <c r="G185" i="1"/>
  <c r="G296" i="1"/>
  <c r="G75" i="1"/>
  <c r="G186" i="1"/>
  <c r="G297" i="1"/>
  <c r="G76" i="1"/>
  <c r="G298" i="1"/>
  <c r="G77" i="1"/>
  <c r="G187" i="1"/>
  <c r="G299" i="1"/>
  <c r="G78" i="1"/>
  <c r="G188" i="1"/>
  <c r="G300" i="1"/>
  <c r="G79" i="1"/>
  <c r="G189" i="1"/>
  <c r="G301" i="1"/>
  <c r="G80" i="1"/>
  <c r="G190" i="1"/>
  <c r="G302" i="1"/>
  <c r="G81" i="1"/>
  <c r="G191" i="1"/>
  <c r="G303" i="1"/>
  <c r="G82" i="1"/>
  <c r="G192" i="1"/>
  <c r="G83" i="1"/>
  <c r="G193" i="1"/>
  <c r="G84" i="1"/>
  <c r="G194" i="1"/>
  <c r="G304" i="1"/>
  <c r="G195" i="1"/>
  <c r="G305" i="1"/>
  <c r="G196" i="1"/>
  <c r="G306" i="1"/>
  <c r="G85" i="1"/>
  <c r="G197" i="1"/>
  <c r="G307" i="1"/>
  <c r="G86" i="1"/>
  <c r="G198" i="1"/>
  <c r="G308" i="1"/>
  <c r="G87" i="1"/>
  <c r="G199" i="1"/>
  <c r="G88" i="1"/>
  <c r="G200" i="1"/>
  <c r="G309" i="1"/>
  <c r="G89" i="1"/>
  <c r="G201" i="1"/>
  <c r="G310" i="1"/>
  <c r="G90" i="1"/>
  <c r="G202" i="1"/>
  <c r="G311" i="1"/>
  <c r="G91" i="1"/>
  <c r="G203" i="1"/>
  <c r="G92" i="1"/>
  <c r="G204" i="1"/>
  <c r="G312" i="1"/>
  <c r="G93" i="1"/>
  <c r="G205" i="1"/>
  <c r="G313" i="1"/>
  <c r="G206" i="1"/>
  <c r="G314" i="1"/>
  <c r="G94" i="1"/>
  <c r="G315" i="1"/>
  <c r="G95" i="1"/>
  <c r="G207" i="1"/>
  <c r="G96" i="1"/>
  <c r="G208" i="1"/>
  <c r="G316" i="1"/>
  <c r="G97" i="1"/>
  <c r="G209" i="1"/>
  <c r="G317" i="1"/>
  <c r="G98" i="1"/>
  <c r="G210" i="1"/>
  <c r="G318" i="1"/>
  <c r="G99" i="1"/>
  <c r="G211" i="1"/>
  <c r="G319" i="1"/>
  <c r="G100" i="1"/>
  <c r="G212" i="1"/>
  <c r="G101" i="1"/>
  <c r="G213" i="1"/>
  <c r="G102" i="1"/>
  <c r="G214" i="1"/>
  <c r="G320" i="1"/>
  <c r="G103" i="1"/>
  <c r="G215" i="1"/>
  <c r="G321" i="1"/>
  <c r="G104" i="1"/>
  <c r="G216" i="1"/>
  <c r="G322" i="1"/>
  <c r="G105" i="1"/>
  <c r="G217" i="1"/>
  <c r="G323" i="1"/>
  <c r="G106" i="1"/>
  <c r="G218" i="1"/>
  <c r="G324" i="1"/>
  <c r="G219" i="1"/>
  <c r="G325" i="1"/>
  <c r="G107" i="1"/>
  <c r="G220" i="1"/>
  <c r="G326" i="1"/>
  <c r="G108" i="1"/>
  <c r="G221" i="1"/>
  <c r="G327" i="1"/>
  <c r="G222" i="1"/>
  <c r="G328" i="1"/>
  <c r="G109" i="1"/>
  <c r="G223" i="1"/>
  <c r="G329" i="1"/>
  <c r="G110" i="1"/>
  <c r="G224" i="1"/>
  <c r="G330" i="1"/>
  <c r="G111" i="1"/>
  <c r="G112" i="1"/>
  <c r="G225" i="1"/>
  <c r="G331" i="1"/>
  <c r="G113" i="1"/>
  <c r="G226" i="1"/>
  <c r="G332" i="1"/>
  <c r="G114" i="1"/>
  <c r="G227" i="1"/>
  <c r="G333" i="1"/>
  <c r="H2" i="1"/>
  <c r="G2" i="1"/>
  <c r="L22" i="1" l="1"/>
  <c r="L20" i="1"/>
  <c r="L21" i="1"/>
</calcChain>
</file>

<file path=xl/sharedStrings.xml><?xml version="1.0" encoding="utf-8"?>
<sst xmlns="http://schemas.openxmlformats.org/spreadsheetml/2006/main" count="712" uniqueCount="373">
  <si>
    <t>node</t>
  </si>
  <si>
    <t>Thu 11 Apr 2019 15:40:10 BST</t>
  </si>
  <si>
    <t>Thu 11 Apr 2019 15:40:22 BST</t>
  </si>
  <si>
    <t>Thu 11 Apr 2019 15:40:33 BST</t>
  </si>
  <si>
    <t>Thu 11 Apr 2019 16:10:45 BST</t>
  </si>
  <si>
    <t>Thu 11 Apr 2019 16:10:57 BST</t>
  </si>
  <si>
    <t>Thu 11 Apr 2019 16:11:09 BST</t>
  </si>
  <si>
    <t>Thu 11 Apr 2019 16:41:20 BST</t>
  </si>
  <si>
    <t>Thu 11 Apr 2019 16:41:32 BST</t>
  </si>
  <si>
    <t>Thu 11 Apr 2019 16:41:44 BST</t>
  </si>
  <si>
    <t>Thu 11 Apr 2019 17:43:03 BST</t>
  </si>
  <si>
    <t>Thu 11 Apr 2019 17:43:15 BST</t>
  </si>
  <si>
    <t>Thu 11 Apr 2019 17:43:27 BST</t>
  </si>
  <si>
    <t>Thu 11 Apr 2019 18:13:39 BST</t>
  </si>
  <si>
    <t>Thu 11 Apr 2019 18:14:01 BST</t>
  </si>
  <si>
    <t>Thu 11 Apr 2019 18:44:13 BST</t>
  </si>
  <si>
    <t>Thu 11 Apr 2019 18:44:24 BST</t>
  </si>
  <si>
    <t>Thu 11 Apr 2019 18:44:36 BST</t>
  </si>
  <si>
    <t>Thu 11 Apr 2019 19:14:47 BST</t>
  </si>
  <si>
    <t>Thu 11 Apr 2019 19:14:59 BST</t>
  </si>
  <si>
    <t>Thu 11 Apr 2019 19:15:11 BST</t>
  </si>
  <si>
    <t>Thu 11 Apr 2019 19:45:23 BST</t>
  </si>
  <si>
    <t>Thu 11 Apr 2019 19:45:46 BST</t>
  </si>
  <si>
    <t>Thu 11 Apr 2019 20:15:57 BST</t>
  </si>
  <si>
    <t>Thu 11 Apr 2019 20:16:09 BST</t>
  </si>
  <si>
    <t>Thu 11 Apr 2019 20:16:21 BST</t>
  </si>
  <si>
    <t>Thu 11 Apr 2019 20:46:32 BST</t>
  </si>
  <si>
    <t>Thu 11 Apr 2019 20:46:44 BST</t>
  </si>
  <si>
    <t>Thu 11 Apr 2019 20:46:56 BST</t>
  </si>
  <si>
    <t>Thu 11 Apr 2019 21:17:07 BST</t>
  </si>
  <si>
    <t>Thu 11 Apr 2019 21:17:19 BST</t>
  </si>
  <si>
    <t>Thu 11 Apr 2019 21:17:31 BST</t>
  </si>
  <si>
    <t>Thu 11 Apr 2019 21:47:43 BST</t>
  </si>
  <si>
    <t>Thu 11 Apr 2019 21:47:54 BST</t>
  </si>
  <si>
    <t>Thu 11 Apr 2019 21:48:05 BST</t>
  </si>
  <si>
    <t>Thu 11 Apr 2019 22:18:17 BST</t>
  </si>
  <si>
    <t>Thu 11 Apr 2019 22:18:29 BST</t>
  </si>
  <si>
    <t>Thu 11 Apr 2019 22:18:41 BST</t>
  </si>
  <si>
    <t>Thu 11 Apr 2019 22:48:52 BST</t>
  </si>
  <si>
    <t>Thu 11 Apr 2019 22:49:04 BST</t>
  </si>
  <si>
    <t>Thu 11 Apr 2019 22:49:16 BST</t>
  </si>
  <si>
    <t>Thu 11 Apr 2019 23:19:27 BST</t>
  </si>
  <si>
    <t>Thu 11 Apr 2019 23:19:39 BST</t>
  </si>
  <si>
    <t>Thu 11 Apr 2019 23:19:51 BST</t>
  </si>
  <si>
    <t>Thu 11 Apr 2019 23:50:03 BST</t>
  </si>
  <si>
    <t>Thu 11 Apr 2019 23:50:25 BST</t>
  </si>
  <si>
    <t>Fri 12 Apr 2019 00:20:37 BST</t>
  </si>
  <si>
    <t>Fri 12 Apr 2019 00:20:49 BST</t>
  </si>
  <si>
    <t>Fri 12 Apr 2019 00:51:11 BST</t>
  </si>
  <si>
    <t>Fri 12 Apr 2019 00:51:23 BST</t>
  </si>
  <si>
    <t>Fri 12 Apr 2019 01:21:45 BST</t>
  </si>
  <si>
    <t>Fri 12 Apr 2019 01:21:57 BST</t>
  </si>
  <si>
    <t>Fri 12 Apr 2019 01:22:09 BST</t>
  </si>
  <si>
    <t>Fri 12 Apr 2019 02:56:25 BST</t>
  </si>
  <si>
    <t>Fri 12 Apr 2019 02:56:36 BST</t>
  </si>
  <si>
    <t>Fri 12 Apr 2019 02:56:48 BST</t>
  </si>
  <si>
    <t>Fri 12 Apr 2019 03:27:00 BST</t>
  </si>
  <si>
    <t>Fri 12 Apr 2019 03:27:12 BST</t>
  </si>
  <si>
    <t>Fri 12 Apr 2019 03:27:23 BST</t>
  </si>
  <si>
    <t>Fri 12 Apr 2019 03:57:46 BST</t>
  </si>
  <si>
    <t>Fri 12 Apr 2019 03:57:58 BST</t>
  </si>
  <si>
    <t>Fri 12 Apr 2019 04:28:09 BST</t>
  </si>
  <si>
    <t>Fri 12 Apr 2019 04:28:21 BST</t>
  </si>
  <si>
    <t>Fri 12 Apr 2019 04:28:33 BST</t>
  </si>
  <si>
    <t>Fri 12 Apr 2019 04:58:44 BST</t>
  </si>
  <si>
    <t>Fri 12 Apr 2019 04:58:56 BST</t>
  </si>
  <si>
    <t>Fri 12 Apr 2019 04:59:07 BST</t>
  </si>
  <si>
    <t>Fri 12 Apr 2019 05:29:19 BST</t>
  </si>
  <si>
    <t>Fri 12 Apr 2019 05:29:31 BST</t>
  </si>
  <si>
    <t>Fri 12 Apr 2019 05:29:42 BST</t>
  </si>
  <si>
    <t>Fri 12 Apr 2019 05:59:54 BST</t>
  </si>
  <si>
    <t>Fri 12 Apr 2019 06:00:06 BST</t>
  </si>
  <si>
    <t>Fri 12 Apr 2019 06:00:17 BST</t>
  </si>
  <si>
    <t>Fri 12 Apr 2019 06:30:29 BST</t>
  </si>
  <si>
    <t>Fri 12 Apr 2019 06:30:41 BST</t>
  </si>
  <si>
    <t>Fri 12 Apr 2019 06:30:53 BST</t>
  </si>
  <si>
    <t>Fri 12 Apr 2019 07:01:04 BST</t>
  </si>
  <si>
    <t>Fri 12 Apr 2019 07:01:29 BST</t>
  </si>
  <si>
    <t>Fri 12 Apr 2019 07:31:41 BST</t>
  </si>
  <si>
    <t>Fri 12 Apr 2019 07:31:53 BST</t>
  </si>
  <si>
    <t>Fri 12 Apr 2019 07:32:05 BST</t>
  </si>
  <si>
    <t>Fri 12 Apr 2019 08:02:16 BST</t>
  </si>
  <si>
    <t>Fri 12 Apr 2019 08:02:28 BST</t>
  </si>
  <si>
    <t>Fri 12 Apr 2019 08:02:40 BST</t>
  </si>
  <si>
    <t>Fri 12 Apr 2019 08:32:52 BST</t>
  </si>
  <si>
    <t>Fri 12 Apr 2019 08:33:03 BST</t>
  </si>
  <si>
    <t>Fri 12 Apr 2019 09:03:25 BST</t>
  </si>
  <si>
    <t>Fri 12 Apr 2019 09:03:37 BST</t>
  </si>
  <si>
    <t>Fri 12 Apr 2019 09:03:49 BST</t>
  </si>
  <si>
    <t>Fri 12 Apr 2019 09:34:01 BST</t>
  </si>
  <si>
    <t>Fri 12 Apr 2019 09:34:12 BST</t>
  </si>
  <si>
    <t>Fri 12 Apr 2019 09:34:24 BST</t>
  </si>
  <si>
    <t>Fri 12 Apr 2019 10:04:36 BST</t>
  </si>
  <si>
    <t>Fri 12 Apr 2019 10:04:48 BST</t>
  </si>
  <si>
    <t>Fri 12 Apr 2019 10:35:10 BST</t>
  </si>
  <si>
    <t>Fri 12 Apr 2019 10:35:22 BST</t>
  </si>
  <si>
    <t>Fri 12 Apr 2019 10:35:34 BST</t>
  </si>
  <si>
    <t>Fri 12 Apr 2019 11:05:45 BST</t>
  </si>
  <si>
    <t>Fri 12 Apr 2019 11:05:57 BST</t>
  </si>
  <si>
    <t>Fri 12 Apr 2019 11:06:09 BST</t>
  </si>
  <si>
    <t>Fri 12 Apr 2019 11:36:20 BST</t>
  </si>
  <si>
    <t>Fri 12 Apr 2019 11:36:32 BST</t>
  </si>
  <si>
    <t>Fri 12 Apr 2019 11:36:43 BST</t>
  </si>
  <si>
    <t>Fri 12 Apr 2019 12:07:06 BST</t>
  </si>
  <si>
    <t>Fri 12 Apr 2019 12:37:29 BST</t>
  </si>
  <si>
    <t>Fri 12 Apr 2019 12:37:41 BST</t>
  </si>
  <si>
    <t>Fri 12 Apr 2019 12:37:53 BST</t>
  </si>
  <si>
    <t>Fri 12 Apr 2019 13:08:04 BST</t>
  </si>
  <si>
    <t>Fri 12 Apr 2019 13:08:16 BST</t>
  </si>
  <si>
    <t>Fri 12 Apr 2019 13:08:28 BST</t>
  </si>
  <si>
    <t>Fri 12 Apr 2019 13:38:39 BST</t>
  </si>
  <si>
    <t>Fri 12 Apr 2019 13:38:51 BST</t>
  </si>
  <si>
    <t>Fri 12 Apr 2019 13:39:03 BST</t>
  </si>
  <si>
    <t>Fri 12 Apr 2019 14:09:14 BST</t>
  </si>
  <si>
    <t>Fri 12 Apr 2019 14:09:26 BST</t>
  </si>
  <si>
    <t>Fri 12 Apr 2019 14:09:37 BST</t>
  </si>
  <si>
    <t>Fri 12 Apr 2019 14:39:49 BST</t>
  </si>
  <si>
    <t>Fri 12 Apr 2019 14:40:01 BST</t>
  </si>
  <si>
    <t>Fri 12 Apr 2019 14:40:12 BST</t>
  </si>
  <si>
    <t>Fri 12 Apr 2019 15:10:24 BST</t>
  </si>
  <si>
    <t>Fri 12 Apr 2019 15:10:35 BST</t>
  </si>
  <si>
    <t>Fri 12 Apr 2019 15:10:47 BST</t>
  </si>
  <si>
    <t>Fri 12 Apr 2019 15:41:13 BST</t>
  </si>
  <si>
    <t>Fri 12 Apr 2019 15:41:25 BST</t>
  </si>
  <si>
    <t>Fri 12 Apr 2019 16:11:36 BST</t>
  </si>
  <si>
    <t>Fri 12 Apr 2019 16:11:48 BST</t>
  </si>
  <si>
    <t>Fri 12 Apr 2019 16:12:00 BST</t>
  </si>
  <si>
    <t>Fri 12 Apr 2019 16:42:11 BST</t>
  </si>
  <si>
    <t>Fri 12 Apr 2019 16:42:23 BST</t>
  </si>
  <si>
    <t>Fri 12 Apr 2019 17:12:45 BST</t>
  </si>
  <si>
    <t>Fri 12 Apr 2019 17:12:57 BST</t>
  </si>
  <si>
    <t>Fri 12 Apr 2019 17:13:08 BST</t>
  </si>
  <si>
    <t>Fri 12 Apr 2019 17:44:00 BST</t>
  </si>
  <si>
    <t>Fri 12 Apr 2019 17:44:11 BST</t>
  </si>
  <si>
    <t>Fri 12 Apr 2019 18:14:23 BST</t>
  </si>
  <si>
    <t>Fri 12 Apr 2019 18:45:07 BST</t>
  </si>
  <si>
    <t>Fri 12 Apr 2019 18:45:19 BST</t>
  </si>
  <si>
    <t>Fri 12 Apr 2019 19:15:30 BST</t>
  </si>
  <si>
    <t>Fri 12 Apr 2019 19:15:42 BST</t>
  </si>
  <si>
    <t>Fri 12 Apr 2019 19:15:53 BST</t>
  </si>
  <si>
    <t>Fri 12 Apr 2019 19:46:03 BST</t>
  </si>
  <si>
    <t>Fri 12 Apr 2019 19:46:25 BST</t>
  </si>
  <si>
    <t>Fri 12 Apr 2019 20:16:37 BST</t>
  </si>
  <si>
    <t>Fri 12 Apr 2019 20:16:49 BST</t>
  </si>
  <si>
    <t>Fri 12 Apr 2019 20:47:11 BST</t>
  </si>
  <si>
    <t>Fri 12 Apr 2019 20:47:23 BST</t>
  </si>
  <si>
    <t>Fri 12 Apr 2019 21:17:45 BST</t>
  </si>
  <si>
    <t>Fri 12 Apr 2019 21:17:56 BST</t>
  </si>
  <si>
    <t>Fri 12 Apr 2019 21:18:07 BST</t>
  </si>
  <si>
    <t>Fri 12 Apr 2019 21:48:19 BST</t>
  </si>
  <si>
    <t>Fri 12 Apr 2019 21:48:31 BST</t>
  </si>
  <si>
    <t>Fri 12 Apr 2019 21:48:42 BST</t>
  </si>
  <si>
    <t>Fri 12 Apr 2019 22:18:54 BST</t>
  </si>
  <si>
    <t>Fri 12 Apr 2019 22:19:05 BST</t>
  </si>
  <si>
    <t>Fri 12 Apr 2019 22:19:17 BST</t>
  </si>
  <si>
    <t>Fri 12 Apr 2019 22:49:28 BST</t>
  </si>
  <si>
    <t>Fri 12 Apr 2019 22:49:40 BST</t>
  </si>
  <si>
    <t>Fri 12 Apr 2019 22:49:51 BST</t>
  </si>
  <si>
    <t>Fri 12 Apr 2019 23:20:03 BST</t>
  </si>
  <si>
    <t>Fri 12 Apr 2019 23:20:26 BST</t>
  </si>
  <si>
    <t>Fri 12 Apr 2019 23:50:37 BST</t>
  </si>
  <si>
    <t>Fri 12 Apr 2019 23:50:49 BST</t>
  </si>
  <si>
    <t>Fri 12 Apr 2019 23:51:01 BST</t>
  </si>
  <si>
    <t>Sat 13 Apr 2019 00:21:12 BST</t>
  </si>
  <si>
    <t>Sat 13 Apr 2019 00:21:24 BST</t>
  </si>
  <si>
    <t>Sat 13 Apr 2019 00:21:36 BST</t>
  </si>
  <si>
    <t>Sat 13 Apr 2019 00:51:47 BST</t>
  </si>
  <si>
    <t>Sat 13 Apr 2019 00:51:59 BST</t>
  </si>
  <si>
    <t>Sat 13 Apr 2019 00:52:11 BST</t>
  </si>
  <si>
    <t>Sat 13 Apr 2019 01:22:22 BST</t>
  </si>
  <si>
    <t>Sat 13 Apr 2019 01:22:46 BST</t>
  </si>
  <si>
    <t>Sat 13 Apr 2019 01:52:57 BST</t>
  </si>
  <si>
    <t>Sat 13 Apr 2019 01:53:09 BST</t>
  </si>
  <si>
    <t>Sat 13 Apr 2019 01:53:20 BST</t>
  </si>
  <si>
    <t>Sat 13 Apr 2019 02:23:32 BST</t>
  </si>
  <si>
    <t>Sat 13 Apr 2019 02:23:43 BST</t>
  </si>
  <si>
    <t>Sat 13 Apr 2019 02:54:05 BST</t>
  </si>
  <si>
    <t>Sat 13 Apr 2019 02:54:17 BST</t>
  </si>
  <si>
    <t>Sat 13 Apr 2019 02:54:29 BST</t>
  </si>
  <si>
    <t>Sat 13 Apr 2019 03:24:51 BST</t>
  </si>
  <si>
    <t>Sat 13 Apr 2019 03:25:02 BST</t>
  </si>
  <si>
    <t>Sat 13 Apr 2019 03:55:25 BST</t>
  </si>
  <si>
    <t>Sat 13 Apr 2019 03:55:37 BST</t>
  </si>
  <si>
    <t>Sat 13 Apr 2019 04:25:48 BST</t>
  </si>
  <si>
    <t>Sat 13 Apr 2019 04:25:59 BST</t>
  </si>
  <si>
    <t>Sat 13 Apr 2019 04:26:11 BST</t>
  </si>
  <si>
    <t>Sat 13 Apr 2019 04:56:23 BST</t>
  </si>
  <si>
    <t>Sat 13 Apr 2019 04:56:34 BST</t>
  </si>
  <si>
    <t>Sat 13 Apr 2019 04:56:45 BST</t>
  </si>
  <si>
    <t>Sat 13 Apr 2019 05:26:57 BST</t>
  </si>
  <si>
    <t>Sat 13 Apr 2019 05:27:09 BST</t>
  </si>
  <si>
    <t>Sat 13 Apr 2019 05:57:31 BST</t>
  </si>
  <si>
    <t>Sat 13 Apr 2019 05:57:42 BST</t>
  </si>
  <si>
    <t>Sat 13 Apr 2019 05:57:54 BST</t>
  </si>
  <si>
    <t>Sat 13 Apr 2019 06:28:05 BST</t>
  </si>
  <si>
    <t>Sat 13 Apr 2019 06:28:17 BST</t>
  </si>
  <si>
    <t>Sat 13 Apr 2019 06:28:29 BST</t>
  </si>
  <si>
    <t>Sat 13 Apr 2019 06:58:40 BST</t>
  </si>
  <si>
    <t>Sat 13 Apr 2019 06:58:51 BST</t>
  </si>
  <si>
    <t>Sat 13 Apr 2019 06:59:03 BST</t>
  </si>
  <si>
    <t>Sat 13 Apr 2019 07:29:15 BST</t>
  </si>
  <si>
    <t>Sat 13 Apr 2019 07:29:26 BST</t>
  </si>
  <si>
    <t>Sat 13 Apr 2019 07:29:38 BST</t>
  </si>
  <si>
    <t>Sat 13 Apr 2019 07:59:50 BST</t>
  </si>
  <si>
    <t>Sat 13 Apr 2019 08:00:01 BST</t>
  </si>
  <si>
    <t>Sat 13 Apr 2019 08:00:13 BST</t>
  </si>
  <si>
    <t>Sat 13 Apr 2019 08:30:24 BST</t>
  </si>
  <si>
    <t>Sat 13 Apr 2019 08:30:47 BST</t>
  </si>
  <si>
    <t>Sat 13 Apr 2019 09:00:58 BST</t>
  </si>
  <si>
    <t>Sat 13 Apr 2019 09:01:10 BST</t>
  </si>
  <si>
    <t>Sat 13 Apr 2019 09:01:22 BST</t>
  </si>
  <si>
    <t>Sat 13 Apr 2019 09:31:34 BST</t>
  </si>
  <si>
    <t>Sat 13 Apr 2019 09:31:46 BST</t>
  </si>
  <si>
    <t>Sat 13 Apr 2019 09:31:58 BST</t>
  </si>
  <si>
    <t>Sat 13 Apr 2019 10:02:09 BST</t>
  </si>
  <si>
    <t>Sat 13 Apr 2019 10:02:21 BST</t>
  </si>
  <si>
    <t>Sat 13 Apr 2019 10:02:32 BST</t>
  </si>
  <si>
    <t>Sat 13 Apr 2019 10:32:44 BST</t>
  </si>
  <si>
    <t>Sat 13 Apr 2019 10:33:06 BST</t>
  </si>
  <si>
    <t>Sat 13 Apr 2019 11:03:18 BST</t>
  </si>
  <si>
    <t>Sat 13 Apr 2019 11:03:29 BST</t>
  </si>
  <si>
    <t>Sat 13 Apr 2019 11:03:41 BST</t>
  </si>
  <si>
    <t>Sat 13 Apr 2019 11:33:53 BST</t>
  </si>
  <si>
    <t>Sat 13 Apr 2019 11:34:04 BST</t>
  </si>
  <si>
    <t>Sat 13 Apr 2019 11:34:16 BST</t>
  </si>
  <si>
    <t>Sat 13 Apr 2019 12:04:27 BST</t>
  </si>
  <si>
    <t>Sat 13 Apr 2019 12:04:39 BST</t>
  </si>
  <si>
    <t>Sat 13 Apr 2019 12:04:51 BST</t>
  </si>
  <si>
    <t>Sat 13 Apr 2019 12:35:02 BST</t>
  </si>
  <si>
    <t>Sat 13 Apr 2019 12:35:13 BST</t>
  </si>
  <si>
    <t>Sat 13 Apr 2019 12:35:25 BST</t>
  </si>
  <si>
    <t>Sat 13 Apr 2019 13:05:37 BST</t>
  </si>
  <si>
    <t>Sat 13 Apr 2019 13:05:48 BST</t>
  </si>
  <si>
    <t>Sat 13 Apr 2019 13:06:00 BST</t>
  </si>
  <si>
    <t>Sat 13 Apr 2019 13:36:12 BST</t>
  </si>
  <si>
    <t>Sat 13 Apr 2019 13:36:23 BST</t>
  </si>
  <si>
    <t>Sat 13 Apr 2019 14:06:45 BST</t>
  </si>
  <si>
    <t>Sat 13 Apr 2019 14:06:57 BST</t>
  </si>
  <si>
    <t>Sat 13 Apr 2019 14:37:19 BST</t>
  </si>
  <si>
    <t>Sat 13 Apr 2019 14:37:31 BST</t>
  </si>
  <si>
    <t>Sat 13 Apr 2019 14:37:42 BST</t>
  </si>
  <si>
    <t>Sat 13 Apr 2019 15:08:05 BST</t>
  </si>
  <si>
    <t>Sat 13 Apr 2019 15:08:17 BST</t>
  </si>
  <si>
    <t>Sat 13 Apr 2019 15:38:39 BST</t>
  </si>
  <si>
    <t>Sat 13 Apr 2019 15:38:51 BST</t>
  </si>
  <si>
    <t>Sat 13 Apr 2019 16:09:02 BST</t>
  </si>
  <si>
    <t>Sat 13 Apr 2019 16:09:14 BST</t>
  </si>
  <si>
    <t>Sat 13 Apr 2019 16:09:25 BST</t>
  </si>
  <si>
    <t>Sat 13 Apr 2019 16:39:37 BST</t>
  </si>
  <si>
    <t>Sat 13 Apr 2019 16:39:49 BST</t>
  </si>
  <si>
    <t>Sat 13 Apr 2019 16:40:00 BST</t>
  </si>
  <si>
    <t>Sat 13 Apr 2019 17:10:12 BST</t>
  </si>
  <si>
    <t>Sat 13 Apr 2019 17:10:24 BST</t>
  </si>
  <si>
    <t>Sat 13 Apr 2019 17:40:47 BST</t>
  </si>
  <si>
    <t>Sat 13 Apr 2019 17:40:58 BST</t>
  </si>
  <si>
    <t>Sat 13 Apr 2019 17:41:10 BST</t>
  </si>
  <si>
    <t>Sat 13 Apr 2019 18:11:22 BST</t>
  </si>
  <si>
    <t>Sat 13 Apr 2019 18:11:34 BST</t>
  </si>
  <si>
    <t>Sat 13 Apr 2019 18:11:45 BST</t>
  </si>
  <si>
    <t>Sat 13 Apr 2019 18:41:57 BST</t>
  </si>
  <si>
    <t>Sat 13 Apr 2019 18:42:09 BST</t>
  </si>
  <si>
    <t>Sat 13 Apr 2019 18:42:20 BST</t>
  </si>
  <si>
    <t>Sat 13 Apr 2019 19:12:32 BST</t>
  </si>
  <si>
    <t>Sat 13 Apr 2019 19:12:44 BST</t>
  </si>
  <si>
    <t>Sat 13 Apr 2019 19:43:05 BST</t>
  </si>
  <si>
    <t>Sat 13 Apr 2019 19:43:17 BST</t>
  </si>
  <si>
    <t>Sat 13 Apr 2019 19:43:29 BST</t>
  </si>
  <si>
    <t>Sat 13 Apr 2019 20:13:41 BST</t>
  </si>
  <si>
    <t>Sat 13 Apr 2019 20:13:52 BST</t>
  </si>
  <si>
    <t>Sat 13 Apr 2019 20:14:04 BST</t>
  </si>
  <si>
    <t>Sat 13 Apr 2019 20:44:26 BST</t>
  </si>
  <si>
    <t>Sat 13 Apr 2019 20:44:38 BST</t>
  </si>
  <si>
    <t>Sat 13 Apr 2019 21:14:49 BST</t>
  </si>
  <si>
    <t>Sat 13 Apr 2019 21:16:09 BST</t>
  </si>
  <si>
    <t>Sat 13 Apr 2019 21:46:20 BST</t>
  </si>
  <si>
    <t>Sat 13 Apr 2019 21:46:32 BST</t>
  </si>
  <si>
    <t>Sat 13 Apr 2019 22:16:55 BST</t>
  </si>
  <si>
    <t>Sat 13 Apr 2019 22:17:07 BST</t>
  </si>
  <si>
    <t>Sat 13 Apr 2019 22:17:19 BST</t>
  </si>
  <si>
    <t>Sat 13 Apr 2019 22:47:29 BST</t>
  </si>
  <si>
    <t>Sat 13 Apr 2019 22:47:41 BST</t>
  </si>
  <si>
    <t>Sat 13 Apr 2019 22:47:52 BST</t>
  </si>
  <si>
    <t>Sat 13 Apr 2019 23:18:04 BST</t>
  </si>
  <si>
    <t>Sat 13 Apr 2019 23:18:15 BST</t>
  </si>
  <si>
    <t>Sat 13 Apr 2019 23:18:26 BST</t>
  </si>
  <si>
    <t>Sat 13 Apr 2019 23:48:38 BST</t>
  </si>
  <si>
    <t>Sat 13 Apr 2019 23:48:49 BST</t>
  </si>
  <si>
    <t>Sat 13 Apr 2019 23:49:01 BST</t>
  </si>
  <si>
    <t>Sun 14 Apr 2019 00:19:12 BST</t>
  </si>
  <si>
    <t>Sun 14 Apr 2019 00:19:24 BST</t>
  </si>
  <si>
    <t>Sun 14 Apr 2019 00:49:47 BST</t>
  </si>
  <si>
    <t>Sun 14 Apr 2019 00:49:58 BST</t>
  </si>
  <si>
    <t>Sun 14 Apr 2019 01:21:29 BST</t>
  </si>
  <si>
    <t>Sun 14 Apr 2019 01:21:41 BST</t>
  </si>
  <si>
    <t>Sun 14 Apr 2019 01:21:53 BST</t>
  </si>
  <si>
    <t>Sun 14 Apr 2019 01:52:04 BST</t>
  </si>
  <si>
    <t>Sun 14 Apr 2019 01:52:16 BST</t>
  </si>
  <si>
    <t>Sun 14 Apr 2019 02:23:20 BST</t>
  </si>
  <si>
    <t>Sun 14 Apr 2019 02:53:31 BST</t>
  </si>
  <si>
    <t>Sun 14 Apr 2019 02:53:42 BST</t>
  </si>
  <si>
    <t>Sun 14 Apr 2019 02:53:54 BST</t>
  </si>
  <si>
    <t>Sun 14 Apr 2019 03:24:05 BST</t>
  </si>
  <si>
    <t>Sun 14 Apr 2019 03:24:17 BST</t>
  </si>
  <si>
    <t>Sun 14 Apr 2019 03:24:28 BST</t>
  </si>
  <si>
    <t>Sun 14 Apr 2019 03:54:40 BST</t>
  </si>
  <si>
    <t>Sun 14 Apr 2019 03:54:52 BST</t>
  </si>
  <si>
    <t>Sun 14 Apr 2019 03:55:03 BST</t>
  </si>
  <si>
    <t>Sun 14 Apr 2019 04:25:26 BST</t>
  </si>
  <si>
    <t>Sun 14 Apr 2019 04:25:37 BST</t>
  </si>
  <si>
    <t>Sun 14 Apr 2019 04:55:49 BST</t>
  </si>
  <si>
    <t>Sun 14 Apr 2019 04:56:00 BST</t>
  </si>
  <si>
    <t>Sun 14 Apr 2019 04:56:11 BST</t>
  </si>
  <si>
    <t>Sun 14 Apr 2019 05:26:23 BST</t>
  </si>
  <si>
    <t>Sun 14 Apr 2019 05:26:34 BST</t>
  </si>
  <si>
    <t>Sun 14 Apr 2019 05:26:45 BST</t>
  </si>
  <si>
    <t>Sun 14 Apr 2019 05:57:08 BST</t>
  </si>
  <si>
    <t>Sun 14 Apr 2019 05:57:20 BST</t>
  </si>
  <si>
    <t>Sun 14 Apr 2019 06:27:31 BST</t>
  </si>
  <si>
    <t>Sun 14 Apr 2019 06:27:42 BST</t>
  </si>
  <si>
    <t>Sun 14 Apr 2019 06:27:54 BST</t>
  </si>
  <si>
    <t>Sun 14 Apr 2019 06:58:05 BST</t>
  </si>
  <si>
    <t>Sun 14 Apr 2019 06:58:17 BST</t>
  </si>
  <si>
    <t>Sun 14 Apr 2019 06:58:28 BST</t>
  </si>
  <si>
    <t>Sun 14 Apr 2019 07:28:40 BST</t>
  </si>
  <si>
    <t>Sun 14 Apr 2019 07:59:14 BST</t>
  </si>
  <si>
    <t>Sun 14 Apr 2019 07:59:26 BST</t>
  </si>
  <si>
    <t>Sun 14 Apr 2019 07:59:37 BST</t>
  </si>
  <si>
    <t>Sun 14 Apr 2019 08:29:49 BST</t>
  </si>
  <si>
    <t>Sun 14 Apr 2019 08:30:00 BST</t>
  </si>
  <si>
    <t>Sun 14 Apr 2019 08:30:12 BST</t>
  </si>
  <si>
    <t>Sun 14 Apr 2019 09:00:23 BST</t>
  </si>
  <si>
    <t>Sun 14 Apr 2019 09:00:34 BST</t>
  </si>
  <si>
    <t>Sun 14 Apr 2019 09:00:45 BST</t>
  </si>
  <si>
    <t>RUNTIME</t>
  </si>
  <si>
    <t>MEMORY</t>
  </si>
  <si>
    <t>STATUS</t>
  </si>
  <si>
    <t>DURATION</t>
  </si>
  <si>
    <t>DATETIME</t>
  </si>
  <si>
    <t>DATE</t>
  </si>
  <si>
    <t>TIME</t>
  </si>
  <si>
    <t>Memory</t>
  </si>
  <si>
    <t>Average</t>
  </si>
  <si>
    <t>Median</t>
  </si>
  <si>
    <t>Min</t>
  </si>
  <si>
    <t>Max</t>
  </si>
  <si>
    <t>Std. Dev.</t>
  </si>
  <si>
    <t>99p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</si>
  <si>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</si>
  <si>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</si>
  <si>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</si>
  <si>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</si>
  <si>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</si>
  <si>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</si>
  <si>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</si>
  <si>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</si>
  <si>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</si>
  <si>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</si>
  <si>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</si>
  <si>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</si>
  <si>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</si>
  <si>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</si>
  <si>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</si>
  <si>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</si>
  <si>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</si>
  <si>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</si>
  <si>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</si>
  <si>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</si>
  <si>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</si>
  <si>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</si>
  <si>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</si>
  <si>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</si>
  <si>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Average of DURATION</t>
  </si>
  <si>
    <t>Hours (TIME)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</si>
</sst>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0.000"/>
    <numFmt numFmtId="166" formatCode="0&quot;ms&quot;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[NODE_MEMORY_TIERED_TEST.xlsx]Sheet1!PivotTable16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Sheet1!$C$3:$C$4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Sheet1!$A$5:$B$28</c:f>
              <c:strCach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Sheet1!$C$5:$C$28</c:f>
              <c:numCache>
                <c:formatCode>General</c:formatCode>
                <c:ptCount val="24"/>
                <c:pt idx="0">
                  <c:v>1.8351023333333334</c:v>
                </c:pt>
                <c:pt idx="1">
                  <c:v>1.8016416</c:v>
                </c:pt>
                <c:pt idx="2">
                  <c:v>1.2320527999999999</c:v>
                </c:pt>
                <c:pt idx="3">
                  <c:v>1.1092121666666668</c:v>
                </c:pt>
                <c:pt idx="4">
                  <c:v>1.3857828333333335</c:v>
                </c:pt>
                <c:pt idx="5">
                  <c:v>1.4098403333333334</c:v>
                </c:pt>
                <c:pt idx="6">
                  <c:v>1.3946874</c:v>
                </c:pt>
                <c:pt idx="7">
                  <c:v>1.6151393333333333</c:v>
                </c:pt>
                <c:pt idx="8">
                  <c:v>1.5971997499999999</c:v>
                </c:pt>
                <c:pt idx="9">
                  <c:v>1.8653590000000002</c:v>
                </c:pt>
                <c:pt idx="10">
                  <c:v>1.6958627500000001</c:v>
                </c:pt>
                <c:pt idx="11">
                  <c:v>1.3053954999999999</c:v>
                </c:pt>
                <c:pt idx="12">
                  <c:v>1.3748925000000001</c:v>
                </c:pt>
                <c:pt idx="13">
                  <c:v>1.624069</c:v>
                </c:pt>
                <c:pt idx="14">
                  <c:v>1.5323275000000001</c:v>
                </c:pt>
                <c:pt idx="15">
                  <c:v>1.9229618000000002</c:v>
                </c:pt>
                <c:pt idx="16">
                  <c:v>1.7740666666666669</c:v>
                </c:pt>
                <c:pt idx="17">
                  <c:v>1.5638826000000001</c:v>
                </c:pt>
                <c:pt idx="18">
                  <c:v>1.5214461666666665</c:v>
                </c:pt>
                <c:pt idx="19">
                  <c:v>1.648835166666667</c:v>
                </c:pt>
                <c:pt idx="20">
                  <c:v>1.483155</c:v>
                </c:pt>
                <c:pt idx="21">
                  <c:v>1.7318180000000003</c:v>
                </c:pt>
                <c:pt idx="22">
                  <c:v>1.6494066666666667</c:v>
                </c:pt>
                <c:pt idx="23">
                  <c:v>1.6574021666666665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C6-D14B-8E19-A8B54CAF4E79}"/>
            </c:ext>
          </c:extLst>
        </c:ser>
        <c:ser>
          <c:idx val="1"/>
          <c:order val="1"/>
          <c:tx>
            <c:strRef>
              <c:f>Sheet1!$D$3:$D$4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Sheet1!$A$5:$B$28</c:f>
              <c:strCach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Sheet1!$D$5:$D$28</c:f>
              <c:numCache>
                <c:formatCode>General</c:formatCode>
                <c:ptCount val="24"/>
                <c:pt idx="0">
                  <c:v>1.665160666666667</c:v>
                </c:pt>
                <c:pt idx="1">
                  <c:v>1.4771877999999998</c:v>
                </c:pt>
                <c:pt idx="2">
                  <c:v>1.3799561999999999</c:v>
                </c:pt>
                <c:pt idx="3">
                  <c:v>1.6607561666666666</c:v>
                </c:pt>
                <c:pt idx="4">
                  <c:v>1.4526963333333331</c:v>
                </c:pt>
                <c:pt idx="5">
                  <c:v>1.5284688</c:v>
                </c:pt>
                <c:pt idx="6">
                  <c:v>1.6634841666666667</c:v>
                </c:pt>
                <c:pt idx="7">
                  <c:v>1.7722176000000001</c:v>
                </c:pt>
                <c:pt idx="8">
                  <c:v>1.4654734</c:v>
                </c:pt>
                <c:pt idx="9">
                  <c:v>1.5364618000000001</c:v>
                </c:pt>
                <c:pt idx="10">
                  <c:v>1.4682107499999999</c:v>
                </c:pt>
                <c:pt idx="11">
                  <c:v>1.67813725</c:v>
                </c:pt>
                <c:pt idx="12">
                  <c:v>1.66623725</c:v>
                </c:pt>
                <c:pt idx="13">
                  <c:v>1.67793225</c:v>
                </c:pt>
                <c:pt idx="14">
                  <c:v>1.6805295</c:v>
                </c:pt>
                <c:pt idx="15">
                  <c:v>1.6734274</c:v>
                </c:pt>
                <c:pt idx="16">
                  <c:v>1.6476211666666669</c:v>
                </c:pt>
                <c:pt idx="17">
                  <c:v>1.5670592000000001</c:v>
                </c:pt>
                <c:pt idx="18">
                  <c:v>1.3610319999999998</c:v>
                </c:pt>
                <c:pt idx="19">
                  <c:v>1.2186048333333332</c:v>
                </c:pt>
                <c:pt idx="20">
                  <c:v>1.6641268333333334</c:v>
                </c:pt>
                <c:pt idx="21">
                  <c:v>1.4230677999999999</c:v>
                </c:pt>
                <c:pt idx="22">
                  <c:v>1.702177166666667</c:v>
                </c:pt>
                <c:pt idx="23">
                  <c:v>1.3005681666666666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C6-D14B-8E19-A8B54CAF4E79}"/>
            </c:ext>
          </c:extLst>
        </c:ser>
        <c:ser>
          <c:idx val="2"/>
          <c:order val="2"/>
          <c:tx>
            <c:strRef>
              <c:f>Sheet1!$E$3:$E$4</c:f>
              <c:strCache>
                <c:ptCount val="1"/>
                <c:pt idx="0">
                  <c:v>2048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Sheet1!$A$5:$B$28</c:f>
              <c:strCach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Sheet1!$E$5:$E$28</c:f>
              <c:numCache>
                <c:formatCode>General</c:formatCode>
                <c:ptCount val="24"/>
                <c:pt idx="0">
                  <c:v>1.0864032000000001</c:v>
                </c:pt>
                <c:pt idx="1">
                  <c:v>1.6227134999999997</c:v>
                </c:pt>
                <c:pt idx="2">
                  <c:v>1.4212500000000001</c:v>
                </c:pt>
                <c:pt idx="3">
                  <c:v>1.6326943333333332</c:v>
                </c:pt>
                <c:pt idx="4">
                  <c:v>1.6309093333333335</c:v>
                </c:pt>
                <c:pt idx="5">
                  <c:v>1.4202246000000003</c:v>
                </c:pt>
                <c:pt idx="6">
                  <c:v>1.5639405</c:v>
                </c:pt>
                <c:pt idx="7">
                  <c:v>1.7113562000000002</c:v>
                </c:pt>
                <c:pt idx="8">
                  <c:v>1.3939995999999999</c:v>
                </c:pt>
                <c:pt idx="9">
                  <c:v>1.6434869999999999</c:v>
                </c:pt>
                <c:pt idx="10">
                  <c:v>1.43748425</c:v>
                </c:pt>
                <c:pt idx="11">
                  <c:v>1.66952525</c:v>
                </c:pt>
                <c:pt idx="12">
                  <c:v>1.650763</c:v>
                </c:pt>
                <c:pt idx="13">
                  <c:v>1.2522167500000001</c:v>
                </c:pt>
                <c:pt idx="14">
                  <c:v>1.3362382500000001</c:v>
                </c:pt>
                <c:pt idx="15">
                  <c:v>1.5850268000000001</c:v>
                </c:pt>
                <c:pt idx="16">
                  <c:v>1.4037994999999999</c:v>
                </c:pt>
                <c:pt idx="17">
                  <c:v>1.30277</c:v>
                </c:pt>
                <c:pt idx="18">
                  <c:v>1.4518583333333333</c:v>
                </c:pt>
                <c:pt idx="19">
                  <c:v>1.3730073333333335</c:v>
                </c:pt>
                <c:pt idx="20">
                  <c:v>1.3135421666666667</c:v>
                </c:pt>
                <c:pt idx="21">
                  <c:v>1.4131216666666668</c:v>
                </c:pt>
                <c:pt idx="22">
                  <c:v>1.4328066666666668</c:v>
                </c:pt>
                <c:pt idx="23">
                  <c:v>1.5879355000000002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C6-D14B-8E19-A8B54CAF4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5115824"/>
        <c:axId val="574136928"/>
      </c:lineChart>
      <c:catAx>
        <c:axId val="57511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36928"/>
        <c:crosses val="autoZero"/>
        <c:auto val="1"/>
        <c:lblAlgn val="ctr"/>
        <c:lblOffset val="100"/>
        <c:noMultiLvlLbl val="0"/>
      </c:catAx>
      <c:valAx>
        <c:axId val="57413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1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Node</a:t>
            </a:r>
            <a:r>
              <a:rPr lang="en-US" b="1" baseline="0"/>
              <a:t> Cold Start Memory Statistics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512 MB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'results_node_POST_11-04-2019_15'!$N$19:$S$19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Std. Dev.</c:v>
                </c:pt>
                <c:pt idx="5">
                  <c:v>99p</c:v>
                </c:pt>
              </c:strCache>
            </c:strRef>
          </c:cat>
          <c:val>
            <c:numRef>
              <c:f>'results_node_POST_11-04-2019_15'!$N$20:$S$20</c:f>
              <c:numCache>
                <c:formatCode>0"ms"</c:formatCode>
                <c:ptCount val="6"/>
                <c:pt idx="0">
                  <c:v>1630.5000000000005</c:v>
                </c:pt>
                <c:pt idx="1">
                  <c:v>1715.204</c:v>
                </c:pt>
                <c:pt idx="2">
                  <c:v>1027.2950000000001</c:v>
                </c:pt>
                <c:pt idx="3">
                  <c:v>2476.2469999999998</c:v>
                </c:pt>
                <c:pt idx="4">
                  <c:v>287.58702348040504</c:v>
                </c:pt>
                <c:pt idx="5">
                  <c:v>2462.9164799999994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17-AC47-AC0A-3BACFC270D00}"/>
            </c:ext>
          </c:extLst>
        </c:ser>
        <c:ser>
          <c:idx val="1"/>
          <c:order val="1"/>
          <c:tx>
            <c:v>1024 MB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'results_node_POST_11-04-2019_15'!$N$19:$S$19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Std. Dev.</c:v>
                </c:pt>
                <c:pt idx="5">
                  <c:v>99p</c:v>
                </c:pt>
              </c:strCache>
            </c:strRef>
          </c:cat>
          <c:val>
            <c:numRef>
              <c:f>'results_node_POST_11-04-2019_15'!$N$21:$S$21</c:f>
              <c:numCache>
                <c:formatCode>0"ms"</c:formatCode>
                <c:ptCount val="6"/>
                <c:pt idx="0">
                  <c:v>1617.3004247787617</c:v>
                </c:pt>
                <c:pt idx="1">
                  <c:v>1660.4350000000002</c:v>
                </c:pt>
                <c:pt idx="2">
                  <c:v>951.37300000000005</c:v>
                </c:pt>
                <c:pt idx="3">
                  <c:v>1962.25</c:v>
                </c:pt>
                <c:pt idx="4">
                  <c:v>187.01389800262709</c:v>
                </c:pt>
                <c:pt idx="5">
                  <c:v>1938.55962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17-AC47-AC0A-3BACFC270D00}"/>
            </c:ext>
          </c:extLst>
        </c:ser>
        <c:ser>
          <c:idx val="2"/>
          <c:order val="2"/>
          <c:tx>
            <c:v>2048 MB</c:v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'results_node_POST_11-04-2019_15'!$N$19:$S$19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Std. Dev.</c:v>
                </c:pt>
                <c:pt idx="5">
                  <c:v>99p</c:v>
                </c:pt>
              </c:strCache>
            </c:strRef>
          </c:cat>
          <c:val>
            <c:numRef>
              <c:f>'results_node_POST_11-04-2019_15'!$N$22:$S$22</c:f>
              <c:numCache>
                <c:formatCode>0"ms"</c:formatCode>
                <c:ptCount val="6"/>
                <c:pt idx="0">
                  <c:v>1580.1239905660377</c:v>
                </c:pt>
                <c:pt idx="1">
                  <c:v>1625.857</c:v>
                </c:pt>
                <c:pt idx="2">
                  <c:v>901.01299999999992</c:v>
                </c:pt>
                <c:pt idx="3">
                  <c:v>1829.97</c:v>
                </c:pt>
                <c:pt idx="4">
                  <c:v>159.72605239390933</c:v>
                </c:pt>
                <c:pt idx="5">
                  <c:v>1829.00883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17-AC47-AC0A-3BACFC270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59376"/>
        <c:axId val="575286224"/>
      </c:barChart>
      <c:catAx>
        <c:axId val="57525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86224"/>
        <c:crosses val="autoZero"/>
        <c:auto val="1"/>
        <c:lblAlgn val="ctr"/>
        <c:lblOffset val="100"/>
        <c:noMultiLvlLbl val="0"/>
      </c:catAx>
      <c:valAx>
        <c:axId val="57528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Duration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5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'results_node_POST_11-04-2019_15'!$E$2:$E$114</c:f>
              <c:numCache>
                <c:formatCode>General</c:formatCode>
                <c:ptCount val="113"/>
                <c:pt idx="0">
                  <c:v>1.782878</c:v>
                </c:pt>
                <c:pt idx="1">
                  <c:v>1.7706649999999999</c:v>
                </c:pt>
                <c:pt idx="2">
                  <c:v>1.8508720000000001</c:v>
                </c:pt>
                <c:pt idx="3">
                  <c:v>1.82552</c:v>
                </c:pt>
                <c:pt idx="4">
                  <c:v>1.8057289999999999</c:v>
                </c:pt>
                <c:pt idx="5">
                  <c:v>1.254321</c:v>
                </c:pt>
                <c:pt idx="6">
                  <c:v>1.949589</c:v>
                </c:pt>
                <c:pt idx="7">
                  <c:v>1.5808979999999999</c:v>
                </c:pt>
                <c:pt idx="8">
                  <c:v>1.670533</c:v>
                </c:pt>
                <c:pt idx="9">
                  <c:v>1.8128010000000001</c:v>
                </c:pt>
                <c:pt idx="10">
                  <c:v>1.8375140000000001</c:v>
                </c:pt>
                <c:pt idx="11">
                  <c:v>1.829618</c:v>
                </c:pt>
                <c:pt idx="12">
                  <c:v>1.9155169999999999</c:v>
                </c:pt>
                <c:pt idx="13">
                  <c:v>1.8337399999999999</c:v>
                </c:pt>
                <c:pt idx="14">
                  <c:v>1.9548449999999999</c:v>
                </c:pt>
                <c:pt idx="15">
                  <c:v>1.844625</c:v>
                </c:pt>
                <c:pt idx="16">
                  <c:v>1.832576</c:v>
                </c:pt>
                <c:pt idx="17">
                  <c:v>1.8538760000000001</c:v>
                </c:pt>
                <c:pt idx="18">
                  <c:v>1.621723</c:v>
                </c:pt>
                <c:pt idx="19">
                  <c:v>1.365453</c:v>
                </c:pt>
                <c:pt idx="20">
                  <c:v>1.853315</c:v>
                </c:pt>
                <c:pt idx="21">
                  <c:v>1.842427</c:v>
                </c:pt>
                <c:pt idx="22">
                  <c:v>1.8391040000000001</c:v>
                </c:pt>
                <c:pt idx="23">
                  <c:v>1.934866</c:v>
                </c:pt>
                <c:pt idx="24">
                  <c:v>1.715204</c:v>
                </c:pt>
                <c:pt idx="25">
                  <c:v>1.7992379999999999</c:v>
                </c:pt>
                <c:pt idx="26">
                  <c:v>2.4762469999999999</c:v>
                </c:pt>
                <c:pt idx="27">
                  <c:v>1.8145020000000001</c:v>
                </c:pt>
                <c:pt idx="28">
                  <c:v>1.862144</c:v>
                </c:pt>
                <c:pt idx="29">
                  <c:v>1.582317</c:v>
                </c:pt>
                <c:pt idx="30">
                  <c:v>1.865378</c:v>
                </c:pt>
                <c:pt idx="31">
                  <c:v>1.8129580000000001</c:v>
                </c:pt>
                <c:pt idx="32">
                  <c:v>1.958137</c:v>
                </c:pt>
                <c:pt idx="33">
                  <c:v>1.841804</c:v>
                </c:pt>
                <c:pt idx="34">
                  <c:v>1.323998</c:v>
                </c:pt>
                <c:pt idx="35">
                  <c:v>1.137235</c:v>
                </c:pt>
                <c:pt idx="36">
                  <c:v>1.851491</c:v>
                </c:pt>
                <c:pt idx="37">
                  <c:v>1.8579749999999999</c:v>
                </c:pt>
                <c:pt idx="38">
                  <c:v>1.8051539999999999</c:v>
                </c:pt>
                <c:pt idx="39">
                  <c:v>1.499228</c:v>
                </c:pt>
                <c:pt idx="40">
                  <c:v>1.8444739999999999</c:v>
                </c:pt>
                <c:pt idx="41">
                  <c:v>1.8454189999999999</c:v>
                </c:pt>
                <c:pt idx="42">
                  <c:v>2.0899519999999998</c:v>
                </c:pt>
                <c:pt idx="43">
                  <c:v>1.397313</c:v>
                </c:pt>
                <c:pt idx="44">
                  <c:v>1.3374440000000001</c:v>
                </c:pt>
                <c:pt idx="45">
                  <c:v>1.815437</c:v>
                </c:pt>
                <c:pt idx="46">
                  <c:v>1.357979</c:v>
                </c:pt>
                <c:pt idx="47">
                  <c:v>1.3972640000000001</c:v>
                </c:pt>
                <c:pt idx="48">
                  <c:v>1.5431170000000001</c:v>
                </c:pt>
                <c:pt idx="49">
                  <c:v>1.7688379999999999</c:v>
                </c:pt>
                <c:pt idx="50">
                  <c:v>1.4728030000000001</c:v>
                </c:pt>
                <c:pt idx="51">
                  <c:v>1.4785919999999999</c:v>
                </c:pt>
                <c:pt idx="52">
                  <c:v>1.4476329999999999</c:v>
                </c:pt>
                <c:pt idx="53">
                  <c:v>1.573142</c:v>
                </c:pt>
                <c:pt idx="54">
                  <c:v>1.8151219999999999</c:v>
                </c:pt>
                <c:pt idx="55">
                  <c:v>1.870941</c:v>
                </c:pt>
                <c:pt idx="56">
                  <c:v>1.869183</c:v>
                </c:pt>
                <c:pt idx="57">
                  <c:v>1.786027</c:v>
                </c:pt>
                <c:pt idx="58">
                  <c:v>2.3810289999999998</c:v>
                </c:pt>
                <c:pt idx="59">
                  <c:v>1.3460700000000001</c:v>
                </c:pt>
                <c:pt idx="60">
                  <c:v>1.360722</c:v>
                </c:pt>
                <c:pt idx="61">
                  <c:v>1.4394119999999999</c:v>
                </c:pt>
                <c:pt idx="62">
                  <c:v>1.360517</c:v>
                </c:pt>
                <c:pt idx="63">
                  <c:v>1.3658490000000001</c:v>
                </c:pt>
                <c:pt idx="64">
                  <c:v>1.428363</c:v>
                </c:pt>
                <c:pt idx="65">
                  <c:v>1.4322109999999999</c:v>
                </c:pt>
                <c:pt idx="66">
                  <c:v>1.4231050000000001</c:v>
                </c:pt>
                <c:pt idx="67">
                  <c:v>1.372768</c:v>
                </c:pt>
                <c:pt idx="68">
                  <c:v>1.5792170000000001</c:v>
                </c:pt>
                <c:pt idx="69">
                  <c:v>1.3546149999999999</c:v>
                </c:pt>
                <c:pt idx="70">
                  <c:v>1.58924</c:v>
                </c:pt>
                <c:pt idx="71">
                  <c:v>1.934191</c:v>
                </c:pt>
                <c:pt idx="72">
                  <c:v>2.2865280000000001</c:v>
                </c:pt>
                <c:pt idx="73">
                  <c:v>1.5224420000000001</c:v>
                </c:pt>
                <c:pt idx="74">
                  <c:v>1.461068</c:v>
                </c:pt>
                <c:pt idx="75">
                  <c:v>1.4108959999999999</c:v>
                </c:pt>
                <c:pt idx="76">
                  <c:v>1.349453</c:v>
                </c:pt>
                <c:pt idx="77">
                  <c:v>1.439279</c:v>
                </c:pt>
                <c:pt idx="78">
                  <c:v>1.3411649999999999</c:v>
                </c:pt>
                <c:pt idx="79">
                  <c:v>1.4635279999999999</c:v>
                </c:pt>
                <c:pt idx="80">
                  <c:v>1.3696189999999999</c:v>
                </c:pt>
                <c:pt idx="81">
                  <c:v>1.3778999999999999</c:v>
                </c:pt>
                <c:pt idx="82">
                  <c:v>1.407708</c:v>
                </c:pt>
                <c:pt idx="83">
                  <c:v>1.5737460000000001</c:v>
                </c:pt>
                <c:pt idx="84">
                  <c:v>1.9618519999999999</c:v>
                </c:pt>
                <c:pt idx="85">
                  <c:v>1.84778</c:v>
                </c:pt>
                <c:pt idx="86">
                  <c:v>1.8213509999999999</c:v>
                </c:pt>
                <c:pt idx="87">
                  <c:v>1.8573360000000001</c:v>
                </c:pt>
                <c:pt idx="88">
                  <c:v>1.809938</c:v>
                </c:pt>
                <c:pt idx="89">
                  <c:v>1.807879</c:v>
                </c:pt>
                <c:pt idx="90">
                  <c:v>1.7994019999999999</c:v>
                </c:pt>
                <c:pt idx="91">
                  <c:v>1.2045779999999999</c:v>
                </c:pt>
                <c:pt idx="92">
                  <c:v>1.8424959999999999</c:v>
                </c:pt>
                <c:pt idx="93">
                  <c:v>1.9298850000000001</c:v>
                </c:pt>
                <c:pt idx="94">
                  <c:v>1.902736</c:v>
                </c:pt>
                <c:pt idx="95">
                  <c:v>1.2236720000000001</c:v>
                </c:pt>
                <c:pt idx="96">
                  <c:v>1.399664</c:v>
                </c:pt>
                <c:pt idx="97">
                  <c:v>1.0592159999999999</c:v>
                </c:pt>
                <c:pt idx="98">
                  <c:v>1.802419</c:v>
                </c:pt>
                <c:pt idx="99">
                  <c:v>1.866533</c:v>
                </c:pt>
                <c:pt idx="100">
                  <c:v>1.827016</c:v>
                </c:pt>
                <c:pt idx="101">
                  <c:v>1.8323700000000001</c:v>
                </c:pt>
                <c:pt idx="102">
                  <c:v>1.0272950000000001</c:v>
                </c:pt>
                <c:pt idx="103">
                  <c:v>1.330972</c:v>
                </c:pt>
                <c:pt idx="104">
                  <c:v>1.3170809999999999</c:v>
                </c:pt>
                <c:pt idx="105">
                  <c:v>1.059477</c:v>
                </c:pt>
                <c:pt idx="106">
                  <c:v>1.1407970000000001</c:v>
                </c:pt>
                <c:pt idx="107">
                  <c:v>1.059606</c:v>
                </c:pt>
                <c:pt idx="108">
                  <c:v>1.3187199999999999</c:v>
                </c:pt>
                <c:pt idx="109">
                  <c:v>1.3249010000000001</c:v>
                </c:pt>
                <c:pt idx="110">
                  <c:v>1.141354</c:v>
                </c:pt>
                <c:pt idx="111">
                  <c:v>1.3550979999999999</c:v>
                </c:pt>
                <c:pt idx="112">
                  <c:v>1.42774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9A-8442-B5DE-6317F4F24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939168"/>
        <c:axId val="590009120"/>
      </c:lineChart>
      <c:catAx>
        <c:axId val="589939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009120"/>
        <c:crosses val="autoZero"/>
        <c:auto val="1"/>
        <c:lblAlgn val="ctr"/>
        <c:lblOffset val="100"/>
        <c:noMultiLvlLbl val="0"/>
      </c:catAx>
      <c:valAx>
        <c:axId val="59000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3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254000</xdr:colOff>
      <xdr:row>9</xdr:row>
      <xdr:rowOff>139700</xdr:rowOff>
    </xdr:from>
    <xdr:to>
      <xdr:col>26</xdr:col>
      <xdr:colOff>190500</xdr:colOff>
      <xdr:row>43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0E969A-DCAF-824D-9D07-44F033BC33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478" cy="60672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5AB15F-2194-434D-9310-D365E2CE6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88900</xdr:colOff>
      <xdr:row>26</xdr:row>
      <xdr:rowOff>88900</xdr:rowOff>
    </xdr:from>
    <xdr:to>
      <xdr:col>17</xdr:col>
      <xdr:colOff>533400</xdr:colOff>
      <xdr:row>39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3DE544-C9AD-AE49-849C-3FA138560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571.599582291667" createdVersion="6" refreshedVersion="6" minRefreshableVersion="3" recordCount="376">
  <cacheSource type="worksheet">
    <worksheetSource ref="B1:H333" sheet="results_node_POST_11-04-2019_15"/>
  </cacheSource>
  <cacheFields count="9">
    <cacheField name="RUNTIME" numFmtId="0">
      <sharedItems/>
    </cacheField>
    <cacheField name="MEMORY" numFmtId="0">
      <sharedItems containsSemiMixedTypes="0" containsString="0" containsNumber="1" containsInteger="1" minValue="512" maxValue="2048" count="3">
        <n v="512"/>
        <n v="1024"/>
        <n v="2048"/>
      </sharedItems>
    </cacheField>
    <cacheField name="STATUS" numFmtId="0">
      <sharedItems containsSemiMixedTypes="0" containsString="0" containsNumber="1" containsInteger="1" minValue="200" maxValue="200"/>
    </cacheField>
    <cacheField name="DURATION" numFmtId="0">
      <sharedItems containsSemiMixedTypes="0" containsString="0" containsNumber="1" minValue="0.37440600000000002" maxValue="4.4116590000000002"/>
    </cacheField>
    <cacheField name="DATETIME" numFmtId="0">
      <sharedItems/>
    </cacheField>
    <cacheField name="DATE" numFmtId="14">
      <sharedItems containsSemiMixedTypes="0" containsNonDate="0" containsDate="1" containsString="0" minDate="2019-04-11T00:00:00" maxDate="2019-04-15T00:00:00" count="4">
        <d v="2019-04-11T00:00:00"/>
        <d v="2019-04-12T00:00:00"/>
        <d v="2019-04-13T00:00:00"/>
        <d v="2019-04-14T00:00:00"/>
      </sharedItems>
    </cacheField>
    <cacheField name="TIME" numFmtId="164">
      <sharedItems containsSemiMixedTypes="0" containsNonDate="0" containsDate="1" containsString="0" minDate="1899-12-30T00:19:12" maxDate="1899-12-30T23:51:01" count="376">
        <d v="1899-12-30T15:40:10"/>
        <d v="1899-12-30T15:40:22"/>
        <d v="1899-12-30T15:40:33"/>
        <d v="1899-12-30T16:10:45"/>
        <d v="1899-12-30T16:10:57"/>
        <d v="1899-12-30T16:11:09"/>
        <d v="1899-12-30T16:41:20"/>
        <d v="1899-12-30T16:41:32"/>
        <d v="1899-12-30T16:41:44"/>
        <d v="1899-12-30T17:11:55"/>
        <d v="1899-12-30T17:12:53"/>
        <d v="1899-12-30T17:43:03"/>
        <d v="1899-12-30T17:43:15"/>
        <d v="1899-12-30T17:43:27"/>
        <d v="1899-12-30T18:13:39"/>
        <d v="1899-12-30T18:13:50"/>
        <d v="1899-12-30T18:14:01"/>
        <d v="1899-12-30T18:44:13"/>
        <d v="1899-12-30T18:44:24"/>
        <d v="1899-12-30T18:44:36"/>
        <d v="1899-12-30T19:14:47"/>
        <d v="1899-12-30T19:14:59"/>
        <d v="1899-12-30T19:15:11"/>
        <d v="1899-12-30T19:45:23"/>
        <d v="1899-12-30T19:45:35"/>
        <d v="1899-12-30T19:45:46"/>
        <d v="1899-12-30T20:15:57"/>
        <d v="1899-12-30T20:16:09"/>
        <d v="1899-12-30T20:16:21"/>
        <d v="1899-12-30T20:46:32"/>
        <d v="1899-12-30T20:46:44"/>
        <d v="1899-12-30T20:46:56"/>
        <d v="1899-12-30T21:17:07"/>
        <d v="1899-12-30T21:17:19"/>
        <d v="1899-12-30T21:17:31"/>
        <d v="1899-12-30T21:47:43"/>
        <d v="1899-12-30T21:47:54"/>
        <d v="1899-12-30T21:48:05"/>
        <d v="1899-12-30T22:18:17"/>
        <d v="1899-12-30T22:18:29"/>
        <d v="1899-12-30T22:18:41"/>
        <d v="1899-12-30T22:48:52"/>
        <d v="1899-12-30T22:49:04"/>
        <d v="1899-12-30T22:49:16"/>
        <d v="1899-12-30T23:19:27"/>
        <d v="1899-12-30T23:19:39"/>
        <d v="1899-12-30T23:19:51"/>
        <d v="1899-12-30T23:50:03"/>
        <d v="1899-12-30T23:50:15"/>
        <d v="1899-12-30T23:50:25"/>
        <d v="1899-12-30T00:20:37"/>
        <d v="1899-12-30T00:20:49"/>
        <d v="1899-12-30T00:21:00"/>
        <d v="1899-12-30T00:51:11"/>
        <d v="1899-12-30T00:51:23"/>
        <d v="1899-12-30T00:51:35"/>
        <d v="1899-12-30T01:21:45"/>
        <d v="1899-12-30T01:21:57"/>
        <d v="1899-12-30T01:22:09"/>
        <d v="1899-12-30T02:56:25"/>
        <d v="1899-12-30T02:56:36"/>
        <d v="1899-12-30T02:56:48"/>
        <d v="1899-12-30T03:27:00"/>
        <d v="1899-12-30T03:27:12"/>
        <d v="1899-12-30T03:27:23"/>
        <d v="1899-12-30T03:57:35"/>
        <d v="1899-12-30T03:57:46"/>
        <d v="1899-12-30T03:57:58"/>
        <d v="1899-12-30T04:28:09"/>
        <d v="1899-12-30T04:28:21"/>
        <d v="1899-12-30T04:28:33"/>
        <d v="1899-12-30T04:58:44"/>
        <d v="1899-12-30T04:58:56"/>
        <d v="1899-12-30T04:59:07"/>
        <d v="1899-12-30T05:29:19"/>
        <d v="1899-12-30T05:29:31"/>
        <d v="1899-12-30T05:29:42"/>
        <d v="1899-12-30T05:59:54"/>
        <d v="1899-12-30T06:00:06"/>
        <d v="1899-12-30T06:00:17"/>
        <d v="1899-12-30T06:30:29"/>
        <d v="1899-12-30T06:30:41"/>
        <d v="1899-12-30T06:30:53"/>
        <d v="1899-12-30T07:01:04"/>
        <d v="1899-12-30T07:01:16"/>
        <d v="1899-12-30T07:01:29"/>
        <d v="1899-12-30T07:31:41"/>
        <d v="1899-12-30T07:31:53"/>
        <d v="1899-12-30T07:32:05"/>
        <d v="1899-12-30T08:02:16"/>
        <d v="1899-12-30T08:02:28"/>
        <d v="1899-12-30T08:02:40"/>
        <d v="1899-12-30T08:32:52"/>
        <d v="1899-12-30T08:33:03"/>
        <d v="1899-12-30T08:33:15"/>
        <d v="1899-12-30T09:03:25"/>
        <d v="1899-12-30T09:03:37"/>
        <d v="1899-12-30T09:03:49"/>
        <d v="1899-12-30T09:34:01"/>
        <d v="1899-12-30T09:34:12"/>
        <d v="1899-12-30T09:34:24"/>
        <d v="1899-12-30T10:04:36"/>
        <d v="1899-12-30T10:04:48"/>
        <d v="1899-12-30T10:05:00"/>
        <d v="1899-12-30T10:35:10"/>
        <d v="1899-12-30T10:35:22"/>
        <d v="1899-12-30T10:35:34"/>
        <d v="1899-12-30T11:05:45"/>
        <d v="1899-12-30T11:05:57"/>
        <d v="1899-12-30T11:06:09"/>
        <d v="1899-12-30T11:36:20"/>
        <d v="1899-12-30T11:36:32"/>
        <d v="1899-12-30T11:36:43"/>
        <d v="1899-12-30T12:06:55"/>
        <d v="1899-12-30T12:07:06"/>
        <d v="1899-12-30T12:07:18"/>
        <d v="1899-12-30T12:37:29"/>
        <d v="1899-12-30T12:37:41"/>
        <d v="1899-12-30T12:37:53"/>
        <d v="1899-12-30T13:08:04"/>
        <d v="1899-12-30T13:08:16"/>
        <d v="1899-12-30T13:08:28"/>
        <d v="1899-12-30T13:38:39"/>
        <d v="1899-12-30T13:38:51"/>
        <d v="1899-12-30T13:39:03"/>
        <d v="1899-12-30T14:09:14"/>
        <d v="1899-12-30T14:09:26"/>
        <d v="1899-12-30T14:09:37"/>
        <d v="1899-12-30T14:39:49"/>
        <d v="1899-12-30T14:40:01"/>
        <d v="1899-12-30T14:40:12"/>
        <d v="1899-12-30T15:10:24"/>
        <d v="1899-12-30T15:10:35"/>
        <d v="1899-12-30T15:10:47"/>
        <d v="1899-12-30T15:40:59"/>
        <d v="1899-12-30T15:41:13"/>
        <d v="1899-12-30T15:41:25"/>
        <d v="1899-12-30T16:11:36"/>
        <d v="1899-12-30T16:11:48"/>
        <d v="1899-12-30T16:12:00"/>
        <d v="1899-12-30T16:42:11"/>
        <d v="1899-12-30T16:42:23"/>
        <d v="1899-12-30T16:42:35"/>
        <d v="1899-12-30T17:12:45"/>
        <d v="1899-12-30T17:12:57"/>
        <d v="1899-12-30T17:13:08"/>
        <d v="1899-12-30T17:44:00"/>
        <d v="1899-12-30T17:44:11"/>
        <d v="1899-12-30T18:14:23"/>
        <d v="1899-12-30T18:14:35"/>
        <d v="1899-12-30T18:14:46"/>
        <d v="1899-12-30T18:44:56"/>
        <d v="1899-12-30T18:45:07"/>
        <d v="1899-12-30T18:45:19"/>
        <d v="1899-12-30T19:15:30"/>
        <d v="1899-12-30T19:15:42"/>
        <d v="1899-12-30T19:15:53"/>
        <d v="1899-12-30T19:46:03"/>
        <d v="1899-12-30T19:46:15"/>
        <d v="1899-12-30T19:46:25"/>
        <d v="1899-12-30T20:16:37"/>
        <d v="1899-12-30T20:16:49"/>
        <d v="1899-12-30T20:17:00"/>
        <d v="1899-12-30T20:47:11"/>
        <d v="1899-12-30T20:47:23"/>
        <d v="1899-12-30T20:47:35"/>
        <d v="1899-12-30T21:17:45"/>
        <d v="1899-12-30T21:17:56"/>
        <d v="1899-12-30T21:18:07"/>
        <d v="1899-12-30T21:48:19"/>
        <d v="1899-12-30T21:48:31"/>
        <d v="1899-12-30T21:48:42"/>
        <d v="1899-12-30T22:18:54"/>
        <d v="1899-12-30T22:19:05"/>
        <d v="1899-12-30T22:19:17"/>
        <d v="1899-12-30T22:49:28"/>
        <d v="1899-12-30T22:49:40"/>
        <d v="1899-12-30T22:49:51"/>
        <d v="1899-12-30T23:20:03"/>
        <d v="1899-12-30T23:20:15"/>
        <d v="1899-12-30T23:20:26"/>
        <d v="1899-12-30T23:50:37"/>
        <d v="1899-12-30T23:50:49"/>
        <d v="1899-12-30T23:51:01"/>
        <d v="1899-12-30T00:21:12"/>
        <d v="1899-12-30T00:21:24"/>
        <d v="1899-12-30T00:21:36"/>
        <d v="1899-12-30T00:51:47"/>
        <d v="1899-12-30T00:51:59"/>
        <d v="1899-12-30T00:52:11"/>
        <d v="1899-12-30T01:22:22"/>
        <d v="1899-12-30T01:22:35"/>
        <d v="1899-12-30T01:22:46"/>
        <d v="1899-12-30T01:52:57"/>
        <d v="1899-12-30T01:53:09"/>
        <d v="1899-12-30T01:53:20"/>
        <d v="1899-12-30T02:23:32"/>
        <d v="1899-12-30T02:23:43"/>
        <d v="1899-12-30T02:23:55"/>
        <d v="1899-12-30T02:54:05"/>
        <d v="1899-12-30T02:54:17"/>
        <d v="1899-12-30T02:54:29"/>
        <d v="1899-12-30T03:24:40"/>
        <d v="1899-12-30T03:24:51"/>
        <d v="1899-12-30T03:25:02"/>
        <d v="1899-12-30T03:55:14"/>
        <d v="1899-12-30T03:55:25"/>
        <d v="1899-12-30T03:55:37"/>
        <d v="1899-12-30T04:25:48"/>
        <d v="1899-12-30T04:25:59"/>
        <d v="1899-12-30T04:26:11"/>
        <d v="1899-12-30T04:56:23"/>
        <d v="1899-12-30T04:56:34"/>
        <d v="1899-12-30T04:56:45"/>
        <d v="1899-12-30T05:26:57"/>
        <d v="1899-12-30T05:27:09"/>
        <d v="1899-12-30T05:27:20"/>
        <d v="1899-12-30T05:57:31"/>
        <d v="1899-12-30T05:57:42"/>
        <d v="1899-12-30T05:57:54"/>
        <d v="1899-12-30T06:28:05"/>
        <d v="1899-12-30T06:28:17"/>
        <d v="1899-12-30T06:28:29"/>
        <d v="1899-12-30T06:58:40"/>
        <d v="1899-12-30T06:58:51"/>
        <d v="1899-12-30T06:59:03"/>
        <d v="1899-12-30T07:29:15"/>
        <d v="1899-12-30T07:29:26"/>
        <d v="1899-12-30T07:29:38"/>
        <d v="1899-12-30T07:59:50"/>
        <d v="1899-12-30T08:00:01"/>
        <d v="1899-12-30T08:00:13"/>
        <d v="1899-12-30T08:30:24"/>
        <d v="1899-12-30T08:30:36"/>
        <d v="1899-12-30T08:30:47"/>
        <d v="1899-12-30T09:00:58"/>
        <d v="1899-12-30T09:01:10"/>
        <d v="1899-12-30T09:01:22"/>
        <d v="1899-12-30T09:31:34"/>
        <d v="1899-12-30T09:31:46"/>
        <d v="1899-12-30T09:31:58"/>
        <d v="1899-12-30T10:02:09"/>
        <d v="1899-12-30T10:02:21"/>
        <d v="1899-12-30T10:02:32"/>
        <d v="1899-12-30T10:32:44"/>
        <d v="1899-12-30T10:32:56"/>
        <d v="1899-12-30T10:33:06"/>
        <d v="1899-12-30T11:03:18"/>
        <d v="1899-12-30T11:03:29"/>
        <d v="1899-12-30T11:03:41"/>
        <d v="1899-12-30T11:33:53"/>
        <d v="1899-12-30T11:34:04"/>
        <d v="1899-12-30T11:34:16"/>
        <d v="1899-12-30T12:04:27"/>
        <d v="1899-12-30T12:04:39"/>
        <d v="1899-12-30T12:04:51"/>
        <d v="1899-12-30T12:35:02"/>
        <d v="1899-12-30T12:35:13"/>
        <d v="1899-12-30T12:35:25"/>
        <d v="1899-12-30T13:05:37"/>
        <d v="1899-12-30T13:05:48"/>
        <d v="1899-12-30T13:06:00"/>
        <d v="1899-12-30T13:36:12"/>
        <d v="1899-12-30T13:36:23"/>
        <d v="1899-12-30T13:36:35"/>
        <d v="1899-12-30T14:06:45"/>
        <d v="1899-12-30T14:06:57"/>
        <d v="1899-12-30T14:07:08"/>
        <d v="1899-12-30T14:37:19"/>
        <d v="1899-12-30T14:37:31"/>
        <d v="1899-12-30T14:37:42"/>
        <d v="1899-12-30T15:07:54"/>
        <d v="1899-12-30T15:08:05"/>
        <d v="1899-12-30T15:08:17"/>
        <d v="1899-12-30T15:38:28"/>
        <d v="1899-12-30T15:38:39"/>
        <d v="1899-12-30T15:38:51"/>
        <d v="1899-12-30T16:09:02"/>
        <d v="1899-12-30T16:09:14"/>
        <d v="1899-12-30T16:09:25"/>
        <d v="1899-12-30T16:39:37"/>
        <d v="1899-12-30T16:39:49"/>
        <d v="1899-12-30T16:40:00"/>
        <d v="1899-12-30T17:10:12"/>
        <d v="1899-12-30T17:10:24"/>
        <d v="1899-12-30T17:10:36"/>
        <d v="1899-12-30T17:40:47"/>
        <d v="1899-12-30T17:40:58"/>
        <d v="1899-12-30T17:41:10"/>
        <d v="1899-12-30T18:11:22"/>
        <d v="1899-12-30T18:11:34"/>
        <d v="1899-12-30T18:11:45"/>
        <d v="1899-12-30T18:41:57"/>
        <d v="1899-12-30T18:42:09"/>
        <d v="1899-12-30T18:42:20"/>
        <d v="1899-12-30T19:12:32"/>
        <d v="1899-12-30T19:12:44"/>
        <d v="1899-12-30T19:12:55"/>
        <d v="1899-12-30T19:43:05"/>
        <d v="1899-12-30T19:43:17"/>
        <d v="1899-12-30T19:43:29"/>
        <d v="1899-12-30T20:13:41"/>
        <d v="1899-12-30T20:13:52"/>
        <d v="1899-12-30T20:14:04"/>
        <d v="1899-12-30T20:44:15"/>
        <d v="1899-12-30T20:44:26"/>
        <d v="1899-12-30T20:44:38"/>
        <d v="1899-12-30T21:14:49"/>
        <d v="1899-12-30T21:16:09"/>
        <d v="1899-12-30T21:46:20"/>
        <d v="1899-12-30T21:46:32"/>
        <d v="1899-12-30T21:46:44"/>
        <d v="1899-12-30T22:16:55"/>
        <d v="1899-12-30T22:17:07"/>
        <d v="1899-12-30T22:17:19"/>
        <d v="1899-12-30T22:47:29"/>
        <d v="1899-12-30T22:47:41"/>
        <d v="1899-12-30T22:47:52"/>
        <d v="1899-12-30T23:18:04"/>
        <d v="1899-12-30T23:18:15"/>
        <d v="1899-12-30T23:18:26"/>
        <d v="1899-12-30T23:48:38"/>
        <d v="1899-12-30T23:48:49"/>
        <d v="1899-12-30T23:49:01"/>
        <d v="1899-12-30T00:19:12"/>
        <d v="1899-12-30T00:19:24"/>
        <d v="1899-12-30T00:19:36"/>
        <d v="1899-12-30T00:49:47"/>
        <d v="1899-12-30T00:49:58"/>
        <d v="1899-12-30T01:21:29"/>
        <d v="1899-12-30T01:21:41"/>
        <d v="1899-12-30T01:21:53"/>
        <d v="1899-12-30T01:52:04"/>
        <d v="1899-12-30T01:52:16"/>
        <d v="1899-12-30T02:22:59"/>
        <d v="1899-12-30T02:23:10"/>
        <d v="1899-12-30T02:23:20"/>
        <d v="1899-12-30T02:53:31"/>
        <d v="1899-12-30T02:53:42"/>
        <d v="1899-12-30T02:53:54"/>
        <d v="1899-12-30T03:24:05"/>
        <d v="1899-12-30T03:24:17"/>
        <d v="1899-12-30T03:24:28"/>
        <d v="1899-12-30T03:54:40"/>
        <d v="1899-12-30T03:54:52"/>
        <d v="1899-12-30T03:55:03"/>
        <d v="1899-12-30T04:25:15"/>
        <d v="1899-12-30T04:25:26"/>
        <d v="1899-12-30T04:25:37"/>
        <d v="1899-12-30T04:55:49"/>
        <d v="1899-12-30T04:56:00"/>
        <d v="1899-12-30T04:56:11"/>
        <d v="1899-12-30T05:26:23"/>
        <d v="1899-12-30T05:26:34"/>
        <d v="1899-12-30T05:26:45"/>
        <d v="1899-12-30T05:56:57"/>
        <d v="1899-12-30T05:57:08"/>
        <d v="1899-12-30T05:57:20"/>
        <d v="1899-12-30T06:27:31"/>
        <d v="1899-12-30T06:27:42"/>
        <d v="1899-12-30T06:27:54"/>
        <d v="1899-12-30T06:58:05"/>
        <d v="1899-12-30T06:58:17"/>
        <d v="1899-12-30T06:58:28"/>
        <d v="1899-12-30T07:28:40"/>
        <d v="1899-12-30T07:28:51"/>
        <d v="1899-12-30T07:29:02"/>
        <d v="1899-12-30T07:59:14"/>
        <d v="1899-12-30T07:59:26"/>
        <d v="1899-12-30T07:59:37"/>
        <d v="1899-12-30T08:29:49"/>
        <d v="1899-12-30T08:30:00"/>
        <d v="1899-12-30T08:30:12"/>
        <d v="1899-12-30T09:00:23"/>
        <d v="1899-12-30T09:00:34"/>
        <d v="1899-12-30T09:00:45"/>
      </sharedItems>
      <fieldGroup par="8" base="6">
        <rangePr groupBy="seconds" startDate="1899-12-30T00:19:12" endDate="1899-12-30T23:51:01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Minutes (TIME)" numFmtId="0" databaseField="0">
      <fieldGroup base="6">
        <rangePr groupBy="minutes" startDate="1899-12-30T00:19:12" endDate="1899-12-30T23:51:01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Hours (TIME)" numFmtId="0" databaseField="0">
      <fieldGroup base="6">
        <rangePr groupBy="hours" startDate="1899-12-30T00:19:12" endDate="1899-12-30T23:51:01"/>
        <groupItems count="26">
          <s v="&lt;00/01/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6">
  <r>
    <s v="node"/>
    <x v="0"/>
    <n v="200"/>
    <n v="1.782878"/>
    <s v="Thu 11 Apr 2019 15:40:10 BST"/>
    <x v="0"/>
    <x v="0"/>
  </r>
  <r>
    <s v="node"/>
    <x v="1"/>
    <n v="200"/>
    <n v="1.6881710000000001"/>
    <s v="Thu 11 Apr 2019 15:40:22 BST"/>
    <x v="0"/>
    <x v="1"/>
  </r>
  <r>
    <s v="node"/>
    <x v="2"/>
    <n v="200"/>
    <n v="1.663368"/>
    <s v="Thu 11 Apr 2019 15:40:33 BST"/>
    <x v="0"/>
    <x v="2"/>
  </r>
  <r>
    <s v="node"/>
    <x v="0"/>
    <n v="200"/>
    <n v="1.7706649999999999"/>
    <s v="Thu 11 Apr 2019 16:10:45 BST"/>
    <x v="0"/>
    <x v="3"/>
  </r>
  <r>
    <s v="node"/>
    <x v="1"/>
    <n v="200"/>
    <n v="1.679076"/>
    <s v="Thu 11 Apr 2019 16:10:57 BST"/>
    <x v="0"/>
    <x v="4"/>
  </r>
  <r>
    <s v="node"/>
    <x v="2"/>
    <n v="200"/>
    <n v="1.625262"/>
    <s v="Thu 11 Apr 2019 16:11:09 BST"/>
    <x v="0"/>
    <x v="5"/>
  </r>
  <r>
    <s v="node"/>
    <x v="0"/>
    <n v="200"/>
    <n v="1.8508720000000001"/>
    <s v="Thu 11 Apr 2019 16:41:20 BST"/>
    <x v="0"/>
    <x v="6"/>
  </r>
  <r>
    <s v="node"/>
    <x v="1"/>
    <n v="200"/>
    <n v="1.686911"/>
    <s v="Thu 11 Apr 2019 16:41:32 BST"/>
    <x v="0"/>
    <x v="7"/>
  </r>
  <r>
    <s v="node"/>
    <x v="2"/>
    <n v="200"/>
    <n v="1.6487430000000001"/>
    <s v="Thu 11 Apr 2019 16:41:44 BST"/>
    <x v="0"/>
    <x v="8"/>
  </r>
  <r>
    <s v="node"/>
    <x v="0"/>
    <n v="200"/>
    <n v="0.98731800000000003"/>
    <s v="Thu 11 Apr 2019 17:11:55 BST"/>
    <x v="0"/>
    <x v="9"/>
  </r>
  <r>
    <s v="node"/>
    <x v="2"/>
    <n v="200"/>
    <n v="0.62587599999999999"/>
    <s v="Thu 11 Apr 2019 17:12:53 BST"/>
    <x v="0"/>
    <x v="10"/>
  </r>
  <r>
    <s v="node"/>
    <x v="0"/>
    <n v="200"/>
    <n v="1.82552"/>
    <s v="Thu 11 Apr 2019 17:43:03 BST"/>
    <x v="0"/>
    <x v="11"/>
  </r>
  <r>
    <s v="node"/>
    <x v="1"/>
    <n v="200"/>
    <n v="1.6619820000000001"/>
    <s v="Thu 11 Apr 2019 17:43:15 BST"/>
    <x v="0"/>
    <x v="12"/>
  </r>
  <r>
    <s v="node"/>
    <x v="2"/>
    <n v="200"/>
    <n v="1.6412640000000001"/>
    <s v="Thu 11 Apr 2019 17:43:27 BST"/>
    <x v="0"/>
    <x v="13"/>
  </r>
  <r>
    <s v="node"/>
    <x v="0"/>
    <n v="200"/>
    <n v="1.8057289999999999"/>
    <s v="Thu 11 Apr 2019 18:13:39 BST"/>
    <x v="0"/>
    <x v="14"/>
  </r>
  <r>
    <s v="node"/>
    <x v="1"/>
    <n v="200"/>
    <n v="0.73120600000000002"/>
    <s v="Thu 11 Apr 2019 18:13:50 BST"/>
    <x v="0"/>
    <x v="15"/>
  </r>
  <r>
    <s v="node"/>
    <x v="2"/>
    <n v="200"/>
    <n v="1.8162389999999999"/>
    <s v="Thu 11 Apr 2019 18:14:01 BST"/>
    <x v="0"/>
    <x v="16"/>
  </r>
  <r>
    <s v="node"/>
    <x v="0"/>
    <n v="200"/>
    <n v="1.254321"/>
    <s v="Thu 11 Apr 2019 18:44:13 BST"/>
    <x v="0"/>
    <x v="17"/>
  </r>
  <r>
    <s v="node"/>
    <x v="1"/>
    <n v="200"/>
    <n v="1.6670609999999999"/>
    <s v="Thu 11 Apr 2019 18:44:24 BST"/>
    <x v="0"/>
    <x v="18"/>
  </r>
  <r>
    <s v="node"/>
    <x v="2"/>
    <n v="200"/>
    <n v="1.670893"/>
    <s v="Thu 11 Apr 2019 18:44:36 BST"/>
    <x v="0"/>
    <x v="19"/>
  </r>
  <r>
    <s v="node"/>
    <x v="0"/>
    <n v="200"/>
    <n v="1.949589"/>
    <s v="Thu 11 Apr 2019 19:14:47 BST"/>
    <x v="0"/>
    <x v="20"/>
  </r>
  <r>
    <s v="node"/>
    <x v="1"/>
    <n v="200"/>
    <n v="1.7930330000000001"/>
    <s v="Thu 11 Apr 2019 19:14:59 BST"/>
    <x v="0"/>
    <x v="21"/>
  </r>
  <r>
    <s v="node"/>
    <x v="2"/>
    <n v="200"/>
    <n v="1.8299700000000001"/>
    <s v="Thu 11 Apr 2019 19:15:11 BST"/>
    <x v="0"/>
    <x v="22"/>
  </r>
  <r>
    <s v="node"/>
    <x v="0"/>
    <n v="200"/>
    <n v="1.5808979999999999"/>
    <s v="Thu 11 Apr 2019 19:45:23 BST"/>
    <x v="0"/>
    <x v="23"/>
  </r>
  <r>
    <s v="node"/>
    <x v="1"/>
    <n v="200"/>
    <n v="0.79660200000000003"/>
    <s v="Thu 11 Apr 2019 19:45:35 BST"/>
    <x v="0"/>
    <x v="24"/>
  </r>
  <r>
    <s v="node"/>
    <x v="2"/>
    <n v="200"/>
    <n v="1.623772"/>
    <s v="Thu 11 Apr 2019 19:45:46 BST"/>
    <x v="0"/>
    <x v="25"/>
  </r>
  <r>
    <s v="node"/>
    <x v="0"/>
    <n v="200"/>
    <n v="1.670533"/>
    <s v="Thu 11 Apr 2019 20:15:57 BST"/>
    <x v="0"/>
    <x v="26"/>
  </r>
  <r>
    <s v="node"/>
    <x v="1"/>
    <n v="200"/>
    <n v="1.7900739999999999"/>
    <s v="Thu 11 Apr 2019 20:16:09 BST"/>
    <x v="0"/>
    <x v="27"/>
  </r>
  <r>
    <s v="node"/>
    <x v="2"/>
    <n v="200"/>
    <n v="1.7388079999999999"/>
    <s v="Thu 11 Apr 2019 20:16:21 BST"/>
    <x v="0"/>
    <x v="28"/>
  </r>
  <r>
    <s v="node"/>
    <x v="0"/>
    <n v="200"/>
    <n v="1.8128010000000001"/>
    <s v="Thu 11 Apr 2019 20:46:32 BST"/>
    <x v="0"/>
    <x v="29"/>
  </r>
  <r>
    <s v="node"/>
    <x v="1"/>
    <n v="200"/>
    <n v="1.6604350000000001"/>
    <s v="Thu 11 Apr 2019 20:46:44 BST"/>
    <x v="0"/>
    <x v="30"/>
  </r>
  <r>
    <s v="node"/>
    <x v="2"/>
    <n v="200"/>
    <n v="1.62801"/>
    <s v="Thu 11 Apr 2019 20:46:56 BST"/>
    <x v="0"/>
    <x v="31"/>
  </r>
  <r>
    <s v="node"/>
    <x v="0"/>
    <n v="200"/>
    <n v="1.8375140000000001"/>
    <s v="Thu 11 Apr 2019 21:17:07 BST"/>
    <x v="0"/>
    <x v="32"/>
  </r>
  <r>
    <s v="node"/>
    <x v="1"/>
    <n v="200"/>
    <n v="1.6097300000000001"/>
    <s v="Thu 11 Apr 2019 21:17:19 BST"/>
    <x v="0"/>
    <x v="33"/>
  </r>
  <r>
    <s v="node"/>
    <x v="2"/>
    <n v="200"/>
    <n v="1.6153150000000001"/>
    <s v="Thu 11 Apr 2019 21:17:31 BST"/>
    <x v="0"/>
    <x v="34"/>
  </r>
  <r>
    <s v="node"/>
    <x v="0"/>
    <n v="200"/>
    <n v="1.829618"/>
    <s v="Thu 11 Apr 2019 21:47:43 BST"/>
    <x v="0"/>
    <x v="35"/>
  </r>
  <r>
    <s v="node"/>
    <x v="1"/>
    <n v="200"/>
    <n v="0.95607799999999998"/>
    <s v="Thu 11 Apr 2019 21:47:54 BST"/>
    <x v="0"/>
    <x v="36"/>
  </r>
  <r>
    <s v="node"/>
    <x v="2"/>
    <n v="200"/>
    <n v="1.637869"/>
    <s v="Thu 11 Apr 2019 21:48:05 BST"/>
    <x v="0"/>
    <x v="37"/>
  </r>
  <r>
    <s v="node"/>
    <x v="0"/>
    <n v="200"/>
    <n v="1.9155169999999999"/>
    <s v="Thu 11 Apr 2019 22:18:17 BST"/>
    <x v="0"/>
    <x v="38"/>
  </r>
  <r>
    <s v="node"/>
    <x v="1"/>
    <n v="200"/>
    <n v="1.732774"/>
    <s v="Thu 11 Apr 2019 22:18:29 BST"/>
    <x v="0"/>
    <x v="39"/>
  </r>
  <r>
    <s v="node"/>
    <x v="2"/>
    <n v="200"/>
    <n v="1.397432"/>
    <s v="Thu 11 Apr 2019 22:18:41 BST"/>
    <x v="0"/>
    <x v="40"/>
  </r>
  <r>
    <s v="node"/>
    <x v="0"/>
    <n v="200"/>
    <n v="1.8337399999999999"/>
    <s v="Thu 11 Apr 2019 22:48:52 BST"/>
    <x v="0"/>
    <x v="41"/>
  </r>
  <r>
    <s v="node"/>
    <x v="1"/>
    <n v="200"/>
    <n v="1.655197"/>
    <s v="Thu 11 Apr 2019 22:49:04 BST"/>
    <x v="0"/>
    <x v="42"/>
  </r>
  <r>
    <s v="node"/>
    <x v="2"/>
    <n v="200"/>
    <n v="1.6201669999999999"/>
    <s v="Thu 11 Apr 2019 22:49:16 BST"/>
    <x v="0"/>
    <x v="43"/>
  </r>
  <r>
    <s v="node"/>
    <x v="0"/>
    <n v="200"/>
    <n v="1.9548449999999999"/>
    <s v="Thu 11 Apr 2019 23:19:27 BST"/>
    <x v="0"/>
    <x v="44"/>
  </r>
  <r>
    <s v="node"/>
    <x v="1"/>
    <n v="200"/>
    <n v="1.738888"/>
    <s v="Thu 11 Apr 2019 23:19:39 BST"/>
    <x v="0"/>
    <x v="45"/>
  </r>
  <r>
    <s v="node"/>
    <x v="2"/>
    <n v="200"/>
    <n v="1.6918949999999999"/>
    <s v="Thu 11 Apr 2019 23:19:51 BST"/>
    <x v="0"/>
    <x v="46"/>
  </r>
  <r>
    <s v="node"/>
    <x v="0"/>
    <n v="200"/>
    <n v="1.844625"/>
    <s v="Thu 11 Apr 2019 23:50:03 BST"/>
    <x v="0"/>
    <x v="47"/>
  </r>
  <r>
    <s v="node"/>
    <x v="1"/>
    <n v="200"/>
    <n v="0.79861000000000004"/>
    <s v="Thu 11 Apr 2019 23:50:15 BST"/>
    <x v="0"/>
    <x v="48"/>
  </r>
  <r>
    <s v="node"/>
    <x v="2"/>
    <n v="200"/>
    <n v="1.631205"/>
    <s v="Thu 11 Apr 2019 23:50:25 BST"/>
    <x v="0"/>
    <x v="49"/>
  </r>
  <r>
    <s v="node"/>
    <x v="0"/>
    <n v="200"/>
    <n v="1.832576"/>
    <s v="Fri 12 Apr 2019 00:20:37 BST"/>
    <x v="1"/>
    <x v="50"/>
  </r>
  <r>
    <s v="node"/>
    <x v="1"/>
    <n v="200"/>
    <n v="1.645445"/>
    <s v="Fri 12 Apr 2019 00:20:49 BST"/>
    <x v="1"/>
    <x v="51"/>
  </r>
  <r>
    <s v="node"/>
    <x v="2"/>
    <n v="200"/>
    <n v="0.71506499999999995"/>
    <s v="Fri 12 Apr 2019 00:21:00 BST"/>
    <x v="1"/>
    <x v="52"/>
  </r>
  <r>
    <s v="node"/>
    <x v="0"/>
    <n v="200"/>
    <n v="1.8538760000000001"/>
    <s v="Fri 12 Apr 2019 00:51:11 BST"/>
    <x v="1"/>
    <x v="53"/>
  </r>
  <r>
    <s v="node"/>
    <x v="1"/>
    <n v="200"/>
    <n v="1.6468970000000001"/>
    <s v="Fri 12 Apr 2019 00:51:23 BST"/>
    <x v="1"/>
    <x v="54"/>
  </r>
  <r>
    <s v="node"/>
    <x v="2"/>
    <n v="200"/>
    <n v="0.72697900000000004"/>
    <s v="Fri 12 Apr 2019 00:51:35 BST"/>
    <x v="1"/>
    <x v="55"/>
  </r>
  <r>
    <s v="node"/>
    <x v="0"/>
    <n v="200"/>
    <n v="1.621723"/>
    <s v="Fri 12 Apr 2019 01:21:45 BST"/>
    <x v="1"/>
    <x v="56"/>
  </r>
  <r>
    <s v="node"/>
    <x v="1"/>
    <n v="200"/>
    <n v="1.6546799999999999"/>
    <s v="Fri 12 Apr 2019 01:21:57 BST"/>
    <x v="1"/>
    <x v="57"/>
  </r>
  <r>
    <s v="node"/>
    <x v="2"/>
    <n v="200"/>
    <n v="1.623246"/>
    <s v="Fri 12 Apr 2019 01:22:09 BST"/>
    <x v="1"/>
    <x v="58"/>
  </r>
  <r>
    <s v="node"/>
    <x v="0"/>
    <n v="200"/>
    <n v="1.365453"/>
    <s v="Fri 12 Apr 2019 02:56:25 BST"/>
    <x v="1"/>
    <x v="59"/>
  </r>
  <r>
    <s v="node"/>
    <x v="1"/>
    <n v="200"/>
    <n v="1.6589370000000001"/>
    <s v="Fri 12 Apr 2019 02:56:36 BST"/>
    <x v="1"/>
    <x v="60"/>
  </r>
  <r>
    <s v="node"/>
    <x v="2"/>
    <n v="200"/>
    <n v="1.642385"/>
    <s v="Fri 12 Apr 2019 02:56:48 BST"/>
    <x v="1"/>
    <x v="61"/>
  </r>
  <r>
    <s v="node"/>
    <x v="0"/>
    <n v="200"/>
    <n v="1.853315"/>
    <s v="Fri 12 Apr 2019 03:27:00 BST"/>
    <x v="1"/>
    <x v="62"/>
  </r>
  <r>
    <s v="node"/>
    <x v="1"/>
    <n v="200"/>
    <n v="1.648668"/>
    <s v="Fri 12 Apr 2019 03:27:12 BST"/>
    <x v="1"/>
    <x v="63"/>
  </r>
  <r>
    <s v="node"/>
    <x v="2"/>
    <n v="200"/>
    <n v="1.630344"/>
    <s v="Fri 12 Apr 2019 03:27:23 BST"/>
    <x v="1"/>
    <x v="64"/>
  </r>
  <r>
    <s v="node"/>
    <x v="0"/>
    <n v="200"/>
    <n v="0.95169499999999996"/>
    <s v="Fri 12 Apr 2019 03:57:35 BST"/>
    <x v="1"/>
    <x v="65"/>
  </r>
  <r>
    <s v="node"/>
    <x v="1"/>
    <n v="200"/>
    <n v="1.694736"/>
    <s v="Fri 12 Apr 2019 03:57:46 BST"/>
    <x v="1"/>
    <x v="66"/>
  </r>
  <r>
    <s v="node"/>
    <x v="2"/>
    <n v="200"/>
    <n v="1.6318699999999999"/>
    <s v="Fri 12 Apr 2019 03:57:58 BST"/>
    <x v="1"/>
    <x v="67"/>
  </r>
  <r>
    <s v="node"/>
    <x v="0"/>
    <n v="200"/>
    <n v="1.842427"/>
    <s v="Fri 12 Apr 2019 04:28:09 BST"/>
    <x v="1"/>
    <x v="68"/>
  </r>
  <r>
    <s v="node"/>
    <x v="1"/>
    <n v="200"/>
    <n v="1.653173"/>
    <s v="Fri 12 Apr 2019 04:28:21 BST"/>
    <x v="1"/>
    <x v="69"/>
  </r>
  <r>
    <s v="node"/>
    <x v="2"/>
    <n v="200"/>
    <n v="1.615567"/>
    <s v="Fri 12 Apr 2019 04:28:33 BST"/>
    <x v="1"/>
    <x v="70"/>
  </r>
  <r>
    <s v="node"/>
    <x v="0"/>
    <n v="200"/>
    <n v="1.8391040000000001"/>
    <s v="Fri 12 Apr 2019 04:58:44 BST"/>
    <x v="1"/>
    <x v="71"/>
  </r>
  <r>
    <s v="node"/>
    <x v="1"/>
    <n v="200"/>
    <n v="1.651203"/>
    <s v="Fri 12 Apr 2019 04:58:56 BST"/>
    <x v="1"/>
    <x v="72"/>
  </r>
  <r>
    <s v="node"/>
    <x v="2"/>
    <n v="200"/>
    <n v="1.64263"/>
    <s v="Fri 12 Apr 2019 04:59:07 BST"/>
    <x v="1"/>
    <x v="73"/>
  </r>
  <r>
    <s v="node"/>
    <x v="0"/>
    <n v="200"/>
    <n v="1.934866"/>
    <s v="Fri 12 Apr 2019 05:29:19 BST"/>
    <x v="1"/>
    <x v="74"/>
  </r>
  <r>
    <s v="node"/>
    <x v="1"/>
    <n v="200"/>
    <n v="0.98076700000000006"/>
    <s v="Fri 12 Apr 2019 05:29:31 BST"/>
    <x v="1"/>
    <x v="75"/>
  </r>
  <r>
    <s v="node"/>
    <x v="2"/>
    <n v="200"/>
    <n v="1.6424700000000001"/>
    <s v="Fri 12 Apr 2019 05:29:42 BST"/>
    <x v="1"/>
    <x v="76"/>
  </r>
  <r>
    <s v="node"/>
    <x v="0"/>
    <n v="200"/>
    <n v="1.715204"/>
    <s v="Fri 12 Apr 2019 05:59:54 BST"/>
    <x v="1"/>
    <x v="77"/>
  </r>
  <r>
    <s v="node"/>
    <x v="1"/>
    <n v="200"/>
    <n v="1.7491110000000001"/>
    <s v="Fri 12 Apr 2019 06:00:06 BST"/>
    <x v="1"/>
    <x v="78"/>
  </r>
  <r>
    <s v="node"/>
    <x v="2"/>
    <n v="200"/>
    <n v="1.716798"/>
    <s v="Fri 12 Apr 2019 06:00:17 BST"/>
    <x v="1"/>
    <x v="79"/>
  </r>
  <r>
    <s v="node"/>
    <x v="0"/>
    <n v="200"/>
    <n v="1.7992379999999999"/>
    <s v="Fri 12 Apr 2019 06:30:29 BST"/>
    <x v="1"/>
    <x v="80"/>
  </r>
  <r>
    <s v="node"/>
    <x v="1"/>
    <n v="200"/>
    <n v="1.659883"/>
    <s v="Fri 12 Apr 2019 06:30:41 BST"/>
    <x v="1"/>
    <x v="81"/>
  </r>
  <r>
    <s v="node"/>
    <x v="2"/>
    <n v="200"/>
    <n v="1.441336"/>
    <s v="Fri 12 Apr 2019 06:30:53 BST"/>
    <x v="1"/>
    <x v="82"/>
  </r>
  <r>
    <s v="node"/>
    <x v="0"/>
    <n v="200"/>
    <n v="2.4762469999999999"/>
    <s v="Fri 12 Apr 2019 07:01:04 BST"/>
    <x v="1"/>
    <x v="83"/>
  </r>
  <r>
    <s v="node"/>
    <x v="1"/>
    <n v="200"/>
    <n v="3.152174"/>
    <s v="Fri 12 Apr 2019 07:01:16 BST"/>
    <x v="1"/>
    <x v="84"/>
  </r>
  <r>
    <s v="node"/>
    <x v="2"/>
    <n v="200"/>
    <n v="1.6737169999999999"/>
    <s v="Fri 12 Apr 2019 07:01:29 BST"/>
    <x v="1"/>
    <x v="85"/>
  </r>
  <r>
    <s v="node"/>
    <x v="0"/>
    <n v="200"/>
    <n v="1.8145020000000001"/>
    <s v="Fri 12 Apr 2019 07:31:41 BST"/>
    <x v="1"/>
    <x v="86"/>
  </r>
  <r>
    <s v="node"/>
    <x v="1"/>
    <n v="200"/>
    <n v="1.6377409999999999"/>
    <s v="Fri 12 Apr 2019 07:31:53 BST"/>
    <x v="1"/>
    <x v="87"/>
  </r>
  <r>
    <s v="node"/>
    <x v="2"/>
    <n v="200"/>
    <n v="1.5435760000000001"/>
    <s v="Fri 12 Apr 2019 07:32:05 BST"/>
    <x v="1"/>
    <x v="88"/>
  </r>
  <r>
    <s v="node"/>
    <x v="0"/>
    <n v="200"/>
    <n v="1.862144"/>
    <s v="Fri 12 Apr 2019 08:02:16 BST"/>
    <x v="1"/>
    <x v="89"/>
  </r>
  <r>
    <s v="node"/>
    <x v="1"/>
    <n v="200"/>
    <n v="1.650218"/>
    <s v="Fri 12 Apr 2019 08:02:28 BST"/>
    <x v="1"/>
    <x v="90"/>
  </r>
  <r>
    <s v="node"/>
    <x v="2"/>
    <n v="200"/>
    <n v="1.6229119999999999"/>
    <s v="Fri 12 Apr 2019 08:02:40 BST"/>
    <x v="1"/>
    <x v="91"/>
  </r>
  <r>
    <s v="node"/>
    <x v="0"/>
    <n v="200"/>
    <n v="1.582317"/>
    <s v="Fri 12 Apr 2019 08:32:52 BST"/>
    <x v="1"/>
    <x v="92"/>
  </r>
  <r>
    <s v="node"/>
    <x v="1"/>
    <n v="200"/>
    <n v="1.647262"/>
    <s v="Fri 12 Apr 2019 08:33:03 BST"/>
    <x v="1"/>
    <x v="93"/>
  </r>
  <r>
    <s v="node"/>
    <x v="2"/>
    <n v="200"/>
    <n v="0.77376999999999996"/>
    <s v="Fri 12 Apr 2019 08:33:15 BST"/>
    <x v="1"/>
    <x v="94"/>
  </r>
  <r>
    <s v="node"/>
    <x v="0"/>
    <n v="200"/>
    <n v="1.865378"/>
    <s v="Fri 12 Apr 2019 09:03:25 BST"/>
    <x v="1"/>
    <x v="95"/>
  </r>
  <r>
    <s v="node"/>
    <x v="1"/>
    <n v="200"/>
    <n v="1.6731009999999999"/>
    <s v="Fri 12 Apr 2019 09:03:37 BST"/>
    <x v="1"/>
    <x v="96"/>
  </r>
  <r>
    <s v="node"/>
    <x v="2"/>
    <n v="200"/>
    <n v="1.6437520000000001"/>
    <s v="Fri 12 Apr 2019 09:03:49 BST"/>
    <x v="1"/>
    <x v="97"/>
  </r>
  <r>
    <s v="node"/>
    <x v="0"/>
    <n v="200"/>
    <n v="1.8129580000000001"/>
    <s v="Fri 12 Apr 2019 09:34:01 BST"/>
    <x v="1"/>
    <x v="98"/>
  </r>
  <r>
    <s v="node"/>
    <x v="1"/>
    <n v="200"/>
    <n v="1.6523060000000001"/>
    <s v="Fri 12 Apr 2019 09:34:12 BST"/>
    <x v="1"/>
    <x v="99"/>
  </r>
  <r>
    <s v="node"/>
    <x v="2"/>
    <n v="200"/>
    <n v="1.6145590000000001"/>
    <s v="Fri 12 Apr 2019 09:34:24 BST"/>
    <x v="1"/>
    <x v="100"/>
  </r>
  <r>
    <s v="node"/>
    <x v="0"/>
    <n v="200"/>
    <n v="1.958137"/>
    <s v="Fri 12 Apr 2019 10:04:36 BST"/>
    <x v="1"/>
    <x v="101"/>
  </r>
  <r>
    <s v="node"/>
    <x v="1"/>
    <n v="200"/>
    <n v="1.748799"/>
    <s v="Fri 12 Apr 2019 10:04:48 BST"/>
    <x v="1"/>
    <x v="102"/>
  </r>
  <r>
    <s v="node"/>
    <x v="2"/>
    <n v="200"/>
    <n v="0.895953"/>
    <s v="Fri 12 Apr 2019 10:05:00 BST"/>
    <x v="1"/>
    <x v="103"/>
  </r>
  <r>
    <s v="node"/>
    <x v="0"/>
    <n v="200"/>
    <n v="1.841804"/>
    <s v="Fri 12 Apr 2019 10:35:10 BST"/>
    <x v="1"/>
    <x v="104"/>
  </r>
  <r>
    <s v="node"/>
    <x v="1"/>
    <n v="200"/>
    <n v="1.6706780000000001"/>
    <s v="Fri 12 Apr 2019 10:35:22 BST"/>
    <x v="1"/>
    <x v="105"/>
  </r>
  <r>
    <s v="node"/>
    <x v="2"/>
    <n v="200"/>
    <n v="1.5864579999999999"/>
    <s v="Fri 12 Apr 2019 10:35:34 BST"/>
    <x v="1"/>
    <x v="106"/>
  </r>
  <r>
    <s v="node"/>
    <x v="0"/>
    <n v="200"/>
    <n v="1.323998"/>
    <s v="Fri 12 Apr 2019 11:05:45 BST"/>
    <x v="1"/>
    <x v="107"/>
  </r>
  <r>
    <s v="node"/>
    <x v="1"/>
    <n v="200"/>
    <n v="1.7744519999999999"/>
    <s v="Fri 12 Apr 2019 11:05:57 BST"/>
    <x v="1"/>
    <x v="108"/>
  </r>
  <r>
    <s v="node"/>
    <x v="2"/>
    <n v="200"/>
    <n v="1.7408840000000001"/>
    <s v="Fri 12 Apr 2019 11:06:09 BST"/>
    <x v="1"/>
    <x v="109"/>
  </r>
  <r>
    <s v="node"/>
    <x v="0"/>
    <n v="200"/>
    <n v="1.137235"/>
    <s v="Fri 12 Apr 2019 11:36:20 BST"/>
    <x v="1"/>
    <x v="110"/>
  </r>
  <r>
    <s v="node"/>
    <x v="1"/>
    <n v="200"/>
    <n v="1.6609419999999999"/>
    <s v="Fri 12 Apr 2019 11:36:32 BST"/>
    <x v="1"/>
    <x v="111"/>
  </r>
  <r>
    <s v="node"/>
    <x v="2"/>
    <n v="200"/>
    <n v="1.625872"/>
    <s v="Fri 12 Apr 2019 11:36:43 BST"/>
    <x v="1"/>
    <x v="112"/>
  </r>
  <r>
    <s v="node"/>
    <x v="0"/>
    <n v="200"/>
    <n v="0.86763500000000005"/>
    <s v="Fri 12 Apr 2019 12:06:55 BST"/>
    <x v="1"/>
    <x v="113"/>
  </r>
  <r>
    <s v="node"/>
    <x v="1"/>
    <n v="200"/>
    <n v="1.6808399999999999"/>
    <s v="Fri 12 Apr 2019 12:07:06 BST"/>
    <x v="1"/>
    <x v="114"/>
  </r>
  <r>
    <s v="node"/>
    <x v="2"/>
    <n v="200"/>
    <n v="2.0690620000000002"/>
    <s v="Fri 12 Apr 2019 12:07:18 BST"/>
    <x v="1"/>
    <x v="115"/>
  </r>
  <r>
    <s v="node"/>
    <x v="0"/>
    <n v="200"/>
    <n v="1.851491"/>
    <s v="Fri 12 Apr 2019 12:37:29 BST"/>
    <x v="1"/>
    <x v="116"/>
  </r>
  <r>
    <s v="node"/>
    <x v="1"/>
    <n v="200"/>
    <n v="1.6419950000000001"/>
    <s v="Fri 12 Apr 2019 12:37:41 BST"/>
    <x v="1"/>
    <x v="117"/>
  </r>
  <r>
    <s v="node"/>
    <x v="2"/>
    <n v="200"/>
    <n v="1.298805"/>
    <s v="Fri 12 Apr 2019 12:37:53 BST"/>
    <x v="1"/>
    <x v="118"/>
  </r>
  <r>
    <s v="node"/>
    <x v="0"/>
    <n v="200"/>
    <n v="1.8579749999999999"/>
    <s v="Fri 12 Apr 2019 13:08:04 BST"/>
    <x v="1"/>
    <x v="119"/>
  </r>
  <r>
    <s v="node"/>
    <x v="1"/>
    <n v="200"/>
    <n v="1.658023"/>
    <s v="Fri 12 Apr 2019 13:08:16 BST"/>
    <x v="1"/>
    <x v="120"/>
  </r>
  <r>
    <s v="node"/>
    <x v="2"/>
    <n v="200"/>
    <n v="1.270127"/>
    <s v="Fri 12 Apr 2019 13:08:28 BST"/>
    <x v="1"/>
    <x v="121"/>
  </r>
  <r>
    <s v="node"/>
    <x v="0"/>
    <n v="200"/>
    <n v="1.8051539999999999"/>
    <s v="Fri 12 Apr 2019 13:38:39 BST"/>
    <x v="1"/>
    <x v="122"/>
  </r>
  <r>
    <s v="node"/>
    <x v="1"/>
    <n v="200"/>
    <n v="1.643991"/>
    <s v="Fri 12 Apr 2019 13:38:51 BST"/>
    <x v="1"/>
    <x v="123"/>
  </r>
  <r>
    <s v="node"/>
    <x v="2"/>
    <n v="200"/>
    <n v="1.2749900000000001"/>
    <s v="Fri 12 Apr 2019 13:39:03 BST"/>
    <x v="1"/>
    <x v="124"/>
  </r>
  <r>
    <s v="node"/>
    <x v="0"/>
    <n v="200"/>
    <n v="1.499228"/>
    <s v="Fri 12 Apr 2019 14:09:14 BST"/>
    <x v="1"/>
    <x v="125"/>
  </r>
  <r>
    <s v="node"/>
    <x v="1"/>
    <n v="200"/>
    <n v="1.678369"/>
    <s v="Fri 12 Apr 2019 14:09:26 BST"/>
    <x v="1"/>
    <x v="126"/>
  </r>
  <r>
    <s v="node"/>
    <x v="2"/>
    <n v="200"/>
    <n v="1.276079"/>
    <s v="Fri 12 Apr 2019 14:09:37 BST"/>
    <x v="1"/>
    <x v="127"/>
  </r>
  <r>
    <s v="node"/>
    <x v="0"/>
    <n v="200"/>
    <n v="1.8444739999999999"/>
    <s v="Fri 12 Apr 2019 14:39:49 BST"/>
    <x v="1"/>
    <x v="128"/>
  </r>
  <r>
    <s v="node"/>
    <x v="1"/>
    <n v="200"/>
    <n v="1.687297"/>
    <s v="Fri 12 Apr 2019 14:40:01 BST"/>
    <x v="1"/>
    <x v="129"/>
  </r>
  <r>
    <s v="node"/>
    <x v="2"/>
    <n v="200"/>
    <n v="1.6169979999999999"/>
    <s v="Fri 12 Apr 2019 14:40:12 BST"/>
    <x v="1"/>
    <x v="130"/>
  </r>
  <r>
    <s v="node"/>
    <x v="0"/>
    <n v="200"/>
    <n v="1.8454189999999999"/>
    <s v="Fri 12 Apr 2019 15:10:24 BST"/>
    <x v="1"/>
    <x v="131"/>
  </r>
  <r>
    <s v="node"/>
    <x v="1"/>
    <n v="200"/>
    <n v="1.676396"/>
    <s v="Fri 12 Apr 2019 15:10:35 BST"/>
    <x v="1"/>
    <x v="132"/>
  </r>
  <r>
    <s v="node"/>
    <x v="2"/>
    <n v="200"/>
    <n v="1.3488640000000001"/>
    <s v="Fri 12 Apr 2019 15:10:47 BST"/>
    <x v="1"/>
    <x v="133"/>
  </r>
  <r>
    <s v="node"/>
    <x v="0"/>
    <n v="200"/>
    <n v="4.4116590000000002"/>
    <s v="Fri 12 Apr 2019 15:40:59 BST"/>
    <x v="1"/>
    <x v="134"/>
  </r>
  <r>
    <s v="node"/>
    <x v="1"/>
    <n v="200"/>
    <n v="1.6782159999999999"/>
    <s v="Fri 12 Apr 2019 15:41:13 BST"/>
    <x v="1"/>
    <x v="135"/>
  </r>
  <r>
    <s v="node"/>
    <x v="2"/>
    <n v="200"/>
    <n v="1.625842"/>
    <s v="Fri 12 Apr 2019 15:41:25 BST"/>
    <x v="1"/>
    <x v="136"/>
  </r>
  <r>
    <s v="node"/>
    <x v="0"/>
    <n v="200"/>
    <n v="2.0899519999999998"/>
    <s v="Fri 12 Apr 2019 16:11:36 BST"/>
    <x v="1"/>
    <x v="137"/>
  </r>
  <r>
    <s v="node"/>
    <x v="1"/>
    <n v="200"/>
    <n v="1.6607810000000001"/>
    <s v="Fri 12 Apr 2019 16:11:48 BST"/>
    <x v="1"/>
    <x v="138"/>
  </r>
  <r>
    <s v="node"/>
    <x v="2"/>
    <n v="200"/>
    <n v="1.6557170000000001"/>
    <s v="Fri 12 Apr 2019 16:12:00 BST"/>
    <x v="1"/>
    <x v="139"/>
  </r>
  <r>
    <s v="node"/>
    <x v="0"/>
    <n v="200"/>
    <n v="1.397313"/>
    <s v="Fri 12 Apr 2019 16:42:11 BST"/>
    <x v="1"/>
    <x v="140"/>
  </r>
  <r>
    <s v="node"/>
    <x v="1"/>
    <n v="200"/>
    <n v="1.650874"/>
    <s v="Fri 12 Apr 2019 16:42:23 BST"/>
    <x v="1"/>
    <x v="141"/>
  </r>
  <r>
    <s v="node"/>
    <x v="2"/>
    <n v="200"/>
    <n v="0.50994899999999999"/>
    <s v="Fri 12 Apr 2019 16:42:35 BST"/>
    <x v="1"/>
    <x v="142"/>
  </r>
  <r>
    <s v="node"/>
    <x v="0"/>
    <n v="200"/>
    <n v="1.3374440000000001"/>
    <s v="Fri 12 Apr 2019 17:12:45 BST"/>
    <x v="1"/>
    <x v="143"/>
  </r>
  <r>
    <s v="node"/>
    <x v="1"/>
    <n v="200"/>
    <n v="1.6636610000000001"/>
    <s v="Fri 12 Apr 2019 17:12:57 BST"/>
    <x v="1"/>
    <x v="144"/>
  </r>
  <r>
    <s v="node"/>
    <x v="2"/>
    <n v="200"/>
    <n v="1.3249359999999999"/>
    <s v="Fri 12 Apr 2019 17:13:08 BST"/>
    <x v="1"/>
    <x v="145"/>
  </r>
  <r>
    <s v="node"/>
    <x v="1"/>
    <n v="200"/>
    <n v="1.1354869999999999"/>
    <s v="Fri 12 Apr 2019 17:44:00 BST"/>
    <x v="1"/>
    <x v="146"/>
  </r>
  <r>
    <s v="node"/>
    <x v="2"/>
    <n v="200"/>
    <n v="1.703152"/>
    <s v="Fri 12 Apr 2019 17:44:11 BST"/>
    <x v="1"/>
    <x v="147"/>
  </r>
  <r>
    <s v="node"/>
    <x v="0"/>
    <n v="200"/>
    <n v="1.815437"/>
    <s v="Fri 12 Apr 2019 18:14:23 BST"/>
    <x v="1"/>
    <x v="148"/>
  </r>
  <r>
    <s v="node"/>
    <x v="1"/>
    <n v="200"/>
    <n v="0.70217700000000005"/>
    <s v="Fri 12 Apr 2019 18:14:35 BST"/>
    <x v="1"/>
    <x v="149"/>
  </r>
  <r>
    <s v="node"/>
    <x v="2"/>
    <n v="200"/>
    <n v="0.63088599999999995"/>
    <s v="Fri 12 Apr 2019 18:14:46 BST"/>
    <x v="1"/>
    <x v="150"/>
  </r>
  <r>
    <s v="node"/>
    <x v="0"/>
    <n v="200"/>
    <n v="0.58591599999999999"/>
    <s v="Fri 12 Apr 2019 18:44:56 BST"/>
    <x v="1"/>
    <x v="151"/>
  </r>
  <r>
    <s v="node"/>
    <x v="1"/>
    <n v="200"/>
    <n v="1.7388749999999999"/>
    <s v="Fri 12 Apr 2019 18:45:07 BST"/>
    <x v="1"/>
    <x v="152"/>
  </r>
  <r>
    <s v="node"/>
    <x v="2"/>
    <n v="200"/>
    <n v="1.3012589999999999"/>
    <s v="Fri 12 Apr 2019 18:45:19 BST"/>
    <x v="1"/>
    <x v="153"/>
  </r>
  <r>
    <s v="node"/>
    <x v="0"/>
    <n v="200"/>
    <n v="1.357979"/>
    <s v="Fri 12 Apr 2019 19:15:30 BST"/>
    <x v="1"/>
    <x v="154"/>
  </r>
  <r>
    <s v="node"/>
    <x v="1"/>
    <n v="200"/>
    <n v="1.084908"/>
    <s v="Fri 12 Apr 2019 19:15:42 BST"/>
    <x v="1"/>
    <x v="155"/>
  </r>
  <r>
    <s v="node"/>
    <x v="2"/>
    <n v="200"/>
    <n v="0.90101299999999995"/>
    <s v="Fri 12 Apr 2019 19:15:53 BST"/>
    <x v="1"/>
    <x v="156"/>
  </r>
  <r>
    <s v="node"/>
    <x v="0"/>
    <n v="200"/>
    <n v="1.3972640000000001"/>
    <s v="Fri 12 Apr 2019 19:46:03 BST"/>
    <x v="1"/>
    <x v="157"/>
  </r>
  <r>
    <s v="node"/>
    <x v="1"/>
    <n v="200"/>
    <n v="0.78912700000000002"/>
    <s v="Fri 12 Apr 2019 19:46:15 BST"/>
    <x v="1"/>
    <x v="158"/>
  </r>
  <r>
    <s v="node"/>
    <x v="2"/>
    <n v="200"/>
    <n v="1.632924"/>
    <s v="Fri 12 Apr 2019 19:46:25 BST"/>
    <x v="1"/>
    <x v="159"/>
  </r>
  <r>
    <s v="node"/>
    <x v="0"/>
    <n v="200"/>
    <n v="1.5431170000000001"/>
    <s v="Fri 12 Apr 2019 20:16:37 BST"/>
    <x v="1"/>
    <x v="160"/>
  </r>
  <r>
    <s v="node"/>
    <x v="1"/>
    <n v="200"/>
    <n v="1.41439"/>
    <s v="Fri 12 Apr 2019 20:16:49 BST"/>
    <x v="1"/>
    <x v="161"/>
  </r>
  <r>
    <s v="node"/>
    <x v="2"/>
    <n v="200"/>
    <n v="0.78303500000000004"/>
    <s v="Fri 12 Apr 2019 20:17:00 BST"/>
    <x v="1"/>
    <x v="162"/>
  </r>
  <r>
    <s v="node"/>
    <x v="0"/>
    <n v="200"/>
    <n v="1.7688379999999999"/>
    <s v="Fri 12 Apr 2019 20:47:11 BST"/>
    <x v="1"/>
    <x v="163"/>
  </r>
  <r>
    <s v="node"/>
    <x v="1"/>
    <n v="200"/>
    <n v="1.7495289999999999"/>
    <s v="Fri 12 Apr 2019 20:47:23 BST"/>
    <x v="1"/>
    <x v="164"/>
  </r>
  <r>
    <s v="node"/>
    <x v="2"/>
    <n v="200"/>
    <n v="0.40248200000000001"/>
    <s v="Fri 12 Apr 2019 20:47:35 BST"/>
    <x v="1"/>
    <x v="165"/>
  </r>
  <r>
    <s v="node"/>
    <x v="0"/>
    <n v="200"/>
    <n v="1.4728030000000001"/>
    <s v="Fri 12 Apr 2019 21:17:45 BST"/>
    <x v="1"/>
    <x v="166"/>
  </r>
  <r>
    <s v="node"/>
    <x v="1"/>
    <n v="200"/>
    <n v="0.98186799999999996"/>
    <s v="Fri 12 Apr 2019 21:17:56 BST"/>
    <x v="1"/>
    <x v="167"/>
  </r>
  <r>
    <s v="node"/>
    <x v="2"/>
    <n v="200"/>
    <n v="1.7126060000000001"/>
    <s v="Fri 12 Apr 2019 21:18:07 BST"/>
    <x v="1"/>
    <x v="168"/>
  </r>
  <r>
    <s v="node"/>
    <x v="0"/>
    <n v="200"/>
    <n v="1.4785919999999999"/>
    <s v="Fri 12 Apr 2019 21:48:19 BST"/>
    <x v="1"/>
    <x v="169"/>
  </r>
  <r>
    <s v="node"/>
    <x v="1"/>
    <n v="200"/>
    <n v="1.774907"/>
    <s v="Fri 12 Apr 2019 21:48:31 BST"/>
    <x v="1"/>
    <x v="170"/>
  </r>
  <r>
    <s v="node"/>
    <x v="2"/>
    <n v="200"/>
    <n v="1.051669"/>
    <s v="Fri 12 Apr 2019 21:48:42 BST"/>
    <x v="1"/>
    <x v="171"/>
  </r>
  <r>
    <s v="node"/>
    <x v="0"/>
    <n v="200"/>
    <n v="1.4476329999999999"/>
    <s v="Fri 12 Apr 2019 22:18:54 BST"/>
    <x v="1"/>
    <x v="172"/>
  </r>
  <r>
    <s v="node"/>
    <x v="1"/>
    <n v="200"/>
    <n v="1.7760750000000001"/>
    <s v="Fri 12 Apr 2019 22:19:05 BST"/>
    <x v="1"/>
    <x v="173"/>
  </r>
  <r>
    <s v="node"/>
    <x v="2"/>
    <n v="200"/>
    <n v="1.7428779999999999"/>
    <s v="Fri 12 Apr 2019 22:19:17 BST"/>
    <x v="1"/>
    <x v="174"/>
  </r>
  <r>
    <s v="node"/>
    <x v="0"/>
    <n v="200"/>
    <n v="1.573142"/>
    <s v="Fri 12 Apr 2019 22:49:28 BST"/>
    <x v="1"/>
    <x v="175"/>
  </r>
  <r>
    <s v="node"/>
    <x v="1"/>
    <n v="200"/>
    <n v="1.635785"/>
    <s v="Fri 12 Apr 2019 22:49:40 BST"/>
    <x v="1"/>
    <x v="176"/>
  </r>
  <r>
    <s v="node"/>
    <x v="2"/>
    <n v="200"/>
    <n v="1.6360619999999999"/>
    <s v="Fri 12 Apr 2019 22:49:51 BST"/>
    <x v="1"/>
    <x v="177"/>
  </r>
  <r>
    <s v="node"/>
    <x v="0"/>
    <n v="200"/>
    <n v="1.8151219999999999"/>
    <s v="Fri 12 Apr 2019 23:20:03 BST"/>
    <x v="1"/>
    <x v="178"/>
  </r>
  <r>
    <s v="node"/>
    <x v="1"/>
    <n v="200"/>
    <n v="0.82201299999999999"/>
    <s v="Fri 12 Apr 2019 23:20:15 BST"/>
    <x v="1"/>
    <x v="179"/>
  </r>
  <r>
    <s v="node"/>
    <x v="2"/>
    <n v="200"/>
    <n v="1.375124"/>
    <s v="Fri 12 Apr 2019 23:20:26 BST"/>
    <x v="1"/>
    <x v="180"/>
  </r>
  <r>
    <s v="node"/>
    <x v="0"/>
    <n v="200"/>
    <n v="1.870941"/>
    <s v="Fri 12 Apr 2019 23:50:37 BST"/>
    <x v="1"/>
    <x v="181"/>
  </r>
  <r>
    <s v="node"/>
    <x v="1"/>
    <n v="200"/>
    <n v="1.4748049999999999"/>
    <s v="Fri 12 Apr 2019 23:50:49 BST"/>
    <x v="1"/>
    <x v="182"/>
  </r>
  <r>
    <s v="node"/>
    <x v="2"/>
    <n v="200"/>
    <n v="1.614404"/>
    <s v="Fri 12 Apr 2019 23:51:01 BST"/>
    <x v="1"/>
    <x v="183"/>
  </r>
  <r>
    <s v="node"/>
    <x v="0"/>
    <n v="200"/>
    <n v="1.869183"/>
    <s v="Sat 13 Apr 2019 00:21:12 BST"/>
    <x v="2"/>
    <x v="184"/>
  </r>
  <r>
    <s v="node"/>
    <x v="1"/>
    <n v="200"/>
    <n v="1.6169359999999999"/>
    <s v="Sat 13 Apr 2019 00:21:24 BST"/>
    <x v="2"/>
    <x v="185"/>
  </r>
  <r>
    <s v="node"/>
    <x v="2"/>
    <n v="200"/>
    <n v="1.632547"/>
    <s v="Sat 13 Apr 2019 00:21:36 BST"/>
    <x v="2"/>
    <x v="186"/>
  </r>
  <r>
    <s v="node"/>
    <x v="0"/>
    <n v="200"/>
    <n v="1.786027"/>
    <s v="Sat 13 Apr 2019 00:51:47 BST"/>
    <x v="2"/>
    <x v="187"/>
  </r>
  <r>
    <s v="node"/>
    <x v="1"/>
    <n v="200"/>
    <n v="1.647087"/>
    <s v="Sat 13 Apr 2019 00:51:59 BST"/>
    <x v="2"/>
    <x v="188"/>
  </r>
  <r>
    <s v="node"/>
    <x v="2"/>
    <n v="200"/>
    <n v="1.6137440000000001"/>
    <s v="Sat 13 Apr 2019 00:52:11 BST"/>
    <x v="2"/>
    <x v="189"/>
  </r>
  <r>
    <s v="node"/>
    <x v="0"/>
    <n v="200"/>
    <n v="2.3810289999999998"/>
    <s v="Sat 13 Apr 2019 01:22:22 BST"/>
    <x v="2"/>
    <x v="190"/>
  </r>
  <r>
    <s v="node"/>
    <x v="1"/>
    <n v="200"/>
    <n v="0.78247599999999995"/>
    <s v="Sat 13 Apr 2019 01:22:35 BST"/>
    <x v="2"/>
    <x v="191"/>
  </r>
  <r>
    <s v="node"/>
    <x v="2"/>
    <n v="200"/>
    <n v="1.625494"/>
    <s v="Sat 13 Apr 2019 01:22:46 BST"/>
    <x v="2"/>
    <x v="192"/>
  </r>
  <r>
    <s v="node"/>
    <x v="0"/>
    <n v="200"/>
    <n v="1.3460700000000001"/>
    <s v="Sat 13 Apr 2019 01:52:57 BST"/>
    <x v="2"/>
    <x v="193"/>
  </r>
  <r>
    <s v="node"/>
    <x v="1"/>
    <n v="200"/>
    <n v="1.686248"/>
    <s v="Sat 13 Apr 2019 01:53:09 BST"/>
    <x v="2"/>
    <x v="194"/>
  </r>
  <r>
    <s v="node"/>
    <x v="2"/>
    <n v="200"/>
    <n v="1.6233439999999999"/>
    <s v="Sat 13 Apr 2019 01:53:20 BST"/>
    <x v="2"/>
    <x v="195"/>
  </r>
  <r>
    <s v="node"/>
    <x v="0"/>
    <n v="200"/>
    <n v="1.360722"/>
    <s v="Sat 13 Apr 2019 02:23:32 BST"/>
    <x v="2"/>
    <x v="196"/>
  </r>
  <r>
    <s v="node"/>
    <x v="1"/>
    <n v="200"/>
    <n v="1.367928"/>
    <s v="Sat 13 Apr 2019 02:23:43 BST"/>
    <x v="2"/>
    <x v="197"/>
  </r>
  <r>
    <s v="node"/>
    <x v="2"/>
    <n v="200"/>
    <n v="0.82969599999999999"/>
    <s v="Sat 13 Apr 2019 02:23:55 BST"/>
    <x v="2"/>
    <x v="198"/>
  </r>
  <r>
    <s v="node"/>
    <x v="0"/>
    <n v="200"/>
    <n v="1.4394119999999999"/>
    <s v="Sat 13 Apr 2019 02:54:05 BST"/>
    <x v="2"/>
    <x v="199"/>
  </r>
  <r>
    <s v="node"/>
    <x v="1"/>
    <n v="200"/>
    <n v="1.664026"/>
    <s v="Sat 13 Apr 2019 02:54:17 BST"/>
    <x v="2"/>
    <x v="200"/>
  </r>
  <r>
    <s v="node"/>
    <x v="2"/>
    <n v="200"/>
    <n v="1.6174919999999999"/>
    <s v="Sat 13 Apr 2019 02:54:29 BST"/>
    <x v="2"/>
    <x v="201"/>
  </r>
  <r>
    <s v="node"/>
    <x v="0"/>
    <n v="200"/>
    <n v="0.37440600000000002"/>
    <s v="Sat 13 Apr 2019 03:24:40 BST"/>
    <x v="2"/>
    <x v="202"/>
  </r>
  <r>
    <s v="node"/>
    <x v="1"/>
    <n v="200"/>
    <n v="1.6466639999999999"/>
    <s v="Sat 13 Apr 2019 03:24:51 BST"/>
    <x v="2"/>
    <x v="203"/>
  </r>
  <r>
    <s v="node"/>
    <x v="2"/>
    <n v="200"/>
    <n v="1.6168769999999999"/>
    <s v="Sat 13 Apr 2019 03:25:02 BST"/>
    <x v="2"/>
    <x v="204"/>
  </r>
  <r>
    <s v="node"/>
    <x v="0"/>
    <n v="200"/>
    <n v="0.82780399999999998"/>
    <s v="Sat 13 Apr 2019 03:55:14 BST"/>
    <x v="2"/>
    <x v="205"/>
  </r>
  <r>
    <s v="node"/>
    <x v="1"/>
    <n v="200"/>
    <n v="1.6486229999999999"/>
    <s v="Sat 13 Apr 2019 03:55:25 BST"/>
    <x v="2"/>
    <x v="206"/>
  </r>
  <r>
    <s v="node"/>
    <x v="2"/>
    <n v="200"/>
    <n v="1.6095980000000001"/>
    <s v="Sat 13 Apr 2019 03:55:37 BST"/>
    <x v="2"/>
    <x v="207"/>
  </r>
  <r>
    <s v="node"/>
    <x v="0"/>
    <n v="200"/>
    <n v="1.360517"/>
    <s v="Sat 13 Apr 2019 04:25:48 BST"/>
    <x v="2"/>
    <x v="208"/>
  </r>
  <r>
    <s v="node"/>
    <x v="1"/>
    <n v="200"/>
    <n v="1.6796500000000001"/>
    <s v="Sat 13 Apr 2019 04:25:59 BST"/>
    <x v="2"/>
    <x v="209"/>
  </r>
  <r>
    <s v="node"/>
    <x v="2"/>
    <n v="200"/>
    <n v="1.6283559999999999"/>
    <s v="Sat 13 Apr 2019 04:26:11 BST"/>
    <x v="2"/>
    <x v="210"/>
  </r>
  <r>
    <s v="node"/>
    <x v="0"/>
    <n v="200"/>
    <n v="1.3658490000000001"/>
    <s v="Sat 13 Apr 2019 04:56:23 BST"/>
    <x v="2"/>
    <x v="211"/>
  </r>
  <r>
    <s v="node"/>
    <x v="1"/>
    <n v="200"/>
    <n v="1.151694"/>
    <s v="Sat 13 Apr 2019 04:56:34 BST"/>
    <x v="2"/>
    <x v="212"/>
  </r>
  <r>
    <s v="node"/>
    <x v="2"/>
    <n v="200"/>
    <n v="1.6478520000000001"/>
    <s v="Sat 13 Apr 2019 04:56:45 BST"/>
    <x v="2"/>
    <x v="213"/>
  </r>
  <r>
    <s v="node"/>
    <x v="0"/>
    <n v="200"/>
    <n v="1.428363"/>
    <s v="Sat 13 Apr 2019 05:26:57 BST"/>
    <x v="2"/>
    <x v="214"/>
  </r>
  <r>
    <s v="node"/>
    <x v="1"/>
    <n v="200"/>
    <n v="1.6366540000000001"/>
    <s v="Sat 13 Apr 2019 05:27:09 BST"/>
    <x v="2"/>
    <x v="215"/>
  </r>
  <r>
    <s v="node"/>
    <x v="2"/>
    <n v="200"/>
    <n v="0.66031300000000004"/>
    <s v="Sat 13 Apr 2019 05:27:20 BST"/>
    <x v="2"/>
    <x v="216"/>
  </r>
  <r>
    <s v="node"/>
    <x v="0"/>
    <n v="200"/>
    <n v="1.4322109999999999"/>
    <s v="Sat 13 Apr 2019 05:57:31 BST"/>
    <x v="2"/>
    <x v="217"/>
  </r>
  <r>
    <s v="node"/>
    <x v="1"/>
    <n v="200"/>
    <n v="1.7493179999999999"/>
    <s v="Sat 13 Apr 2019 05:57:42 BST"/>
    <x v="2"/>
    <x v="218"/>
  </r>
  <r>
    <s v="node"/>
    <x v="2"/>
    <n v="200"/>
    <n v="1.5346709999999999"/>
    <s v="Sat 13 Apr 2019 05:57:54 BST"/>
    <x v="2"/>
    <x v="219"/>
  </r>
  <r>
    <s v="node"/>
    <x v="0"/>
    <n v="200"/>
    <n v="1.4231050000000001"/>
    <s v="Sat 13 Apr 2019 06:28:05 BST"/>
    <x v="2"/>
    <x v="220"/>
  </r>
  <r>
    <s v="node"/>
    <x v="1"/>
    <n v="200"/>
    <n v="1.663103"/>
    <s v="Sat 13 Apr 2019 06:28:17 BST"/>
    <x v="2"/>
    <x v="221"/>
  </r>
  <r>
    <s v="node"/>
    <x v="2"/>
    <n v="200"/>
    <n v="1.6614960000000001"/>
    <s v="Sat 13 Apr 2019 06:28:29 BST"/>
    <x v="2"/>
    <x v="222"/>
  </r>
  <r>
    <s v="node"/>
    <x v="0"/>
    <n v="200"/>
    <n v="1.372768"/>
    <s v="Sat 13 Apr 2019 06:58:40 BST"/>
    <x v="2"/>
    <x v="223"/>
  </r>
  <r>
    <s v="node"/>
    <x v="1"/>
    <n v="200"/>
    <n v="1.650792"/>
    <s v="Sat 13 Apr 2019 06:58:51 BST"/>
    <x v="2"/>
    <x v="224"/>
  </r>
  <r>
    <s v="node"/>
    <x v="2"/>
    <n v="200"/>
    <n v="1.684301"/>
    <s v="Sat 13 Apr 2019 06:59:03 BST"/>
    <x v="2"/>
    <x v="225"/>
  </r>
  <r>
    <s v="node"/>
    <x v="0"/>
    <n v="200"/>
    <n v="1.5792170000000001"/>
    <s v="Sat 13 Apr 2019 07:29:15 BST"/>
    <x v="2"/>
    <x v="226"/>
  </r>
  <r>
    <s v="node"/>
    <x v="1"/>
    <n v="200"/>
    <n v="1.6742300000000001"/>
    <s v="Sat 13 Apr 2019 07:29:26 BST"/>
    <x v="2"/>
    <x v="227"/>
  </r>
  <r>
    <s v="node"/>
    <x v="2"/>
    <n v="200"/>
    <n v="1.6254470000000001"/>
    <s v="Sat 13 Apr 2019 07:29:38 BST"/>
    <x v="2"/>
    <x v="228"/>
  </r>
  <r>
    <s v="node"/>
    <x v="0"/>
    <n v="200"/>
    <n v="1.3546149999999999"/>
    <s v="Sat 13 Apr 2019 07:59:50 BST"/>
    <x v="2"/>
    <x v="229"/>
  </r>
  <r>
    <s v="node"/>
    <x v="1"/>
    <n v="200"/>
    <n v="1.65899"/>
    <s v="Sat 13 Apr 2019 08:00:01 BST"/>
    <x v="2"/>
    <x v="230"/>
  </r>
  <r>
    <s v="node"/>
    <x v="2"/>
    <n v="200"/>
    <n v="1.6200669999999999"/>
    <s v="Sat 13 Apr 2019 08:00:13 BST"/>
    <x v="2"/>
    <x v="231"/>
  </r>
  <r>
    <s v="node"/>
    <x v="0"/>
    <n v="200"/>
    <n v="1.58924"/>
    <s v="Sat 13 Apr 2019 08:30:24 BST"/>
    <x v="2"/>
    <x v="232"/>
  </r>
  <r>
    <s v="node"/>
    <x v="1"/>
    <n v="200"/>
    <n v="0.70953900000000003"/>
    <s v="Sat 13 Apr 2019 08:30:36 BST"/>
    <x v="2"/>
    <x v="233"/>
  </r>
  <r>
    <s v="node"/>
    <x v="2"/>
    <n v="200"/>
    <n v="1.3257399999999999"/>
    <s v="Sat 13 Apr 2019 08:30:47 BST"/>
    <x v="2"/>
    <x v="234"/>
  </r>
  <r>
    <s v="node"/>
    <x v="0"/>
    <n v="200"/>
    <n v="1.934191"/>
    <s v="Sat 13 Apr 2019 09:00:58 BST"/>
    <x v="2"/>
    <x v="235"/>
  </r>
  <r>
    <s v="node"/>
    <x v="1"/>
    <n v="200"/>
    <n v="1.6714340000000001"/>
    <s v="Sat 13 Apr 2019 09:01:10 BST"/>
    <x v="2"/>
    <x v="236"/>
  </r>
  <r>
    <s v="node"/>
    <x v="2"/>
    <n v="200"/>
    <n v="1.6842520000000001"/>
    <s v="Sat 13 Apr 2019 09:01:22 BST"/>
    <x v="2"/>
    <x v="237"/>
  </r>
  <r>
    <s v="node"/>
    <x v="0"/>
    <n v="200"/>
    <n v="2.2865280000000001"/>
    <s v="Sat 13 Apr 2019 09:31:34 BST"/>
    <x v="2"/>
    <x v="238"/>
  </r>
  <r>
    <s v="node"/>
    <x v="1"/>
    <n v="200"/>
    <n v="1.6839740000000001"/>
    <s v="Sat 13 Apr 2019 09:31:46 BST"/>
    <x v="2"/>
    <x v="239"/>
  </r>
  <r>
    <s v="node"/>
    <x v="2"/>
    <n v="200"/>
    <n v="1.657567"/>
    <s v="Sat 13 Apr 2019 09:31:58 BST"/>
    <x v="2"/>
    <x v="240"/>
  </r>
  <r>
    <s v="node"/>
    <x v="0"/>
    <n v="200"/>
    <n v="1.5224420000000001"/>
    <s v="Sat 13 Apr 2019 10:02:09 BST"/>
    <x v="2"/>
    <x v="241"/>
  </r>
  <r>
    <s v="node"/>
    <x v="1"/>
    <n v="200"/>
    <n v="1.96225"/>
    <s v="Sat 13 Apr 2019 10:02:21 BST"/>
    <x v="2"/>
    <x v="242"/>
  </r>
  <r>
    <s v="node"/>
    <x v="2"/>
    <n v="200"/>
    <n v="1.6640429999999999"/>
    <s v="Sat 13 Apr 2019 10:02:32 BST"/>
    <x v="2"/>
    <x v="243"/>
  </r>
  <r>
    <s v="node"/>
    <x v="0"/>
    <n v="200"/>
    <n v="1.461068"/>
    <s v="Sat 13 Apr 2019 10:32:44 BST"/>
    <x v="2"/>
    <x v="244"/>
  </r>
  <r>
    <s v="node"/>
    <x v="1"/>
    <n v="200"/>
    <n v="0.491116"/>
    <s v="Sat 13 Apr 2019 10:32:56 BST"/>
    <x v="2"/>
    <x v="245"/>
  </r>
  <r>
    <s v="node"/>
    <x v="2"/>
    <n v="200"/>
    <n v="1.603483"/>
    <s v="Sat 13 Apr 2019 10:33:06 BST"/>
    <x v="2"/>
    <x v="246"/>
  </r>
  <r>
    <s v="node"/>
    <x v="0"/>
    <n v="200"/>
    <n v="1.4108959999999999"/>
    <s v="Sat 13 Apr 2019 11:03:18 BST"/>
    <x v="2"/>
    <x v="247"/>
  </r>
  <r>
    <s v="node"/>
    <x v="1"/>
    <n v="200"/>
    <n v="1.655152"/>
    <s v="Sat 13 Apr 2019 11:03:29 BST"/>
    <x v="2"/>
    <x v="248"/>
  </r>
  <r>
    <s v="node"/>
    <x v="2"/>
    <n v="200"/>
    <n v="1.6235850000000001"/>
    <s v="Sat 13 Apr 2019 11:03:41 BST"/>
    <x v="2"/>
    <x v="249"/>
  </r>
  <r>
    <s v="node"/>
    <x v="0"/>
    <n v="200"/>
    <n v="1.349453"/>
    <s v="Sat 13 Apr 2019 11:33:53 BST"/>
    <x v="2"/>
    <x v="250"/>
  </r>
  <r>
    <s v="node"/>
    <x v="1"/>
    <n v="200"/>
    <n v="1.6220030000000001"/>
    <s v="Sat 13 Apr 2019 11:34:04 BST"/>
    <x v="2"/>
    <x v="251"/>
  </r>
  <r>
    <s v="node"/>
    <x v="2"/>
    <n v="200"/>
    <n v="1.6877599999999999"/>
    <s v="Sat 13 Apr 2019 11:34:16 BST"/>
    <x v="2"/>
    <x v="252"/>
  </r>
  <r>
    <s v="node"/>
    <x v="0"/>
    <n v="200"/>
    <n v="1.439279"/>
    <s v="Sat 13 Apr 2019 12:04:27 BST"/>
    <x v="2"/>
    <x v="253"/>
  </r>
  <r>
    <s v="node"/>
    <x v="1"/>
    <n v="200"/>
    <n v="1.688342"/>
    <s v="Sat 13 Apr 2019 12:04:39 BST"/>
    <x v="2"/>
    <x v="254"/>
  </r>
  <r>
    <s v="node"/>
    <x v="2"/>
    <n v="200"/>
    <n v="1.623078"/>
    <s v="Sat 13 Apr 2019 12:04:51 BST"/>
    <x v="2"/>
    <x v="255"/>
  </r>
  <r>
    <s v="node"/>
    <x v="0"/>
    <n v="200"/>
    <n v="1.3411649999999999"/>
    <s v="Sat 13 Apr 2019 12:35:02 BST"/>
    <x v="2"/>
    <x v="256"/>
  </r>
  <r>
    <s v="node"/>
    <x v="1"/>
    <n v="200"/>
    <n v="1.653772"/>
    <s v="Sat 13 Apr 2019 12:35:13 BST"/>
    <x v="2"/>
    <x v="257"/>
  </r>
  <r>
    <s v="node"/>
    <x v="2"/>
    <n v="200"/>
    <n v="1.612107"/>
    <s v="Sat 13 Apr 2019 12:35:25 BST"/>
    <x v="2"/>
    <x v="258"/>
  </r>
  <r>
    <s v="node"/>
    <x v="0"/>
    <n v="200"/>
    <n v="1.4635279999999999"/>
    <s v="Sat 13 Apr 2019 13:05:37 BST"/>
    <x v="2"/>
    <x v="259"/>
  </r>
  <r>
    <s v="node"/>
    <x v="1"/>
    <n v="200"/>
    <n v="1.75343"/>
    <s v="Sat 13 Apr 2019 13:05:48 BST"/>
    <x v="2"/>
    <x v="260"/>
  </r>
  <r>
    <s v="node"/>
    <x v="2"/>
    <n v="200"/>
    <n v="1.6992799999999999"/>
    <s v="Sat 13 Apr 2019 13:06:00 BST"/>
    <x v="2"/>
    <x v="261"/>
  </r>
  <r>
    <s v="node"/>
    <x v="0"/>
    <n v="200"/>
    <n v="1.3696189999999999"/>
    <s v="Sat 13 Apr 2019 13:36:12 BST"/>
    <x v="2"/>
    <x v="262"/>
  </r>
  <r>
    <s v="node"/>
    <x v="1"/>
    <n v="200"/>
    <n v="1.656285"/>
    <s v="Sat 13 Apr 2019 13:36:23 BST"/>
    <x v="2"/>
    <x v="263"/>
  </r>
  <r>
    <s v="node"/>
    <x v="2"/>
    <n v="200"/>
    <n v="0.76446999999999998"/>
    <s v="Sat 13 Apr 2019 13:36:35 BST"/>
    <x v="2"/>
    <x v="264"/>
  </r>
  <r>
    <s v="node"/>
    <x v="0"/>
    <n v="200"/>
    <n v="1.3778999999999999"/>
    <s v="Sat 13 Apr 2019 14:06:45 BST"/>
    <x v="2"/>
    <x v="265"/>
  </r>
  <r>
    <s v="node"/>
    <x v="1"/>
    <n v="200"/>
    <n v="1.6549100000000001"/>
    <s v="Sat 13 Apr 2019 14:06:57 BST"/>
    <x v="2"/>
    <x v="266"/>
  </r>
  <r>
    <s v="node"/>
    <x v="2"/>
    <n v="200"/>
    <n v="0.83137300000000003"/>
    <s v="Sat 13 Apr 2019 14:07:08 BST"/>
    <x v="2"/>
    <x v="267"/>
  </r>
  <r>
    <s v="node"/>
    <x v="0"/>
    <n v="200"/>
    <n v="1.407708"/>
    <s v="Sat 13 Apr 2019 14:37:19 BST"/>
    <x v="2"/>
    <x v="268"/>
  </r>
  <r>
    <s v="node"/>
    <x v="1"/>
    <n v="200"/>
    <n v="1.7015420000000001"/>
    <s v="Sat 13 Apr 2019 14:37:31 BST"/>
    <x v="2"/>
    <x v="269"/>
  </r>
  <r>
    <s v="node"/>
    <x v="2"/>
    <n v="200"/>
    <n v="1.620503"/>
    <s v="Sat 13 Apr 2019 14:37:42 BST"/>
    <x v="2"/>
    <x v="270"/>
  </r>
  <r>
    <s v="node"/>
    <x v="0"/>
    <n v="200"/>
    <n v="0.898177"/>
    <s v="Sat 13 Apr 2019 15:07:54 BST"/>
    <x v="2"/>
    <x v="271"/>
  </r>
  <r>
    <s v="node"/>
    <x v="1"/>
    <n v="200"/>
    <n v="1.661988"/>
    <s v="Sat 13 Apr 2019 15:08:05 BST"/>
    <x v="2"/>
    <x v="272"/>
  </r>
  <r>
    <s v="node"/>
    <x v="2"/>
    <n v="200"/>
    <n v="1.640185"/>
    <s v="Sat 13 Apr 2019 15:08:17 BST"/>
    <x v="2"/>
    <x v="273"/>
  </r>
  <r>
    <s v="node"/>
    <x v="0"/>
    <n v="200"/>
    <n v="0.67667600000000006"/>
    <s v="Sat 13 Apr 2019 15:38:28 BST"/>
    <x v="2"/>
    <x v="274"/>
  </r>
  <r>
    <s v="node"/>
    <x v="1"/>
    <n v="200"/>
    <n v="1.662366"/>
    <s v="Sat 13 Apr 2019 15:38:39 BST"/>
    <x v="2"/>
    <x v="275"/>
  </r>
  <r>
    <s v="node"/>
    <x v="2"/>
    <n v="200"/>
    <n v="1.6468750000000001"/>
    <s v="Sat 13 Apr 2019 15:38:51 BST"/>
    <x v="2"/>
    <x v="276"/>
  </r>
  <r>
    <s v="node"/>
    <x v="0"/>
    <n v="200"/>
    <n v="1.5737460000000001"/>
    <s v="Sat 13 Apr 2019 16:09:02 BST"/>
    <x v="2"/>
    <x v="277"/>
  </r>
  <r>
    <s v="node"/>
    <x v="1"/>
    <n v="200"/>
    <n v="1.5490349999999999"/>
    <s v="Sat 13 Apr 2019 16:09:14 BST"/>
    <x v="2"/>
    <x v="278"/>
  </r>
  <r>
    <s v="node"/>
    <x v="2"/>
    <n v="200"/>
    <n v="1.335286"/>
    <s v="Sat 13 Apr 2019 16:09:25 BST"/>
    <x v="2"/>
    <x v="279"/>
  </r>
  <r>
    <s v="node"/>
    <x v="0"/>
    <n v="200"/>
    <n v="1.9618519999999999"/>
    <s v="Sat 13 Apr 2019 16:39:37 BST"/>
    <x v="2"/>
    <x v="280"/>
  </r>
  <r>
    <s v="node"/>
    <x v="1"/>
    <n v="200"/>
    <n v="1.6590499999999999"/>
    <s v="Sat 13 Apr 2019 16:39:49 BST"/>
    <x v="2"/>
    <x v="281"/>
  </r>
  <r>
    <s v="node"/>
    <x v="2"/>
    <n v="200"/>
    <n v="1.64784"/>
    <s v="Sat 13 Apr 2019 16:40:00 BST"/>
    <x v="2"/>
    <x v="282"/>
  </r>
  <r>
    <s v="node"/>
    <x v="0"/>
    <n v="200"/>
    <n v="1.84778"/>
    <s v="Sat 13 Apr 2019 17:10:12 BST"/>
    <x v="2"/>
    <x v="283"/>
  </r>
  <r>
    <s v="node"/>
    <x v="1"/>
    <n v="200"/>
    <n v="1.681149"/>
    <s v="Sat 13 Apr 2019 17:10:24 BST"/>
    <x v="2"/>
    <x v="284"/>
  </r>
  <r>
    <s v="node"/>
    <x v="2"/>
    <n v="200"/>
    <n v="0.88126800000000005"/>
    <s v="Sat 13 Apr 2019 17:10:36 BST"/>
    <x v="2"/>
    <x v="285"/>
  </r>
  <r>
    <s v="node"/>
    <x v="0"/>
    <n v="200"/>
    <n v="1.8213509999999999"/>
    <s v="Sat 13 Apr 2019 17:40:47 BST"/>
    <x v="2"/>
    <x v="286"/>
  </r>
  <r>
    <s v="node"/>
    <x v="1"/>
    <n v="200"/>
    <n v="1.693017"/>
    <s v="Sat 13 Apr 2019 17:40:58 BST"/>
    <x v="2"/>
    <x v="287"/>
  </r>
  <r>
    <s v="node"/>
    <x v="2"/>
    <n v="200"/>
    <n v="1.6401239999999999"/>
    <s v="Sat 13 Apr 2019 17:41:10 BST"/>
    <x v="2"/>
    <x v="288"/>
  </r>
  <r>
    <s v="node"/>
    <x v="0"/>
    <n v="200"/>
    <n v="1.8573360000000001"/>
    <s v="Sat 13 Apr 2019 18:11:22 BST"/>
    <x v="2"/>
    <x v="289"/>
  </r>
  <r>
    <s v="node"/>
    <x v="1"/>
    <n v="200"/>
    <n v="1.669689"/>
    <s v="Sat 13 Apr 2019 18:11:34 BST"/>
    <x v="2"/>
    <x v="290"/>
  </r>
  <r>
    <s v="node"/>
    <x v="2"/>
    <n v="200"/>
    <n v="1.6449510000000001"/>
    <s v="Sat 13 Apr 2019 18:11:45 BST"/>
    <x v="2"/>
    <x v="291"/>
  </r>
  <r>
    <s v="node"/>
    <x v="0"/>
    <n v="200"/>
    <n v="1.809938"/>
    <s v="Sat 13 Apr 2019 18:41:57 BST"/>
    <x v="2"/>
    <x v="292"/>
  </r>
  <r>
    <s v="node"/>
    <x v="1"/>
    <n v="200"/>
    <n v="1.657184"/>
    <s v="Sat 13 Apr 2019 18:42:09 BST"/>
    <x v="2"/>
    <x v="293"/>
  </r>
  <r>
    <s v="node"/>
    <x v="2"/>
    <n v="200"/>
    <n v="1.646922"/>
    <s v="Sat 13 Apr 2019 18:42:20 BST"/>
    <x v="2"/>
    <x v="294"/>
  </r>
  <r>
    <s v="node"/>
    <x v="0"/>
    <n v="200"/>
    <n v="1.807879"/>
    <s v="Sat 13 Apr 2019 19:12:32 BST"/>
    <x v="2"/>
    <x v="295"/>
  </r>
  <r>
    <s v="node"/>
    <x v="1"/>
    <n v="200"/>
    <n v="1.133761"/>
    <s v="Sat 13 Apr 2019 19:12:44 BST"/>
    <x v="2"/>
    <x v="296"/>
  </r>
  <r>
    <s v="node"/>
    <x v="2"/>
    <n v="200"/>
    <n v="0.62952799999999998"/>
    <s v="Sat 13 Apr 2019 19:12:55 BST"/>
    <x v="2"/>
    <x v="297"/>
  </r>
  <r>
    <s v="node"/>
    <x v="0"/>
    <n v="200"/>
    <n v="1.7994019999999999"/>
    <s v="Sat 13 Apr 2019 19:43:05 BST"/>
    <x v="2"/>
    <x v="298"/>
  </r>
  <r>
    <s v="node"/>
    <x v="1"/>
    <n v="200"/>
    <n v="1.7141980000000001"/>
    <s v="Sat 13 Apr 2019 19:43:17 BST"/>
    <x v="2"/>
    <x v="299"/>
  </r>
  <r>
    <s v="node"/>
    <x v="2"/>
    <n v="200"/>
    <n v="1.6208370000000001"/>
    <s v="Sat 13 Apr 2019 19:43:29 BST"/>
    <x v="2"/>
    <x v="300"/>
  </r>
  <r>
    <s v="node"/>
    <x v="0"/>
    <n v="200"/>
    <n v="1.2045779999999999"/>
    <s v="Sat 13 Apr 2019 20:13:41 BST"/>
    <x v="2"/>
    <x v="301"/>
  </r>
  <r>
    <s v="node"/>
    <x v="1"/>
    <n v="200"/>
    <n v="1.6323099999999999"/>
    <s v="Sat 13 Apr 2019 20:13:52 BST"/>
    <x v="2"/>
    <x v="302"/>
  </r>
  <r>
    <s v="node"/>
    <x v="2"/>
    <n v="200"/>
    <n v="1.6257889999999999"/>
    <s v="Sat 13 Apr 2019 20:14:04 BST"/>
    <x v="2"/>
    <x v="303"/>
  </r>
  <r>
    <s v="node"/>
    <x v="0"/>
    <n v="200"/>
    <n v="0.89906299999999995"/>
    <s v="Sat 13 Apr 2019 20:44:15 BST"/>
    <x v="2"/>
    <x v="304"/>
  </r>
  <r>
    <s v="node"/>
    <x v="1"/>
    <n v="200"/>
    <n v="1.7380230000000001"/>
    <s v="Sat 13 Apr 2019 20:44:26 BST"/>
    <x v="2"/>
    <x v="305"/>
  </r>
  <r>
    <s v="node"/>
    <x v="2"/>
    <n v="200"/>
    <n v="1.7031289999999999"/>
    <s v="Sat 13 Apr 2019 20:44:38 BST"/>
    <x v="2"/>
    <x v="306"/>
  </r>
  <r>
    <s v="node"/>
    <x v="0"/>
    <n v="200"/>
    <n v="1.8424959999999999"/>
    <s v="Sat 13 Apr 2019 21:14:49 BST"/>
    <x v="2"/>
    <x v="307"/>
  </r>
  <r>
    <s v="node"/>
    <x v="2"/>
    <n v="200"/>
    <n v="1.6913400000000001"/>
    <s v="Sat 13 Apr 2019 21:16:09 BST"/>
    <x v="2"/>
    <x v="308"/>
  </r>
  <r>
    <s v="node"/>
    <x v="0"/>
    <n v="200"/>
    <n v="1.9298850000000001"/>
    <s v="Sat 13 Apr 2019 21:46:20 BST"/>
    <x v="2"/>
    <x v="309"/>
  </r>
  <r>
    <s v="node"/>
    <x v="1"/>
    <n v="200"/>
    <n v="1.792756"/>
    <s v="Sat 13 Apr 2019 21:46:32 BST"/>
    <x v="2"/>
    <x v="310"/>
  </r>
  <r>
    <s v="node"/>
    <x v="2"/>
    <n v="200"/>
    <n v="0.76993100000000003"/>
    <s v="Sat 13 Apr 2019 21:46:44 BST"/>
    <x v="2"/>
    <x v="311"/>
  </r>
  <r>
    <s v="node"/>
    <x v="0"/>
    <n v="200"/>
    <n v="1.902736"/>
    <s v="Sat 13 Apr 2019 22:16:55 BST"/>
    <x v="2"/>
    <x v="312"/>
  </r>
  <r>
    <s v="node"/>
    <x v="1"/>
    <n v="200"/>
    <n v="1.6673169999999999"/>
    <s v="Sat 13 Apr 2019 22:17:07 BST"/>
    <x v="2"/>
    <x v="313"/>
  </r>
  <r>
    <s v="node"/>
    <x v="2"/>
    <n v="200"/>
    <n v="1.043517"/>
    <s v="Sat 13 Apr 2019 22:17:19 BST"/>
    <x v="2"/>
    <x v="314"/>
  </r>
  <r>
    <s v="node"/>
    <x v="0"/>
    <n v="200"/>
    <n v="1.2236720000000001"/>
    <s v="Sat 13 Apr 2019 22:47:29 BST"/>
    <x v="2"/>
    <x v="315"/>
  </r>
  <r>
    <s v="node"/>
    <x v="1"/>
    <n v="200"/>
    <n v="1.7459150000000001"/>
    <s v="Sat 13 Apr 2019 22:47:41 BST"/>
    <x v="2"/>
    <x v="316"/>
  </r>
  <r>
    <s v="node"/>
    <x v="2"/>
    <n v="200"/>
    <n v="1.156784"/>
    <s v="Sat 13 Apr 2019 22:47:52 BST"/>
    <x v="2"/>
    <x v="317"/>
  </r>
  <r>
    <s v="node"/>
    <x v="0"/>
    <n v="200"/>
    <n v="1.399664"/>
    <s v="Sat 13 Apr 2019 23:18:04 BST"/>
    <x v="2"/>
    <x v="318"/>
  </r>
  <r>
    <s v="node"/>
    <x v="1"/>
    <n v="200"/>
    <n v="1.286637"/>
    <s v="Sat 13 Apr 2019 23:18:15 BST"/>
    <x v="2"/>
    <x v="319"/>
  </r>
  <r>
    <s v="node"/>
    <x v="2"/>
    <n v="200"/>
    <n v="1.657837"/>
    <s v="Sat 13 Apr 2019 23:18:26 BST"/>
    <x v="2"/>
    <x v="320"/>
  </r>
  <r>
    <s v="node"/>
    <x v="0"/>
    <n v="200"/>
    <n v="1.0592159999999999"/>
    <s v="Sat 13 Apr 2019 23:48:38 BST"/>
    <x v="2"/>
    <x v="321"/>
  </r>
  <r>
    <s v="node"/>
    <x v="1"/>
    <n v="200"/>
    <n v="1.682456"/>
    <s v="Sat 13 Apr 2019 23:48:49 BST"/>
    <x v="2"/>
    <x v="322"/>
  </r>
  <r>
    <s v="node"/>
    <x v="2"/>
    <n v="200"/>
    <n v="1.557148"/>
    <s v="Sat 13 Apr 2019 23:49:01 BST"/>
    <x v="2"/>
    <x v="323"/>
  </r>
  <r>
    <s v="node"/>
    <x v="0"/>
    <n v="200"/>
    <n v="1.802419"/>
    <s v="Sun 14 Apr 2019 00:19:12 BST"/>
    <x v="3"/>
    <x v="324"/>
  </r>
  <r>
    <s v="node"/>
    <x v="1"/>
    <n v="200"/>
    <n v="1.691443"/>
    <s v="Sun 14 Apr 2019 00:19:24 BST"/>
    <x v="3"/>
    <x v="325"/>
  </r>
  <r>
    <s v="node"/>
    <x v="2"/>
    <n v="200"/>
    <n v="0.74368100000000004"/>
    <s v="Sun 14 Apr 2019 00:19:36 BST"/>
    <x v="3"/>
    <x v="326"/>
  </r>
  <r>
    <s v="node"/>
    <x v="0"/>
    <n v="200"/>
    <n v="1.866533"/>
    <s v="Sun 14 Apr 2019 00:49:47 BST"/>
    <x v="3"/>
    <x v="327"/>
  </r>
  <r>
    <s v="node"/>
    <x v="1"/>
    <n v="200"/>
    <n v="1.7431559999999999"/>
    <s v="Sun 14 Apr 2019 00:49:58 BST"/>
    <x v="3"/>
    <x v="328"/>
  </r>
  <r>
    <s v="node"/>
    <x v="0"/>
    <n v="200"/>
    <n v="1.827016"/>
    <s v="Sun 14 Apr 2019 01:21:29 BST"/>
    <x v="3"/>
    <x v="329"/>
  </r>
  <r>
    <s v="node"/>
    <x v="1"/>
    <n v="200"/>
    <n v="1.6330119999999999"/>
    <s v="Sun 14 Apr 2019 01:21:41 BST"/>
    <x v="3"/>
    <x v="330"/>
  </r>
  <r>
    <s v="node"/>
    <x v="2"/>
    <n v="200"/>
    <n v="1.61877"/>
    <s v="Sun 14 Apr 2019 01:21:53 BST"/>
    <x v="3"/>
    <x v="331"/>
  </r>
  <r>
    <s v="node"/>
    <x v="0"/>
    <n v="200"/>
    <n v="1.8323700000000001"/>
    <s v="Sun 14 Apr 2019 01:52:04 BST"/>
    <x v="3"/>
    <x v="332"/>
  </r>
  <r>
    <s v="node"/>
    <x v="1"/>
    <n v="200"/>
    <n v="1.6295230000000001"/>
    <s v="Sun 14 Apr 2019 01:52:16 BST"/>
    <x v="3"/>
    <x v="333"/>
  </r>
  <r>
    <s v="node"/>
    <x v="0"/>
    <n v="200"/>
    <n v="0.96738199999999996"/>
    <s v="Sun 14 Apr 2019 02:22:59 BST"/>
    <x v="3"/>
    <x v="334"/>
  </r>
  <r>
    <s v="node"/>
    <x v="1"/>
    <n v="200"/>
    <n v="0.55466899999999997"/>
    <s v="Sun 14 Apr 2019 02:23:10 BST"/>
    <x v="3"/>
    <x v="335"/>
  </r>
  <r>
    <s v="node"/>
    <x v="2"/>
    <n v="200"/>
    <n v="1.6224860000000001"/>
    <s v="Sun 14 Apr 2019 02:23:20 BST"/>
    <x v="3"/>
    <x v="336"/>
  </r>
  <r>
    <s v="node"/>
    <x v="0"/>
    <n v="200"/>
    <n v="1.0272950000000001"/>
    <s v="Sun 14 Apr 2019 02:53:31 BST"/>
    <x v="3"/>
    <x v="337"/>
  </r>
  <r>
    <s v="node"/>
    <x v="1"/>
    <n v="200"/>
    <n v="1.6542209999999999"/>
    <s v="Sun 14 Apr 2019 02:53:42 BST"/>
    <x v="3"/>
    <x v="338"/>
  </r>
  <r>
    <s v="node"/>
    <x v="2"/>
    <n v="200"/>
    <n v="1.394191"/>
    <s v="Sun 14 Apr 2019 02:53:54 BST"/>
    <x v="3"/>
    <x v="339"/>
  </r>
  <r>
    <s v="node"/>
    <x v="0"/>
    <n v="200"/>
    <n v="1.330972"/>
    <s v="Sun 14 Apr 2019 03:24:05 BST"/>
    <x v="3"/>
    <x v="340"/>
  </r>
  <r>
    <s v="node"/>
    <x v="1"/>
    <n v="200"/>
    <n v="1.684685"/>
    <s v="Sun 14 Apr 2019 03:24:17 BST"/>
    <x v="3"/>
    <x v="341"/>
  </r>
  <r>
    <s v="node"/>
    <x v="2"/>
    <n v="200"/>
    <n v="1.6653009999999999"/>
    <s v="Sun 14 Apr 2019 03:24:28 BST"/>
    <x v="3"/>
    <x v="342"/>
  </r>
  <r>
    <s v="node"/>
    <x v="0"/>
    <n v="200"/>
    <n v="1.3170809999999999"/>
    <s v="Sun 14 Apr 2019 03:54:40 BST"/>
    <x v="3"/>
    <x v="343"/>
  </r>
  <r>
    <s v="node"/>
    <x v="1"/>
    <n v="200"/>
    <n v="1.6411610000000001"/>
    <s v="Sun 14 Apr 2019 03:54:52 BST"/>
    <x v="3"/>
    <x v="344"/>
  </r>
  <r>
    <s v="node"/>
    <x v="2"/>
    <n v="200"/>
    <n v="1.6421760000000001"/>
    <s v="Sun 14 Apr 2019 03:55:03 BST"/>
    <x v="3"/>
    <x v="345"/>
  </r>
  <r>
    <s v="node"/>
    <x v="0"/>
    <n v="200"/>
    <n v="0.84732300000000005"/>
    <s v="Sun 14 Apr 2019 04:25:15 BST"/>
    <x v="3"/>
    <x v="346"/>
  </r>
  <r>
    <s v="node"/>
    <x v="1"/>
    <n v="200"/>
    <n v="1.6290849999999999"/>
    <s v="Sun 14 Apr 2019 04:25:26 BST"/>
    <x v="3"/>
    <x v="347"/>
  </r>
  <r>
    <s v="node"/>
    <x v="2"/>
    <n v="200"/>
    <n v="1.623246"/>
    <s v="Sun 14 Apr 2019 04:25:37 BST"/>
    <x v="3"/>
    <x v="348"/>
  </r>
  <r>
    <s v="node"/>
    <x v="0"/>
    <n v="200"/>
    <n v="1.059477"/>
    <s v="Sun 14 Apr 2019 04:55:49 BST"/>
    <x v="3"/>
    <x v="349"/>
  </r>
  <r>
    <s v="node"/>
    <x v="1"/>
    <n v="200"/>
    <n v="0.95137300000000002"/>
    <s v="Sun 14 Apr 2019 04:56:00 BST"/>
    <x v="3"/>
    <x v="350"/>
  </r>
  <r>
    <s v="node"/>
    <x v="2"/>
    <n v="200"/>
    <n v="1.6278049999999999"/>
    <s v="Sun 14 Apr 2019 04:56:11 BST"/>
    <x v="3"/>
    <x v="351"/>
  </r>
  <r>
    <s v="node"/>
    <x v="0"/>
    <n v="200"/>
    <n v="1.1407970000000001"/>
    <s v="Sun 14 Apr 2019 05:26:23 BST"/>
    <x v="3"/>
    <x v="352"/>
  </r>
  <r>
    <s v="node"/>
    <x v="1"/>
    <n v="200"/>
    <n v="1.6030660000000001"/>
    <s v="Sun 14 Apr 2019 05:26:34 BST"/>
    <x v="3"/>
    <x v="353"/>
  </r>
  <r>
    <s v="node"/>
    <x v="2"/>
    <n v="200"/>
    <n v="1.6397520000000001"/>
    <s v="Sun 14 Apr 2019 05:26:45 BST"/>
    <x v="3"/>
    <x v="354"/>
  </r>
  <r>
    <s v="node"/>
    <x v="0"/>
    <n v="200"/>
    <n v="0.80760100000000001"/>
    <s v="Sun 14 Apr 2019 05:56:57 BST"/>
    <x v="3"/>
    <x v="355"/>
  </r>
  <r>
    <s v="node"/>
    <x v="1"/>
    <n v="200"/>
    <n v="1.672539"/>
    <s v="Sun 14 Apr 2019 05:57:08 BST"/>
    <x v="3"/>
    <x v="356"/>
  </r>
  <r>
    <s v="node"/>
    <x v="2"/>
    <n v="200"/>
    <n v="1.6239170000000001"/>
    <s v="Sun 14 Apr 2019 05:57:20 BST"/>
    <x v="3"/>
    <x v="357"/>
  </r>
  <r>
    <s v="node"/>
    <x v="0"/>
    <n v="200"/>
    <n v="1.059606"/>
    <s v="Sun 14 Apr 2019 06:27:31 BST"/>
    <x v="3"/>
    <x v="358"/>
  </r>
  <r>
    <s v="node"/>
    <x v="1"/>
    <n v="200"/>
    <n v="1.6232770000000001"/>
    <s v="Sun 14 Apr 2019 06:27:42 BST"/>
    <x v="3"/>
    <x v="359"/>
  </r>
  <r>
    <s v="node"/>
    <x v="2"/>
    <n v="200"/>
    <n v="1.244496"/>
    <s v="Sun 14 Apr 2019 06:27:54 BST"/>
    <x v="3"/>
    <x v="360"/>
  </r>
  <r>
    <s v="node"/>
    <x v="0"/>
    <n v="200"/>
    <n v="1.3187199999999999"/>
    <s v="Sun 14 Apr 2019 06:58:05 BST"/>
    <x v="3"/>
    <x v="361"/>
  </r>
  <r>
    <s v="node"/>
    <x v="1"/>
    <n v="200"/>
    <n v="1.6347389999999999"/>
    <s v="Sun 14 Apr 2019 06:58:17 BST"/>
    <x v="3"/>
    <x v="362"/>
  </r>
  <r>
    <s v="node"/>
    <x v="2"/>
    <n v="200"/>
    <n v="1.635216"/>
    <s v="Sun 14 Apr 2019 06:58:28 BST"/>
    <x v="3"/>
    <x v="363"/>
  </r>
  <r>
    <s v="node"/>
    <x v="0"/>
    <n v="200"/>
    <n v="1.3249010000000001"/>
    <s v="Sun 14 Apr 2019 07:28:40 BST"/>
    <x v="3"/>
    <x v="364"/>
  </r>
  <r>
    <s v="node"/>
    <x v="1"/>
    <n v="200"/>
    <n v="0.73349600000000004"/>
    <s v="Sun 14 Apr 2019 07:28:51 BST"/>
    <x v="3"/>
    <x v="365"/>
  </r>
  <r>
    <s v="node"/>
    <x v="2"/>
    <n v="200"/>
    <n v="2.0863529999999999"/>
    <s v="Sun 14 Apr 2019 07:29:02 BST"/>
    <x v="3"/>
    <x v="366"/>
  </r>
  <r>
    <s v="node"/>
    <x v="0"/>
    <n v="200"/>
    <n v="1.141354"/>
    <s v="Sun 14 Apr 2019 07:59:14 BST"/>
    <x v="3"/>
    <x v="367"/>
  </r>
  <r>
    <s v="node"/>
    <x v="1"/>
    <n v="200"/>
    <n v="1.6634469999999999"/>
    <s v="Sun 14 Apr 2019 07:59:26 BST"/>
    <x v="3"/>
    <x v="368"/>
  </r>
  <r>
    <s v="node"/>
    <x v="2"/>
    <n v="200"/>
    <n v="1.627688"/>
    <s v="Sun 14 Apr 2019 07:59:37 BST"/>
    <x v="3"/>
    <x v="369"/>
  </r>
  <r>
    <s v="node"/>
    <x v="0"/>
    <n v="200"/>
    <n v="1.3550979999999999"/>
    <s v="Sun 14 Apr 2019 08:29:49 BST"/>
    <x v="3"/>
    <x v="370"/>
  </r>
  <r>
    <s v="node"/>
    <x v="1"/>
    <n v="200"/>
    <n v="1.6613579999999999"/>
    <s v="Sun 14 Apr 2019 08:30:00 BST"/>
    <x v="3"/>
    <x v="371"/>
  </r>
  <r>
    <s v="node"/>
    <x v="2"/>
    <n v="200"/>
    <n v="1.6275090000000001"/>
    <s v="Sun 14 Apr 2019 08:30:12 BST"/>
    <x v="3"/>
    <x v="372"/>
  </r>
  <r>
    <s v="node"/>
    <x v="0"/>
    <n v="200"/>
    <n v="1.42774"/>
    <s v="Sun 14 Apr 2019 09:00:23 BST"/>
    <x v="3"/>
    <x v="373"/>
  </r>
  <r>
    <s v="node"/>
    <x v="1"/>
    <n v="200"/>
    <n v="1.0014940000000001"/>
    <s v="Sun 14 Apr 2019 09:00:34 BST"/>
    <x v="3"/>
    <x v="374"/>
  </r>
  <r>
    <s v="node"/>
    <x v="2"/>
    <n v="200"/>
    <n v="1.617305"/>
    <s v="Sun 14 Apr 2019 09:00:45 BST"/>
    <x v="3"/>
    <x v="3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6" cacheId="14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A3:E28" firstHeaderRow="1" firstDataRow="2" firstDataCol="2"/>
  <pivotFields count="9">
    <pivotField compact="0" outline="0" showAll="0" defaultSubtotal="0"/>
    <pivotField axis="axisCol" compact="0" outline="0" showAll="0" defaultSubtotal="0">
      <items count="3">
        <item x="0"/>
        <item x="1"/>
        <item x="2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numFmtId="14" outline="0" showAll="0" defaultSubtotal="0">
      <items count="4">
        <item x="0"/>
        <item x="1"/>
        <item x="2"/>
        <item x="3"/>
      </items>
    </pivotField>
    <pivotField compact="0" numFmtId="164" outline="0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compact="0" outline="0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compact="0" outline="0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2">
    <field x="8"/>
    <field x="5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1"/>
  </colFields>
  <colItems count="3">
    <i>
      <x/>
    </i>
    <i>
      <x v="1"/>
    </i>
    <i>
      <x v="2"/>
    </i>
  </colItems>
  <dataFields count="1">
    <dataField name="Average of DURATION" fld="3" subtotal="average" baseField="0" baseItem="0"/>
  </dataFields>
  <formats count="1">
    <format dxfId="0">
      <pivotArea outline="0" fieldPosition="0">
        <references count="2">
          <reference field="5" count="1" selected="0">
            <x v="0"/>
          </reference>
          <reference field="8" count="1" selected="0">
            <x v="18"/>
          </reference>
        </references>
      </pivotArea>
    </format>
  </format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8"/>
  <sheetViews>
    <sheetView workbookViewId="0">
      <selection activeCell="C7" sqref="C7"/>
    </sheetView>
  </sheetViews>
  <sheetFormatPr baseColWidth="10" defaultRowHeight="16"/>
  <cols>
    <col min="1" max="1" width="20" bestFit="1" customWidth="1"/>
    <col min="2" max="2" width="8.1640625" bestFit="1" customWidth="1"/>
    <col min="3" max="5" width="12.1640625" bestFit="1" customWidth="1"/>
    <col min="6" max="7" width="10.1640625" bestFit="1" customWidth="1"/>
    <col min="8" max="8" width="12.1640625" bestFit="1" customWidth="1"/>
  </cols>
  <sheetData>
    <row r="3" spans="1:5">
      <c r="A3" s="6" t="s">
        <v>371</v>
      </c>
      <c r="C3" s="6" t="s">
        <v>334</v>
      </c>
    </row>
    <row r="4" spans="1:5">
      <c r="A4" s="6" t="s">
        <v>372</v>
      </c>
      <c r="B4" s="6" t="s">
        <v>338</v>
      </c>
      <c r="C4">
        <v>512</v>
      </c>
      <c r="D4">
        <v>1024</v>
      </c>
      <c r="E4">
        <v>2048</v>
      </c>
    </row>
    <row r="5" spans="1:5">
      <c r="A5" t="s">
        <v>347</v>
      </c>
      <c r="C5" s="7">
        <v>1.8351023333333334</v>
      </c>
      <c r="D5" s="7">
        <v>1.665160666666667</v>
      </c>
      <c r="E5" s="7">
        <v>1.0864032000000001</v>
      </c>
    </row>
    <row r="6" spans="1:5">
      <c r="A6" t="s">
        <v>348</v>
      </c>
      <c r="C6" s="7">
        <v>1.8016416</v>
      </c>
      <c r="D6" s="7">
        <v>1.4771877999999998</v>
      </c>
      <c r="E6" s="7">
        <v>1.6227134999999997</v>
      </c>
    </row>
    <row r="7" spans="1:5">
      <c r="A7" t="s">
        <v>349</v>
      </c>
      <c r="C7" s="7">
        <v>1.2320527999999999</v>
      </c>
      <c r="D7" s="7">
        <v>1.3799561999999999</v>
      </c>
      <c r="E7" s="7">
        <v>1.4212500000000001</v>
      </c>
    </row>
    <row r="8" spans="1:5">
      <c r="A8" t="s">
        <v>350</v>
      </c>
      <c r="C8" s="7">
        <v>1.1092121666666668</v>
      </c>
      <c r="D8" s="7">
        <v>1.6607561666666666</v>
      </c>
      <c r="E8" s="7">
        <v>1.6326943333333332</v>
      </c>
    </row>
    <row r="9" spans="1:5">
      <c r="A9" t="s">
        <v>351</v>
      </c>
      <c r="C9" s="7">
        <v>1.3857828333333335</v>
      </c>
      <c r="D9" s="7">
        <v>1.4526963333333331</v>
      </c>
      <c r="E9" s="7">
        <v>1.6309093333333335</v>
      </c>
    </row>
    <row r="10" spans="1:5">
      <c r="A10" t="s">
        <v>352</v>
      </c>
      <c r="C10" s="7">
        <v>1.4098403333333334</v>
      </c>
      <c r="D10" s="7">
        <v>1.5284688</v>
      </c>
      <c r="E10" s="7">
        <v>1.4202246000000003</v>
      </c>
    </row>
    <row r="11" spans="1:5">
      <c r="A11" t="s">
        <v>353</v>
      </c>
      <c r="C11" s="7">
        <v>1.3946874</v>
      </c>
      <c r="D11" s="7">
        <v>1.6634841666666667</v>
      </c>
      <c r="E11" s="7">
        <v>1.5639405</v>
      </c>
    </row>
    <row r="12" spans="1:5">
      <c r="A12" t="s">
        <v>354</v>
      </c>
      <c r="C12" s="7">
        <v>1.6151393333333333</v>
      </c>
      <c r="D12" s="7">
        <v>1.7722176000000001</v>
      </c>
      <c r="E12" s="7">
        <v>1.7113562000000002</v>
      </c>
    </row>
    <row r="13" spans="1:5">
      <c r="A13" t="s">
        <v>355</v>
      </c>
      <c r="C13" s="7">
        <v>1.5971997499999999</v>
      </c>
      <c r="D13" s="7">
        <v>1.4654734</v>
      </c>
      <c r="E13" s="7">
        <v>1.3939995999999999</v>
      </c>
    </row>
    <row r="14" spans="1:5">
      <c r="A14" t="s">
        <v>356</v>
      </c>
      <c r="C14" s="7">
        <v>1.8653590000000002</v>
      </c>
      <c r="D14" s="7">
        <v>1.5364618000000001</v>
      </c>
      <c r="E14" s="7">
        <v>1.6434869999999999</v>
      </c>
    </row>
    <row r="15" spans="1:5">
      <c r="A15" t="s">
        <v>357</v>
      </c>
      <c r="C15" s="7">
        <v>1.6958627500000001</v>
      </c>
      <c r="D15" s="7">
        <v>1.4682107499999999</v>
      </c>
      <c r="E15" s="7">
        <v>1.43748425</v>
      </c>
    </row>
    <row r="16" spans="1:5">
      <c r="A16" t="s">
        <v>358</v>
      </c>
      <c r="C16" s="7">
        <v>1.3053954999999999</v>
      </c>
      <c r="D16" s="7">
        <v>1.67813725</v>
      </c>
      <c r="E16" s="7">
        <v>1.66952525</v>
      </c>
    </row>
    <row r="17" spans="1:5">
      <c r="A17" t="s">
        <v>359</v>
      </c>
      <c r="C17" s="7">
        <v>1.3748925000000001</v>
      </c>
      <c r="D17" s="7">
        <v>1.66623725</v>
      </c>
      <c r="E17" s="7">
        <v>1.650763</v>
      </c>
    </row>
    <row r="18" spans="1:5">
      <c r="A18" t="s">
        <v>360</v>
      </c>
      <c r="C18" s="7">
        <v>1.624069</v>
      </c>
      <c r="D18" s="7">
        <v>1.67793225</v>
      </c>
      <c r="E18" s="7">
        <v>1.2522167500000001</v>
      </c>
    </row>
    <row r="19" spans="1:5">
      <c r="A19" t="s">
        <v>361</v>
      </c>
      <c r="C19" s="7">
        <v>1.5323275000000001</v>
      </c>
      <c r="D19" s="7">
        <v>1.6805295</v>
      </c>
      <c r="E19" s="7">
        <v>1.3362382500000001</v>
      </c>
    </row>
    <row r="20" spans="1:5">
      <c r="A20" t="s">
        <v>362</v>
      </c>
      <c r="C20" s="7">
        <v>1.9229618000000002</v>
      </c>
      <c r="D20" s="7">
        <v>1.6734274</v>
      </c>
      <c r="E20" s="7">
        <v>1.5850268000000001</v>
      </c>
    </row>
    <row r="21" spans="1:5">
      <c r="A21" t="s">
        <v>363</v>
      </c>
      <c r="C21" s="7">
        <v>1.7740666666666669</v>
      </c>
      <c r="D21" s="7">
        <v>1.6476211666666669</v>
      </c>
      <c r="E21" s="7">
        <v>1.4037994999999999</v>
      </c>
    </row>
    <row r="22" spans="1:5">
      <c r="A22" t="s">
        <v>364</v>
      </c>
      <c r="C22" s="7">
        <v>1.5638826000000001</v>
      </c>
      <c r="D22" s="7">
        <v>1.5670592000000001</v>
      </c>
      <c r="E22" s="7">
        <v>1.30277</v>
      </c>
    </row>
    <row r="23" spans="1:5">
      <c r="A23" t="s">
        <v>365</v>
      </c>
      <c r="C23" s="7">
        <v>1.5214461666666665</v>
      </c>
      <c r="D23" s="7">
        <v>1.3610319999999998</v>
      </c>
      <c r="E23" s="7">
        <v>1.4518583333333333</v>
      </c>
    </row>
    <row r="24" spans="1:5">
      <c r="A24" t="s">
        <v>366</v>
      </c>
      <c r="C24" s="7">
        <v>1.648835166666667</v>
      </c>
      <c r="D24" s="7">
        <v>1.2186048333333332</v>
      </c>
      <c r="E24" s="7">
        <v>1.3730073333333335</v>
      </c>
    </row>
    <row r="25" spans="1:5">
      <c r="A25" t="s">
        <v>367</v>
      </c>
      <c r="C25" s="7">
        <v>1.483155</v>
      </c>
      <c r="D25" s="7">
        <v>1.6641268333333334</v>
      </c>
      <c r="E25" s="7">
        <v>1.3135421666666667</v>
      </c>
    </row>
    <row r="26" spans="1:5">
      <c r="A26" t="s">
        <v>368</v>
      </c>
      <c r="C26" s="7">
        <v>1.7318180000000003</v>
      </c>
      <c r="D26" s="7">
        <v>1.4230677999999999</v>
      </c>
      <c r="E26" s="7">
        <v>1.4131216666666668</v>
      </c>
    </row>
    <row r="27" spans="1:5">
      <c r="A27" t="s">
        <v>369</v>
      </c>
      <c r="C27" s="7">
        <v>1.6494066666666667</v>
      </c>
      <c r="D27" s="7">
        <v>1.702177166666667</v>
      </c>
      <c r="E27" s="7">
        <v>1.4328066666666668</v>
      </c>
    </row>
    <row r="28" spans="1:5">
      <c r="A28" t="s">
        <v>370</v>
      </c>
      <c r="C28" s="7">
        <v>1.6574021666666665</v>
      </c>
      <c r="D28" s="7">
        <v>1.3005681666666666</v>
      </c>
      <c r="E28" s="7">
        <v>1.5879355000000002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333"/>
  <sheetViews>
    <sheetView topLeftCell="K1" workbookViewId="0">
      <selection activeCell="Z27" sqref="Z27:AE27"/>
    </sheetView>
  </sheetViews>
  <sheetFormatPr baseColWidth="10" defaultRowHeight="16"/>
  <cols>
    <col min="26" max="26" width="17.83203125" customWidth="1"/>
  </cols>
  <sheetData>
    <row r="1" spans="2:1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/>
    </row>
    <row r="2" spans="2:19">
      <c r="B2" t="s">
        <v>0</v>
      </c>
      <c r="C2">
        <v>512</v>
      </c>
      <c r="D2">
        <v>200</v>
      </c>
      <c r="E2">
        <v>1.782878</v>
      </c>
      <c r="F2" t="s">
        <v>1</v>
      </c>
      <c r="G2" s="2">
        <f>DATEVALUE(TRIM(MID(F2,FIND(" ",F2),LEN(F2)-(FIND(" ",F2))-12)))</f>
        <v>43566</v>
      </c>
      <c r="H2" s="3">
        <f>TIMEVALUE(TRIM(RIGHT(SUBSTITUTE(F2," BST",""),9)))</f>
        <v>0.65289351851851851</v>
      </c>
    </row>
    <row r="3" spans="2:19">
      <c r="B3" t="s">
        <v>0</v>
      </c>
      <c r="C3">
        <v>512</v>
      </c>
      <c r="D3">
        <v>200</v>
      </c>
      <c r="E3">
        <v>1.7706649999999999</v>
      </c>
      <c r="F3" t="s">
        <v>4</v>
      </c>
      <c r="G3" s="2">
        <f>DATEVALUE(TRIM(MID(F3,FIND(" ",F3),LEN(F3)-(FIND(" ",F3))-12)))</f>
        <v>43566</v>
      </c>
      <c r="H3" s="3">
        <f>TIMEVALUE(TRIM(RIGHT(SUBSTITUTE(F3," BST",""),9)))</f>
        <v>0.67413194444444446</v>
      </c>
    </row>
    <row r="4" spans="2:19">
      <c r="B4" t="s">
        <v>0</v>
      </c>
      <c r="C4">
        <v>512</v>
      </c>
      <c r="D4">
        <v>200</v>
      </c>
      <c r="E4">
        <v>1.8508720000000001</v>
      </c>
      <c r="F4" t="s">
        <v>7</v>
      </c>
      <c r="G4" s="2">
        <f>DATEVALUE(TRIM(MID(F4,FIND(" ",F4),LEN(F4)-(FIND(" ",F4))-12)))</f>
        <v>43566</v>
      </c>
      <c r="H4" s="3">
        <f>TIMEVALUE(TRIM(RIGHT(SUBSTITUTE(F4," BST",""),9)))</f>
        <v>0.69537037037037042</v>
      </c>
    </row>
    <row r="5" spans="2:19">
      <c r="B5" t="s">
        <v>0</v>
      </c>
      <c r="C5">
        <v>512</v>
      </c>
      <c r="D5">
        <v>200</v>
      </c>
      <c r="E5">
        <v>1.82552</v>
      </c>
      <c r="F5" t="s">
        <v>10</v>
      </c>
      <c r="G5" s="2">
        <f>DATEVALUE(TRIM(MID(F5,FIND(" ",F5),LEN(F5)-(FIND(" ",F5))-12)))</f>
        <v>43566</v>
      </c>
      <c r="H5" s="3">
        <f>TIMEVALUE(TRIM(RIGHT(SUBSTITUTE(F5," BST",""),9)))</f>
        <v>0.73822916666666671</v>
      </c>
    </row>
    <row r="6" spans="2:19">
      <c r="B6" t="s">
        <v>0</v>
      </c>
      <c r="C6">
        <v>512</v>
      </c>
      <c r="D6">
        <v>200</v>
      </c>
      <c r="E6">
        <v>1.8057289999999999</v>
      </c>
      <c r="F6" t="s">
        <v>13</v>
      </c>
      <c r="G6" s="2">
        <f>DATEVALUE(TRIM(MID(F6,FIND(" ",F6),LEN(F6)-(FIND(" ",F6))-12)))</f>
        <v>43566</v>
      </c>
      <c r="H6" s="3">
        <f>TIMEVALUE(TRIM(RIGHT(SUBSTITUTE(F6," BST",""),9)))</f>
        <v>0.75947916666666659</v>
      </c>
    </row>
    <row r="7" spans="2:19">
      <c r="B7" t="s">
        <v>0</v>
      </c>
      <c r="C7">
        <v>512</v>
      </c>
      <c r="D7">
        <v>200</v>
      </c>
      <c r="E7">
        <v>1.254321</v>
      </c>
      <c r="F7" t="s">
        <v>15</v>
      </c>
      <c r="G7" s="2">
        <f>DATEVALUE(TRIM(MID(F7,FIND(" ",F7),LEN(F7)-(FIND(" ",F7))-12)))</f>
        <v>43566</v>
      </c>
      <c r="H7" s="3">
        <f>TIMEVALUE(TRIM(RIGHT(SUBSTITUTE(F7," BST",""),9)))</f>
        <v>0.78070601851851851</v>
      </c>
    </row>
    <row r="8" spans="2:19">
      <c r="B8" t="s">
        <v>0</v>
      </c>
      <c r="C8">
        <v>512</v>
      </c>
      <c r="D8">
        <v>200</v>
      </c>
      <c r="E8">
        <v>1.949589</v>
      </c>
      <c r="F8" t="s">
        <v>18</v>
      </c>
      <c r="G8" s="2">
        <f>DATEVALUE(TRIM(MID(F8,FIND(" ",F8),LEN(F8)-(FIND(" ",F8))-12)))</f>
        <v>43566</v>
      </c>
      <c r="H8" s="3">
        <f>TIMEVALUE(TRIM(RIGHT(SUBSTITUTE(F8," BST",""),9)))</f>
        <v>0.80193287037037031</v>
      </c>
    </row>
    <row r="9" spans="2:19">
      <c r="B9" t="s">
        <v>0</v>
      </c>
      <c r="C9">
        <v>512</v>
      </c>
      <c r="D9">
        <v>200</v>
      </c>
      <c r="E9">
        <v>1.5808979999999999</v>
      </c>
      <c r="F9" t="s">
        <v>21</v>
      </c>
      <c r="G9" s="2">
        <f>DATEVALUE(TRIM(MID(F9,FIND(" ",F9),LEN(F9)-(FIND(" ",F9))-12)))</f>
        <v>43566</v>
      </c>
      <c r="H9" s="3">
        <f>TIMEVALUE(TRIM(RIGHT(SUBSTITUTE(F9," BST",""),9)))</f>
        <v>0.82318287037037041</v>
      </c>
    </row>
    <row r="10" spans="2:19">
      <c r="B10" t="s">
        <v>0</v>
      </c>
      <c r="C10">
        <v>512</v>
      </c>
      <c r="D10">
        <v>200</v>
      </c>
      <c r="E10">
        <v>1.670533</v>
      </c>
      <c r="F10" t="s">
        <v>23</v>
      </c>
      <c r="G10" s="2">
        <f>DATEVALUE(TRIM(MID(F10,FIND(" ",F10),LEN(F10)-(FIND(" ",F10))-12)))</f>
        <v>43566</v>
      </c>
      <c r="H10" s="3">
        <f>TIMEVALUE(TRIM(RIGHT(SUBSTITUTE(F10," BST",""),9)))</f>
        <v>0.84440972222222221</v>
      </c>
    </row>
    <row r="11" spans="2:19">
      <c r="B11" t="s">
        <v>0</v>
      </c>
      <c r="C11">
        <v>512</v>
      </c>
      <c r="D11">
        <v>200</v>
      </c>
      <c r="E11">
        <v>1.8128010000000001</v>
      </c>
      <c r="F11" t="s">
        <v>26</v>
      </c>
      <c r="G11" s="2">
        <f>DATEVALUE(TRIM(MID(F11,FIND(" ",F11),LEN(F11)-(FIND(" ",F11))-12)))</f>
        <v>43566</v>
      </c>
      <c r="H11" s="3">
        <f>TIMEVALUE(TRIM(RIGHT(SUBSTITUTE(F11," BST",""),9)))</f>
        <v>0.86564814814814817</v>
      </c>
    </row>
    <row r="12" spans="2:19">
      <c r="B12" t="s">
        <v>0</v>
      </c>
      <c r="C12">
        <v>512</v>
      </c>
      <c r="D12">
        <v>200</v>
      </c>
      <c r="E12">
        <v>1.8375140000000001</v>
      </c>
      <c r="F12" t="s">
        <v>29</v>
      </c>
      <c r="G12" s="2">
        <f>DATEVALUE(TRIM(MID(F12,FIND(" ",F12),LEN(F12)-(FIND(" ",F12))-12)))</f>
        <v>43566</v>
      </c>
      <c r="H12" s="3">
        <f>TIMEVALUE(TRIM(RIGHT(SUBSTITUTE(F12," BST",""),9)))</f>
        <v>0.88688657407407412</v>
      </c>
    </row>
    <row r="13" spans="2:19">
      <c r="B13" t="s">
        <v>0</v>
      </c>
      <c r="C13">
        <v>512</v>
      </c>
      <c r="D13">
        <v>200</v>
      </c>
      <c r="E13">
        <v>1.829618</v>
      </c>
      <c r="F13" t="s">
        <v>32</v>
      </c>
      <c r="G13" s="2">
        <f>DATEVALUE(TRIM(MID(F13,FIND(" ",F13),LEN(F13)-(FIND(" ",F13))-12)))</f>
        <v>43566</v>
      </c>
      <c r="H13" s="3">
        <f>TIMEVALUE(TRIM(RIGHT(SUBSTITUTE(F13," BST",""),9)))</f>
        <v>0.908136574074074</v>
      </c>
    </row>
    <row r="14" spans="2:19">
      <c r="B14" t="s">
        <v>0</v>
      </c>
      <c r="C14">
        <v>512</v>
      </c>
      <c r="D14">
        <v>200</v>
      </c>
      <c r="E14">
        <v>1.9155169999999999</v>
      </c>
      <c r="F14" t="s">
        <v>35</v>
      </c>
      <c r="G14" s="2">
        <f>DATEVALUE(TRIM(MID(F14,FIND(" ",F14),LEN(F14)-(FIND(" ",F14))-12)))</f>
        <v>43566</v>
      </c>
      <c r="H14" s="3">
        <f>TIMEVALUE(TRIM(RIGHT(SUBSTITUTE(F14," BST",""),9)))</f>
        <v>0.92936342592592591</v>
      </c>
      <c r="M14" s="1" t="s">
        <v>340</v>
      </c>
      <c r="N14" s="1" t="s">
        <v>341</v>
      </c>
      <c r="O14" s="1" t="s">
        <v>342</v>
      </c>
      <c r="P14" s="1" t="s">
        <v>343</v>
      </c>
      <c r="Q14" s="1" t="s">
        <v>344</v>
      </c>
      <c r="R14" s="1" t="s">
        <v>345</v>
      </c>
      <c r="S14" s="1" t="s">
        <v>346</v>
      </c>
    </row>
    <row r="15" spans="2:19">
      <c r="B15" t="s">
        <v>0</v>
      </c>
      <c r="C15">
        <v>512</v>
      </c>
      <c r="D15">
        <v>200</v>
      </c>
      <c r="E15">
        <v>1.8337399999999999</v>
      </c>
      <c r="F15" t="s">
        <v>38</v>
      </c>
      <c r="G15" s="2">
        <f>DATEVALUE(TRIM(MID(F15,FIND(" ",F15),LEN(F15)-(FIND(" ",F15))-12)))</f>
        <v>43566</v>
      </c>
      <c r="H15" s="3">
        <f>TIMEVALUE(TRIM(RIGHT(SUBSTITUTE(F15," BST",""),9)))</f>
        <v>0.95060185185185186</v>
      </c>
      <c r="M15" s="1">
        <v>512</v>
      </c>
      <c r="N15" s="4">
        <f t="array" ref="N15">AVERAGE(IF($C:$C=$M15,$E:$E))</f>
        <v>1.6305000000000005</v>
      </c>
      <c r="O15" s="4">
        <f t="array" ref="O15">MEDIAN(IF($C:$C=$M15,$E:$E))</f>
        <v>1.715204</v>
      </c>
      <c r="P15" s="4">
        <f t="array" ref="P15">MIN(IF($C:$C=$M15,$E:$E))</f>
        <v>1.0272950000000001</v>
      </c>
      <c r="Q15" s="4">
        <f t="array" ref="Q15">MAX(IF($C:$C=$M15,$E:$E))</f>
        <v>2.4762469999999999</v>
      </c>
      <c r="R15" s="4">
        <f t="array" ref="R15">STDEV(IF($C:$C=$M15,$E:$E))</f>
        <v>0.28758702348040505</v>
      </c>
      <c r="S15" s="4">
        <f t="array" ref="S15">_xlfn.PERCENTILE.EXC((IF($C:$C=$M15,$E:$E)),0.99)</f>
        <v>2.4629164799999996</v>
      </c>
    </row>
    <row r="16" spans="2:19">
      <c r="B16" t="s">
        <v>0</v>
      </c>
      <c r="C16">
        <v>512</v>
      </c>
      <c r="D16">
        <v>200</v>
      </c>
      <c r="E16">
        <v>1.9548449999999999</v>
      </c>
      <c r="F16" t="s">
        <v>41</v>
      </c>
      <c r="G16" s="2">
        <f>DATEVALUE(TRIM(MID(F16,FIND(" ",F16),LEN(F16)-(FIND(" ",F16))-12)))</f>
        <v>43566</v>
      </c>
      <c r="H16" s="3">
        <f>TIMEVALUE(TRIM(RIGHT(SUBSTITUTE(F16," BST",""),9)))</f>
        <v>0.97184027777777782</v>
      </c>
      <c r="M16" s="1">
        <v>1024</v>
      </c>
      <c r="N16" s="4">
        <f t="array" ref="N16">AVERAGE(IF($C:$C=$M16,$E:$E))</f>
        <v>1.6173004247787617</v>
      </c>
      <c r="O16" s="4">
        <f t="array" ref="O16">MEDIAN(IF($C:$C=$M16,$E:$E))</f>
        <v>1.6604350000000001</v>
      </c>
      <c r="P16" s="4">
        <f t="array" ref="P16">MIN(IF($C:$C=$M16,$E:$E))</f>
        <v>0.95137300000000002</v>
      </c>
      <c r="Q16" s="4">
        <f t="array" ref="Q16">MAX(IF($C:$C=$M16,$E:$E))</f>
        <v>1.96225</v>
      </c>
      <c r="R16" s="4">
        <f t="array" ref="R16">STDEV(IF($C:$C=$M16,$E:$E))</f>
        <v>0.18701389800262708</v>
      </c>
      <c r="S16" s="4">
        <f t="array" ref="S16">_xlfn.PERCENTILE.EXC((IF($C:$C=$M16,$E:$E)),0.99)</f>
        <v>1.9385596199999999</v>
      </c>
    </row>
    <row r="17" spans="2:31">
      <c r="B17" t="s">
        <v>0</v>
      </c>
      <c r="C17">
        <v>512</v>
      </c>
      <c r="D17">
        <v>200</v>
      </c>
      <c r="E17">
        <v>1.844625</v>
      </c>
      <c r="F17" t="s">
        <v>44</v>
      </c>
      <c r="G17" s="2">
        <f>DATEVALUE(TRIM(MID(F17,FIND(" ",F17),LEN(F17)-(FIND(" ",F17))-12)))</f>
        <v>43566</v>
      </c>
      <c r="H17" s="3">
        <f>TIMEVALUE(TRIM(RIGHT(SUBSTITUTE(F17," BST",""),9)))</f>
        <v>0.99309027777777781</v>
      </c>
      <c r="M17" s="1">
        <v>2048</v>
      </c>
      <c r="N17" s="4">
        <f t="array" ref="N17">AVERAGE(IF($C:$C=$M17,$E:$E))</f>
        <v>1.5801239905660378</v>
      </c>
      <c r="O17" s="4">
        <f t="array" ref="O17">MEDIAN(IF($C:$C=$M17,$E:$E))</f>
        <v>1.6258569999999999</v>
      </c>
      <c r="P17" s="4">
        <f t="array" ref="P17">MIN(IF($C:$C=$M17,$E:$E))</f>
        <v>0.90101299999999995</v>
      </c>
      <c r="Q17" s="4">
        <f t="array" ref="Q17">MAX(IF($C:$C=$M17,$E:$E))</f>
        <v>1.8299700000000001</v>
      </c>
      <c r="R17" s="4">
        <f t="array" ref="R17">STDEV(IF($C:$C=$M17,$E:$E))</f>
        <v>0.15972605239390933</v>
      </c>
      <c r="S17" s="4">
        <f t="array" ref="S17">_xlfn.PERCENTILE.EXC((IF($C:$C=$M17,$E:$E)),0.99)</f>
        <v>1.82900883</v>
      </c>
    </row>
    <row r="18" spans="2:31">
      <c r="B18" t="s">
        <v>0</v>
      </c>
      <c r="C18">
        <v>512</v>
      </c>
      <c r="D18">
        <v>200</v>
      </c>
      <c r="E18">
        <v>1.832576</v>
      </c>
      <c r="F18" t="s">
        <v>46</v>
      </c>
      <c r="G18" s="2">
        <f>DATEVALUE(TRIM(MID(F18,FIND(" ",F18),LEN(F18)-(FIND(" ",F18))-12)))</f>
        <v>43567</v>
      </c>
      <c r="H18" s="3">
        <f>TIMEVALUE(TRIM(RIGHT(SUBSTITUTE(F18," BST",""),9)))</f>
        <v>1.4317129629629631E-2</v>
      </c>
    </row>
    <row r="19" spans="2:31">
      <c r="B19" t="s">
        <v>0</v>
      </c>
      <c r="C19">
        <v>512</v>
      </c>
      <c r="D19">
        <v>200</v>
      </c>
      <c r="E19">
        <v>1.8538760000000001</v>
      </c>
      <c r="F19" t="s">
        <v>48</v>
      </c>
      <c r="G19" s="2">
        <f>DATEVALUE(TRIM(MID(F19,FIND(" ",F19),LEN(F19)-(FIND(" ",F19))-12)))</f>
        <v>43567</v>
      </c>
      <c r="H19" s="3">
        <f>TIMEVALUE(TRIM(RIGHT(SUBSTITUTE(F19," BST",""),9)))</f>
        <v>3.5543981481481475E-2</v>
      </c>
      <c r="M19" s="1"/>
      <c r="N19" s="1" t="s">
        <v>341</v>
      </c>
      <c r="O19" s="1" t="s">
        <v>342</v>
      </c>
      <c r="P19" s="1" t="s">
        <v>343</v>
      </c>
      <c r="Q19" s="1" t="s">
        <v>344</v>
      </c>
      <c r="R19" s="1" t="s">
        <v>345</v>
      </c>
      <c r="S19" s="1" t="s">
        <v>346</v>
      </c>
    </row>
    <row r="20" spans="2:31">
      <c r="B20" t="s">
        <v>0</v>
      </c>
      <c r="C20">
        <v>512</v>
      </c>
      <c r="D20">
        <v>200</v>
      </c>
      <c r="E20">
        <v>1.621723</v>
      </c>
      <c r="F20" t="s">
        <v>50</v>
      </c>
      <c r="G20" s="2">
        <f>DATEVALUE(TRIM(MID(F20,FIND(" ",F20),LEN(F20)-(FIND(" ",F20))-12)))</f>
        <v>43567</v>
      </c>
      <c r="H20" s="3">
        <f>TIMEVALUE(TRIM(RIGHT(SUBSTITUTE(F20," BST",""),9)))</f>
        <v>5.6770833333333333E-2</v>
      </c>
      <c r="L20" s="5">
        <f>N20-O20</f>
        <v>-84.703999999999496</v>
      </c>
      <c r="M20" s="1">
        <v>512</v>
      </c>
      <c r="N20" s="5">
        <f>N15*1000</f>
        <v>1630.5000000000005</v>
      </c>
      <c r="O20" s="5">
        <f>O15*1000</f>
        <v>1715.204</v>
      </c>
      <c r="P20" s="5">
        <f>P15*1000</f>
        <v>1027.2950000000001</v>
      </c>
      <c r="Q20" s="5">
        <f>Q15*1000</f>
        <v>2476.2469999999998</v>
      </c>
      <c r="R20" s="5">
        <f>R15*1000</f>
        <v>287.58702348040504</v>
      </c>
      <c r="S20" s="5">
        <f>S15*1000</f>
        <v>2462.9164799999994</v>
      </c>
    </row>
    <row r="21" spans="2:31">
      <c r="B21" t="s">
        <v>0</v>
      </c>
      <c r="C21">
        <v>512</v>
      </c>
      <c r="D21">
        <v>200</v>
      </c>
      <c r="E21">
        <v>1.365453</v>
      </c>
      <c r="F21" t="s">
        <v>53</v>
      </c>
      <c r="G21" s="2">
        <f>DATEVALUE(TRIM(MID(F21,FIND(" ",F21),LEN(F21)-(FIND(" ",F21))-12)))</f>
        <v>43567</v>
      </c>
      <c r="H21" s="3">
        <f>TIMEVALUE(TRIM(RIGHT(SUBSTITUTE(F21," BST",""),9)))</f>
        <v>0.12251157407407408</v>
      </c>
      <c r="L21" s="5">
        <f t="shared" ref="L21:L22" si="0">N21-O21</f>
        <v>-43.134575221238492</v>
      </c>
      <c r="M21" s="1">
        <v>1024</v>
      </c>
      <c r="N21" s="5">
        <f t="shared" ref="N21:S21" si="1">N16*1000</f>
        <v>1617.3004247787617</v>
      </c>
      <c r="O21" s="5">
        <f t="shared" si="1"/>
        <v>1660.4350000000002</v>
      </c>
      <c r="P21" s="5">
        <f t="shared" si="1"/>
        <v>951.37300000000005</v>
      </c>
      <c r="Q21" s="5">
        <f t="shared" si="1"/>
        <v>1962.25</v>
      </c>
      <c r="R21" s="5">
        <f t="shared" si="1"/>
        <v>187.01389800262709</v>
      </c>
      <c r="S21" s="5">
        <f t="shared" si="1"/>
        <v>1938.55962</v>
      </c>
    </row>
    <row r="22" spans="2:31">
      <c r="B22" t="s">
        <v>0</v>
      </c>
      <c r="C22">
        <v>512</v>
      </c>
      <c r="D22">
        <v>200</v>
      </c>
      <c r="E22">
        <v>1.853315</v>
      </c>
      <c r="F22" t="s">
        <v>56</v>
      </c>
      <c r="G22" s="2">
        <f>DATEVALUE(TRIM(MID(F22,FIND(" ",F22),LEN(F22)-(FIND(" ",F22))-12)))</f>
        <v>43567</v>
      </c>
      <c r="H22" s="3">
        <f>TIMEVALUE(TRIM(RIGHT(SUBSTITUTE(F22," BST",""),9)))</f>
        <v>0.14375000000000002</v>
      </c>
      <c r="L22" s="5">
        <f t="shared" si="0"/>
        <v>-45.733009433962252</v>
      </c>
      <c r="M22" s="1">
        <v>2048</v>
      </c>
      <c r="N22" s="5">
        <f t="shared" ref="N22:S22" si="2">N17*1000</f>
        <v>1580.1239905660377</v>
      </c>
      <c r="O22" s="5">
        <f t="shared" si="2"/>
        <v>1625.857</v>
      </c>
      <c r="P22" s="5">
        <f t="shared" si="2"/>
        <v>901.01299999999992</v>
      </c>
      <c r="Q22" s="5">
        <f t="shared" si="2"/>
        <v>1829.97</v>
      </c>
      <c r="R22" s="5">
        <f t="shared" si="2"/>
        <v>159.72605239390933</v>
      </c>
      <c r="S22" s="5">
        <f t="shared" si="2"/>
        <v>1829.00883</v>
      </c>
    </row>
    <row r="23" spans="2:31">
      <c r="B23" t="s">
        <v>0</v>
      </c>
      <c r="C23">
        <v>512</v>
      </c>
      <c r="D23">
        <v>200</v>
      </c>
      <c r="E23">
        <v>1.842427</v>
      </c>
      <c r="F23" t="s">
        <v>61</v>
      </c>
      <c r="G23" s="2">
        <f>DATEVALUE(TRIM(MID(F23,FIND(" ",F23),LEN(F23)-(FIND(" ",F23))-12)))</f>
        <v>43567</v>
      </c>
      <c r="H23" s="3">
        <f>TIMEVALUE(TRIM(RIGHT(SUBSTITUTE(F23," BST",""),9)))</f>
        <v>0.18621527777777777</v>
      </c>
      <c r="Z23">
        <v>943</v>
      </c>
      <c r="AA23">
        <v>917</v>
      </c>
      <c r="AB23">
        <v>732</v>
      </c>
      <c r="AC23">
        <v>1789</v>
      </c>
      <c r="AD23">
        <v>173</v>
      </c>
      <c r="AE23">
        <v>1773</v>
      </c>
    </row>
    <row r="24" spans="2:31">
      <c r="B24" t="s">
        <v>0</v>
      </c>
      <c r="C24">
        <v>512</v>
      </c>
      <c r="D24">
        <v>200</v>
      </c>
      <c r="E24">
        <v>1.8391040000000001</v>
      </c>
      <c r="F24" t="s">
        <v>64</v>
      </c>
      <c r="G24" s="2">
        <f>DATEVALUE(TRIM(MID(F24,FIND(" ",F24),LEN(F24)-(FIND(" ",F24))-12)))</f>
        <v>43567</v>
      </c>
      <c r="H24" s="3">
        <f>TIMEVALUE(TRIM(RIGHT(SUBSTITUTE(F24," BST",""),9)))</f>
        <v>0.20745370370370372</v>
      </c>
      <c r="Z24">
        <v>1617</v>
      </c>
      <c r="AA24">
        <v>1660</v>
      </c>
      <c r="AB24">
        <v>951</v>
      </c>
      <c r="AC24">
        <v>1962</v>
      </c>
      <c r="AD24">
        <v>187</v>
      </c>
      <c r="AE24">
        <v>1939</v>
      </c>
    </row>
    <row r="25" spans="2:31">
      <c r="B25" t="s">
        <v>0</v>
      </c>
      <c r="C25">
        <v>512</v>
      </c>
      <c r="D25">
        <v>200</v>
      </c>
      <c r="E25">
        <v>1.934866</v>
      </c>
      <c r="F25" t="s">
        <v>67</v>
      </c>
      <c r="G25" s="2">
        <f>DATEVALUE(TRIM(MID(F25,FIND(" ",F25),LEN(F25)-(FIND(" ",F25))-12)))</f>
        <v>43567</v>
      </c>
      <c r="H25" s="3">
        <f>TIMEVALUE(TRIM(RIGHT(SUBSTITUTE(F25," BST",""),9)))</f>
        <v>0.22869212962962962</v>
      </c>
      <c r="Z25">
        <f>Z24-Z23</f>
        <v>674</v>
      </c>
      <c r="AA25">
        <f t="shared" ref="AA25:AE25" si="3">AA24-AA23</f>
        <v>743</v>
      </c>
      <c r="AB25">
        <f t="shared" si="3"/>
        <v>219</v>
      </c>
      <c r="AC25">
        <f t="shared" si="3"/>
        <v>173</v>
      </c>
      <c r="AD25">
        <f t="shared" si="3"/>
        <v>14</v>
      </c>
      <c r="AE25">
        <f t="shared" si="3"/>
        <v>166</v>
      </c>
    </row>
    <row r="26" spans="2:31">
      <c r="B26" t="s">
        <v>0</v>
      </c>
      <c r="C26">
        <v>512</v>
      </c>
      <c r="D26">
        <v>200</v>
      </c>
      <c r="E26">
        <v>1.715204</v>
      </c>
      <c r="F26" t="s">
        <v>70</v>
      </c>
      <c r="G26" s="2">
        <f>DATEVALUE(TRIM(MID(F26,FIND(" ",F26),LEN(F26)-(FIND(" ",F26))-12)))</f>
        <v>43567</v>
      </c>
      <c r="H26" s="3">
        <f>TIMEVALUE(TRIM(RIGHT(SUBSTITUTE(F26," BST",""),9)))</f>
        <v>0.24993055555555554</v>
      </c>
      <c r="Z26">
        <f>(Z25/Z23)*100</f>
        <v>71.474019088016973</v>
      </c>
      <c r="AA26">
        <f t="shared" ref="AA26:AE26" si="4">(AA25/AA23)*100</f>
        <v>81.025081788440573</v>
      </c>
      <c r="AB26">
        <f t="shared" si="4"/>
        <v>29.918032786885245</v>
      </c>
      <c r="AC26">
        <f t="shared" si="4"/>
        <v>9.6702068194522077</v>
      </c>
      <c r="AD26">
        <f t="shared" si="4"/>
        <v>8.0924855491329488</v>
      </c>
      <c r="AE26">
        <f t="shared" si="4"/>
        <v>9.3626621545403275</v>
      </c>
    </row>
    <row r="27" spans="2:31">
      <c r="B27" t="s">
        <v>0</v>
      </c>
      <c r="C27">
        <v>512</v>
      </c>
      <c r="D27">
        <v>200</v>
      </c>
      <c r="E27">
        <v>1.7992379999999999</v>
      </c>
      <c r="F27" t="s">
        <v>73</v>
      </c>
      <c r="G27" s="2">
        <f>DATEVALUE(TRIM(MID(F27,FIND(" ",F27),LEN(F27)-(FIND(" ",F27))-12)))</f>
        <v>43567</v>
      </c>
      <c r="H27" s="3">
        <f>TIMEVALUE(TRIM(RIGHT(SUBSTITUTE(F27," BST",""),9)))</f>
        <v>0.2711689814814815</v>
      </c>
      <c r="Z27">
        <f>ROUND(Z26,1)</f>
        <v>71.5</v>
      </c>
      <c r="AA27">
        <f t="shared" ref="AA27:AE27" si="5">ROUND(AA26,1)</f>
        <v>81</v>
      </c>
      <c r="AB27">
        <f t="shared" si="5"/>
        <v>29.9</v>
      </c>
      <c r="AC27">
        <f t="shared" si="5"/>
        <v>9.6999999999999993</v>
      </c>
      <c r="AD27">
        <f t="shared" si="5"/>
        <v>8.1</v>
      </c>
      <c r="AE27">
        <f t="shared" si="5"/>
        <v>9.4</v>
      </c>
    </row>
    <row r="28" spans="2:31">
      <c r="B28" t="s">
        <v>0</v>
      </c>
      <c r="C28">
        <v>512</v>
      </c>
      <c r="D28">
        <v>200</v>
      </c>
      <c r="E28">
        <v>2.4762469999999999</v>
      </c>
      <c r="F28" t="s">
        <v>76</v>
      </c>
      <c r="G28" s="2">
        <f>DATEVALUE(TRIM(MID(F28,FIND(" ",F28),LEN(F28)-(FIND(" ",F28))-12)))</f>
        <v>43567</v>
      </c>
      <c r="H28" s="3">
        <f>TIMEVALUE(TRIM(RIGHT(SUBSTITUTE(F28," BST",""),9)))</f>
        <v>0.29240740740740739</v>
      </c>
    </row>
    <row r="29" spans="2:31">
      <c r="B29" t="s">
        <v>0</v>
      </c>
      <c r="C29">
        <v>512</v>
      </c>
      <c r="D29">
        <v>200</v>
      </c>
      <c r="E29">
        <v>1.8145020000000001</v>
      </c>
      <c r="F29" t="s">
        <v>78</v>
      </c>
      <c r="G29" s="2">
        <f>DATEVALUE(TRIM(MID(F29,FIND(" ",F29),LEN(F29)-(FIND(" ",F29))-12)))</f>
        <v>43567</v>
      </c>
      <c r="H29" s="3">
        <f>TIMEVALUE(TRIM(RIGHT(SUBSTITUTE(F29," BST",""),9)))</f>
        <v>0.31366898148148148</v>
      </c>
    </row>
    <row r="30" spans="2:31">
      <c r="B30" t="s">
        <v>0</v>
      </c>
      <c r="C30">
        <v>512</v>
      </c>
      <c r="D30">
        <v>200</v>
      </c>
      <c r="E30">
        <v>1.862144</v>
      </c>
      <c r="F30" t="s">
        <v>81</v>
      </c>
      <c r="G30" s="2">
        <f>DATEVALUE(TRIM(MID(F30,FIND(" ",F30),LEN(F30)-(FIND(" ",F30))-12)))</f>
        <v>43567</v>
      </c>
      <c r="H30" s="3">
        <f>TIMEVALUE(TRIM(RIGHT(SUBSTITUTE(F30," BST",""),9)))</f>
        <v>0.33490740740740743</v>
      </c>
    </row>
    <row r="31" spans="2:31">
      <c r="B31" t="s">
        <v>0</v>
      </c>
      <c r="C31">
        <v>512</v>
      </c>
      <c r="D31">
        <v>200</v>
      </c>
      <c r="E31">
        <v>1.582317</v>
      </c>
      <c r="F31" t="s">
        <v>84</v>
      </c>
      <c r="G31" s="2">
        <f>DATEVALUE(TRIM(MID(F31,FIND(" ",F31),LEN(F31)-(FIND(" ",F31))-12)))</f>
        <v>43567</v>
      </c>
      <c r="H31" s="3">
        <f>TIMEVALUE(TRIM(RIGHT(SUBSTITUTE(F31," BST",""),9)))</f>
        <v>0.35615740740740742</v>
      </c>
    </row>
    <row r="32" spans="2:31">
      <c r="B32" t="s">
        <v>0</v>
      </c>
      <c r="C32">
        <v>512</v>
      </c>
      <c r="D32">
        <v>200</v>
      </c>
      <c r="E32">
        <v>1.865378</v>
      </c>
      <c r="F32" t="s">
        <v>86</v>
      </c>
      <c r="G32" s="2">
        <f>DATEVALUE(TRIM(MID(F32,FIND(" ",F32),LEN(F32)-(FIND(" ",F32))-12)))</f>
        <v>43567</v>
      </c>
      <c r="H32" s="3">
        <f>TIMEVALUE(TRIM(RIGHT(SUBSTITUTE(F32," BST",""),9)))</f>
        <v>0.37737268518518513</v>
      </c>
    </row>
    <row r="33" spans="2:21">
      <c r="B33" t="s">
        <v>0</v>
      </c>
      <c r="C33">
        <v>512</v>
      </c>
      <c r="D33">
        <v>200</v>
      </c>
      <c r="E33">
        <v>1.8129580000000001</v>
      </c>
      <c r="F33" t="s">
        <v>89</v>
      </c>
      <c r="G33" s="2">
        <f>DATEVALUE(TRIM(MID(F33,FIND(" ",F33),LEN(F33)-(FIND(" ",F33))-12)))</f>
        <v>43567</v>
      </c>
      <c r="H33" s="3">
        <f>TIMEVALUE(TRIM(RIGHT(SUBSTITUTE(F33," BST",""),9)))</f>
        <v>0.39862268518518523</v>
      </c>
      <c r="U33">
        <f>R20/N20</f>
        <v>0.17637965254854643</v>
      </c>
    </row>
    <row r="34" spans="2:21">
      <c r="B34" t="s">
        <v>0</v>
      </c>
      <c r="C34">
        <v>512</v>
      </c>
      <c r="D34">
        <v>200</v>
      </c>
      <c r="E34">
        <v>1.958137</v>
      </c>
      <c r="F34" t="s">
        <v>92</v>
      </c>
      <c r="G34" s="2">
        <f>DATEVALUE(TRIM(MID(F34,FIND(" ",F34),LEN(F34)-(FIND(" ",F34))-12)))</f>
        <v>43567</v>
      </c>
      <c r="H34" s="3">
        <f>TIMEVALUE(TRIM(RIGHT(SUBSTITUTE(F34," BST",""),9)))</f>
        <v>0.41986111111111107</v>
      </c>
      <c r="U34">
        <f t="shared" ref="U34:U35" si="6">R21/N21</f>
        <v>0.11563336974217986</v>
      </c>
    </row>
    <row r="35" spans="2:21">
      <c r="B35" t="s">
        <v>0</v>
      </c>
      <c r="C35">
        <v>512</v>
      </c>
      <c r="D35">
        <v>200</v>
      </c>
      <c r="E35">
        <v>1.841804</v>
      </c>
      <c r="F35" t="s">
        <v>94</v>
      </c>
      <c r="G35" s="2">
        <f>DATEVALUE(TRIM(MID(F35,FIND(" ",F35),LEN(F35)-(FIND(" ",F35))-12)))</f>
        <v>43567</v>
      </c>
      <c r="H35" s="3">
        <f>TIMEVALUE(TRIM(RIGHT(SUBSTITUTE(F35," BST",""),9)))</f>
        <v>0.44108796296296293</v>
      </c>
      <c r="U35">
        <f t="shared" si="6"/>
        <v>0.10108450561319032</v>
      </c>
    </row>
    <row r="36" spans="2:21">
      <c r="B36" t="s">
        <v>0</v>
      </c>
      <c r="C36">
        <v>512</v>
      </c>
      <c r="D36">
        <v>200</v>
      </c>
      <c r="E36">
        <v>1.323998</v>
      </c>
      <c r="F36" t="s">
        <v>97</v>
      </c>
      <c r="G36" s="2">
        <f>DATEVALUE(TRIM(MID(F36,FIND(" ",F36),LEN(F36)-(FIND(" ",F36))-12)))</f>
        <v>43567</v>
      </c>
      <c r="H36" s="3">
        <f>TIMEVALUE(TRIM(RIGHT(SUBSTITUTE(F36," BST",""),9)))</f>
        <v>0.46232638888888888</v>
      </c>
    </row>
    <row r="37" spans="2:21">
      <c r="B37" t="s">
        <v>0</v>
      </c>
      <c r="C37">
        <v>512</v>
      </c>
      <c r="D37">
        <v>200</v>
      </c>
      <c r="E37">
        <v>1.137235</v>
      </c>
      <c r="F37" t="s">
        <v>100</v>
      </c>
      <c r="G37" s="2">
        <f>DATEVALUE(TRIM(MID(F37,FIND(" ",F37),LEN(F37)-(FIND(" ",F37))-12)))</f>
        <v>43567</v>
      </c>
      <c r="H37" s="3">
        <f>TIMEVALUE(TRIM(RIGHT(SUBSTITUTE(F37," BST",""),9)))</f>
        <v>0.48356481481481484</v>
      </c>
    </row>
    <row r="38" spans="2:21">
      <c r="B38" t="s">
        <v>0</v>
      </c>
      <c r="C38">
        <v>512</v>
      </c>
      <c r="D38">
        <v>200</v>
      </c>
      <c r="E38">
        <v>1.851491</v>
      </c>
      <c r="F38" t="s">
        <v>104</v>
      </c>
      <c r="G38" s="2">
        <f>DATEVALUE(TRIM(MID(F38,FIND(" ",F38),LEN(F38)-(FIND(" ",F38))-12)))</f>
        <v>43567</v>
      </c>
      <c r="H38" s="3">
        <f>TIMEVALUE(TRIM(RIGHT(SUBSTITUTE(F38," BST",""),9)))</f>
        <v>0.52603009259259259</v>
      </c>
    </row>
    <row r="39" spans="2:21">
      <c r="B39" t="s">
        <v>0</v>
      </c>
      <c r="C39">
        <v>512</v>
      </c>
      <c r="D39">
        <v>200</v>
      </c>
      <c r="E39">
        <v>1.8579749999999999</v>
      </c>
      <c r="F39" t="s">
        <v>107</v>
      </c>
      <c r="G39" s="2">
        <f>DATEVALUE(TRIM(MID(F39,FIND(" ",F39),LEN(F39)-(FIND(" ",F39))-12)))</f>
        <v>43567</v>
      </c>
      <c r="H39" s="3">
        <f>TIMEVALUE(TRIM(RIGHT(SUBSTITUTE(F39," BST",""),9)))</f>
        <v>0.54726851851851854</v>
      </c>
    </row>
    <row r="40" spans="2:21">
      <c r="B40" t="s">
        <v>0</v>
      </c>
      <c r="C40">
        <v>512</v>
      </c>
      <c r="D40">
        <v>200</v>
      </c>
      <c r="E40">
        <v>1.8051539999999999</v>
      </c>
      <c r="F40" t="s">
        <v>110</v>
      </c>
      <c r="G40" s="2">
        <f>DATEVALUE(TRIM(MID(F40,FIND(" ",F40),LEN(F40)-(FIND(" ",F40))-12)))</f>
        <v>43567</v>
      </c>
      <c r="H40" s="3">
        <f>TIMEVALUE(TRIM(RIGHT(SUBSTITUTE(F40," BST",""),9)))</f>
        <v>0.5685069444444445</v>
      </c>
    </row>
    <row r="41" spans="2:21">
      <c r="B41" t="s">
        <v>0</v>
      </c>
      <c r="C41">
        <v>512</v>
      </c>
      <c r="D41">
        <v>200</v>
      </c>
      <c r="E41">
        <v>1.499228</v>
      </c>
      <c r="F41" t="s">
        <v>113</v>
      </c>
      <c r="G41" s="2">
        <f>DATEVALUE(TRIM(MID(F41,FIND(" ",F41),LEN(F41)-(FIND(" ",F41))-12)))</f>
        <v>43567</v>
      </c>
      <c r="H41" s="3">
        <f>TIMEVALUE(TRIM(RIGHT(SUBSTITUTE(F41," BST",""),9)))</f>
        <v>0.58974537037037034</v>
      </c>
    </row>
    <row r="42" spans="2:21">
      <c r="B42" t="s">
        <v>0</v>
      </c>
      <c r="C42">
        <v>512</v>
      </c>
      <c r="D42">
        <v>200</v>
      </c>
      <c r="E42">
        <v>1.8444739999999999</v>
      </c>
      <c r="F42" t="s">
        <v>116</v>
      </c>
      <c r="G42" s="2">
        <f>DATEVALUE(TRIM(MID(F42,FIND(" ",F42),LEN(F42)-(FIND(" ",F42))-12)))</f>
        <v>43567</v>
      </c>
      <c r="H42" s="3">
        <f>TIMEVALUE(TRIM(RIGHT(SUBSTITUTE(F42," BST",""),9)))</f>
        <v>0.61098379629629629</v>
      </c>
    </row>
    <row r="43" spans="2:21">
      <c r="B43" t="s">
        <v>0</v>
      </c>
      <c r="C43">
        <v>512</v>
      </c>
      <c r="D43">
        <v>200</v>
      </c>
      <c r="E43">
        <v>1.8454189999999999</v>
      </c>
      <c r="F43" t="s">
        <v>119</v>
      </c>
      <c r="G43" s="2">
        <f>DATEVALUE(TRIM(MID(F43,FIND(" ",F43),LEN(F43)-(FIND(" ",F43))-12)))</f>
        <v>43567</v>
      </c>
      <c r="H43" s="3">
        <f>TIMEVALUE(TRIM(RIGHT(SUBSTITUTE(F43," BST",""),9)))</f>
        <v>0.63222222222222224</v>
      </c>
    </row>
    <row r="44" spans="2:21">
      <c r="B44" t="s">
        <v>0</v>
      </c>
      <c r="C44">
        <v>512</v>
      </c>
      <c r="D44">
        <v>200</v>
      </c>
      <c r="E44">
        <v>2.0899519999999998</v>
      </c>
      <c r="F44" t="s">
        <v>124</v>
      </c>
      <c r="G44" s="2">
        <f>DATEVALUE(TRIM(MID(F44,FIND(" ",F44),LEN(F44)-(FIND(" ",F44))-12)))</f>
        <v>43567</v>
      </c>
      <c r="H44" s="3">
        <f>TIMEVALUE(TRIM(RIGHT(SUBSTITUTE(F44," BST",""),9)))</f>
        <v>0.67472222222222211</v>
      </c>
    </row>
    <row r="45" spans="2:21">
      <c r="B45" t="s">
        <v>0</v>
      </c>
      <c r="C45">
        <v>512</v>
      </c>
      <c r="D45">
        <v>200</v>
      </c>
      <c r="E45">
        <v>1.397313</v>
      </c>
      <c r="F45" t="s">
        <v>127</v>
      </c>
      <c r="G45" s="2">
        <f>DATEVALUE(TRIM(MID(F45,FIND(" ",F45),LEN(F45)-(FIND(" ",F45))-12)))</f>
        <v>43567</v>
      </c>
      <c r="H45" s="3">
        <f>TIMEVALUE(TRIM(RIGHT(SUBSTITUTE(F45," BST",""),9)))</f>
        <v>0.69596064814814806</v>
      </c>
    </row>
    <row r="46" spans="2:21">
      <c r="B46" t="s">
        <v>0</v>
      </c>
      <c r="C46">
        <v>512</v>
      </c>
      <c r="D46">
        <v>200</v>
      </c>
      <c r="E46">
        <v>1.3374440000000001</v>
      </c>
      <c r="F46" t="s">
        <v>129</v>
      </c>
      <c r="G46" s="2">
        <f>DATEVALUE(TRIM(MID(F46,FIND(" ",F46),LEN(F46)-(FIND(" ",F46))-12)))</f>
        <v>43567</v>
      </c>
      <c r="H46" s="3">
        <f>TIMEVALUE(TRIM(RIGHT(SUBSTITUTE(F46," BST",""),9)))</f>
        <v>0.71718749999999998</v>
      </c>
    </row>
    <row r="47" spans="2:21">
      <c r="B47" t="s">
        <v>0</v>
      </c>
      <c r="C47">
        <v>512</v>
      </c>
      <c r="D47">
        <v>200</v>
      </c>
      <c r="E47">
        <v>1.815437</v>
      </c>
      <c r="F47" t="s">
        <v>134</v>
      </c>
      <c r="G47" s="2">
        <f>DATEVALUE(TRIM(MID(F47,FIND(" ",F47),LEN(F47)-(FIND(" ",F47))-12)))</f>
        <v>43567</v>
      </c>
      <c r="H47" s="3">
        <f>TIMEVALUE(TRIM(RIGHT(SUBSTITUTE(F47," BST",""),9)))</f>
        <v>0.75998842592592597</v>
      </c>
    </row>
    <row r="48" spans="2:21">
      <c r="B48" t="s">
        <v>0</v>
      </c>
      <c r="C48">
        <v>512</v>
      </c>
      <c r="D48">
        <v>200</v>
      </c>
      <c r="E48">
        <v>1.357979</v>
      </c>
      <c r="F48" t="s">
        <v>137</v>
      </c>
      <c r="G48" s="2">
        <f>DATEVALUE(TRIM(MID(F48,FIND(" ",F48),LEN(F48)-(FIND(" ",F48))-12)))</f>
        <v>43567</v>
      </c>
      <c r="H48" s="3">
        <f>TIMEVALUE(TRIM(RIGHT(SUBSTITUTE(F48," BST",""),9)))</f>
        <v>0.80243055555555554</v>
      </c>
    </row>
    <row r="49" spans="2:8">
      <c r="B49" t="s">
        <v>0</v>
      </c>
      <c r="C49">
        <v>512</v>
      </c>
      <c r="D49">
        <v>200</v>
      </c>
      <c r="E49">
        <v>1.3972640000000001</v>
      </c>
      <c r="F49" t="s">
        <v>140</v>
      </c>
      <c r="G49" s="2">
        <f>DATEVALUE(TRIM(MID(F49,FIND(" ",F49),LEN(F49)-(FIND(" ",F49))-12)))</f>
        <v>43567</v>
      </c>
      <c r="H49" s="3">
        <f>TIMEVALUE(TRIM(RIGHT(SUBSTITUTE(F49," BST",""),9)))</f>
        <v>0.8236458333333333</v>
      </c>
    </row>
    <row r="50" spans="2:8">
      <c r="B50" t="s">
        <v>0</v>
      </c>
      <c r="C50">
        <v>512</v>
      </c>
      <c r="D50">
        <v>200</v>
      </c>
      <c r="E50">
        <v>1.5431170000000001</v>
      </c>
      <c r="F50" t="s">
        <v>142</v>
      </c>
      <c r="G50" s="2">
        <f>DATEVALUE(TRIM(MID(F50,FIND(" ",F50),LEN(F50)-(FIND(" ",F50))-12)))</f>
        <v>43567</v>
      </c>
      <c r="H50" s="3">
        <f>TIMEVALUE(TRIM(RIGHT(SUBSTITUTE(F50," BST",""),9)))</f>
        <v>0.84487268518518521</v>
      </c>
    </row>
    <row r="51" spans="2:8">
      <c r="B51" t="s">
        <v>0</v>
      </c>
      <c r="C51">
        <v>512</v>
      </c>
      <c r="D51">
        <v>200</v>
      </c>
      <c r="E51">
        <v>1.7688379999999999</v>
      </c>
      <c r="F51" t="s">
        <v>144</v>
      </c>
      <c r="G51" s="2">
        <f>DATEVALUE(TRIM(MID(F51,FIND(" ",F51),LEN(F51)-(FIND(" ",F51))-12)))</f>
        <v>43567</v>
      </c>
      <c r="H51" s="3">
        <f>TIMEVALUE(TRIM(RIGHT(SUBSTITUTE(F51," BST",""),9)))</f>
        <v>0.86609953703703713</v>
      </c>
    </row>
    <row r="52" spans="2:8">
      <c r="B52" t="s">
        <v>0</v>
      </c>
      <c r="C52">
        <v>512</v>
      </c>
      <c r="D52">
        <v>200</v>
      </c>
      <c r="E52">
        <v>1.4728030000000001</v>
      </c>
      <c r="F52" t="s">
        <v>146</v>
      </c>
      <c r="G52" s="2">
        <f>DATEVALUE(TRIM(MID(F52,FIND(" ",F52),LEN(F52)-(FIND(" ",F52))-12)))</f>
        <v>43567</v>
      </c>
      <c r="H52" s="3">
        <f>TIMEVALUE(TRIM(RIGHT(SUBSTITUTE(F52," BST",""),9)))</f>
        <v>0.88732638888888893</v>
      </c>
    </row>
    <row r="53" spans="2:8">
      <c r="B53" t="s">
        <v>0</v>
      </c>
      <c r="C53">
        <v>512</v>
      </c>
      <c r="D53">
        <v>200</v>
      </c>
      <c r="E53">
        <v>1.4785919999999999</v>
      </c>
      <c r="F53" t="s">
        <v>149</v>
      </c>
      <c r="G53" s="2">
        <f>DATEVALUE(TRIM(MID(F53,FIND(" ",F53),LEN(F53)-(FIND(" ",F53))-12)))</f>
        <v>43567</v>
      </c>
      <c r="H53" s="3">
        <f>TIMEVALUE(TRIM(RIGHT(SUBSTITUTE(F53," BST",""),9)))</f>
        <v>0.90855324074074073</v>
      </c>
    </row>
    <row r="54" spans="2:8">
      <c r="B54" t="s">
        <v>0</v>
      </c>
      <c r="C54">
        <v>512</v>
      </c>
      <c r="D54">
        <v>200</v>
      </c>
      <c r="E54">
        <v>1.4476329999999999</v>
      </c>
      <c r="F54" t="s">
        <v>152</v>
      </c>
      <c r="G54" s="2">
        <f>DATEVALUE(TRIM(MID(F54,FIND(" ",F54),LEN(F54)-(FIND(" ",F54))-12)))</f>
        <v>43567</v>
      </c>
      <c r="H54" s="3">
        <f>TIMEVALUE(TRIM(RIGHT(SUBSTITUTE(F54," BST",""),9)))</f>
        <v>0.92979166666666668</v>
      </c>
    </row>
    <row r="55" spans="2:8">
      <c r="B55" t="s">
        <v>0</v>
      </c>
      <c r="C55">
        <v>512</v>
      </c>
      <c r="D55">
        <v>200</v>
      </c>
      <c r="E55">
        <v>1.573142</v>
      </c>
      <c r="F55" t="s">
        <v>155</v>
      </c>
      <c r="G55" s="2">
        <f>DATEVALUE(TRIM(MID(F55,FIND(" ",F55),LEN(F55)-(FIND(" ",F55))-12)))</f>
        <v>43567</v>
      </c>
      <c r="H55" s="3">
        <f>TIMEVALUE(TRIM(RIGHT(SUBSTITUTE(F55," BST",""),9)))</f>
        <v>0.9510185185185186</v>
      </c>
    </row>
    <row r="56" spans="2:8">
      <c r="B56" t="s">
        <v>0</v>
      </c>
      <c r="C56">
        <v>512</v>
      </c>
      <c r="D56">
        <v>200</v>
      </c>
      <c r="E56">
        <v>1.8151219999999999</v>
      </c>
      <c r="F56" t="s">
        <v>158</v>
      </c>
      <c r="G56" s="2">
        <f>DATEVALUE(TRIM(MID(F56,FIND(" ",F56),LEN(F56)-(FIND(" ",F56))-12)))</f>
        <v>43567</v>
      </c>
      <c r="H56" s="3">
        <f>TIMEVALUE(TRIM(RIGHT(SUBSTITUTE(F56," BST",""),9)))</f>
        <v>0.97225694444444455</v>
      </c>
    </row>
    <row r="57" spans="2:8">
      <c r="B57" t="s">
        <v>0</v>
      </c>
      <c r="C57">
        <v>512</v>
      </c>
      <c r="D57">
        <v>200</v>
      </c>
      <c r="E57">
        <v>1.870941</v>
      </c>
      <c r="F57" t="s">
        <v>160</v>
      </c>
      <c r="G57" s="2">
        <f>DATEVALUE(TRIM(MID(F57,FIND(" ",F57),LEN(F57)-(FIND(" ",F57))-12)))</f>
        <v>43567</v>
      </c>
      <c r="H57" s="3">
        <f>TIMEVALUE(TRIM(RIGHT(SUBSTITUTE(F57," BST",""),9)))</f>
        <v>0.99348379629629635</v>
      </c>
    </row>
    <row r="58" spans="2:8">
      <c r="B58" t="s">
        <v>0</v>
      </c>
      <c r="C58">
        <v>512</v>
      </c>
      <c r="D58">
        <v>200</v>
      </c>
      <c r="E58">
        <v>1.869183</v>
      </c>
      <c r="F58" t="s">
        <v>163</v>
      </c>
      <c r="G58" s="2">
        <f>DATEVALUE(TRIM(MID(F58,FIND(" ",F58),LEN(F58)-(FIND(" ",F58))-12)))</f>
        <v>43568</v>
      </c>
      <c r="H58" s="3">
        <f>TIMEVALUE(TRIM(RIGHT(SUBSTITUTE(F58," BST",""),9)))</f>
        <v>1.4722222222222222E-2</v>
      </c>
    </row>
    <row r="59" spans="2:8">
      <c r="B59" t="s">
        <v>0</v>
      </c>
      <c r="C59">
        <v>512</v>
      </c>
      <c r="D59">
        <v>200</v>
      </c>
      <c r="E59">
        <v>1.786027</v>
      </c>
      <c r="F59" t="s">
        <v>166</v>
      </c>
      <c r="G59" s="2">
        <f>DATEVALUE(TRIM(MID(F59,FIND(" ",F59),LEN(F59)-(FIND(" ",F59))-12)))</f>
        <v>43568</v>
      </c>
      <c r="H59" s="3">
        <f>TIMEVALUE(TRIM(RIGHT(SUBSTITUTE(F59," BST",""),9)))</f>
        <v>3.5960648148148151E-2</v>
      </c>
    </row>
    <row r="60" spans="2:8">
      <c r="B60" t="s">
        <v>0</v>
      </c>
      <c r="C60">
        <v>512</v>
      </c>
      <c r="D60">
        <v>200</v>
      </c>
      <c r="E60">
        <v>2.3810289999999998</v>
      </c>
      <c r="F60" t="s">
        <v>169</v>
      </c>
      <c r="G60" s="2">
        <f>DATEVALUE(TRIM(MID(F60,FIND(" ",F60),LEN(F60)-(FIND(" ",F60))-12)))</f>
        <v>43568</v>
      </c>
      <c r="H60" s="3">
        <f>TIMEVALUE(TRIM(RIGHT(SUBSTITUTE(F60," BST",""),9)))</f>
        <v>5.7199074074074076E-2</v>
      </c>
    </row>
    <row r="61" spans="2:8">
      <c r="B61" t="s">
        <v>0</v>
      </c>
      <c r="C61">
        <v>512</v>
      </c>
      <c r="D61">
        <v>200</v>
      </c>
      <c r="E61">
        <v>1.3460700000000001</v>
      </c>
      <c r="F61" t="s">
        <v>171</v>
      </c>
      <c r="G61" s="2">
        <f>DATEVALUE(TRIM(MID(F61,FIND(" ",F61),LEN(F61)-(FIND(" ",F61))-12)))</f>
        <v>43568</v>
      </c>
      <c r="H61" s="3">
        <f>TIMEVALUE(TRIM(RIGHT(SUBSTITUTE(F61," BST",""),9)))</f>
        <v>7.8437500000000007E-2</v>
      </c>
    </row>
    <row r="62" spans="2:8">
      <c r="B62" t="s">
        <v>0</v>
      </c>
      <c r="C62">
        <v>512</v>
      </c>
      <c r="D62">
        <v>200</v>
      </c>
      <c r="E62">
        <v>1.360722</v>
      </c>
      <c r="F62" t="s">
        <v>174</v>
      </c>
      <c r="G62" s="2">
        <f>DATEVALUE(TRIM(MID(F62,FIND(" ",F62),LEN(F62)-(FIND(" ",F62))-12)))</f>
        <v>43568</v>
      </c>
      <c r="H62" s="3">
        <f>TIMEVALUE(TRIM(RIGHT(SUBSTITUTE(F62," BST",""),9)))</f>
        <v>9.9675925925925932E-2</v>
      </c>
    </row>
    <row r="63" spans="2:8">
      <c r="B63" t="s">
        <v>0</v>
      </c>
      <c r="C63">
        <v>512</v>
      </c>
      <c r="D63">
        <v>200</v>
      </c>
      <c r="E63">
        <v>1.4394119999999999</v>
      </c>
      <c r="F63" t="s">
        <v>176</v>
      </c>
      <c r="G63" s="2">
        <f>DATEVALUE(TRIM(MID(F63,FIND(" ",F63),LEN(F63)-(FIND(" ",F63))-12)))</f>
        <v>43568</v>
      </c>
      <c r="H63" s="3">
        <f>TIMEVALUE(TRIM(RIGHT(SUBSTITUTE(F63," BST",""),9)))</f>
        <v>0.12089120370370371</v>
      </c>
    </row>
    <row r="64" spans="2:8">
      <c r="B64" t="s">
        <v>0</v>
      </c>
      <c r="C64">
        <v>512</v>
      </c>
      <c r="D64">
        <v>200</v>
      </c>
      <c r="E64">
        <v>1.360517</v>
      </c>
      <c r="F64" t="s">
        <v>183</v>
      </c>
      <c r="G64" s="2">
        <f>DATEVALUE(TRIM(MID(F64,FIND(" ",F64),LEN(F64)-(FIND(" ",F64))-12)))</f>
        <v>43568</v>
      </c>
      <c r="H64" s="3">
        <f>TIMEVALUE(TRIM(RIGHT(SUBSTITUTE(F64," BST",""),9)))</f>
        <v>0.18458333333333332</v>
      </c>
    </row>
    <row r="65" spans="2:8">
      <c r="B65" t="s">
        <v>0</v>
      </c>
      <c r="C65">
        <v>512</v>
      </c>
      <c r="D65">
        <v>200</v>
      </c>
      <c r="E65">
        <v>1.3658490000000001</v>
      </c>
      <c r="F65" t="s">
        <v>186</v>
      </c>
      <c r="G65" s="2">
        <f>DATEVALUE(TRIM(MID(F65,FIND(" ",F65),LEN(F65)-(FIND(" ",F65))-12)))</f>
        <v>43568</v>
      </c>
      <c r="H65" s="3">
        <f>TIMEVALUE(TRIM(RIGHT(SUBSTITUTE(F65," BST",""),9)))</f>
        <v>0.20582175925925927</v>
      </c>
    </row>
    <row r="66" spans="2:8">
      <c r="B66" t="s">
        <v>0</v>
      </c>
      <c r="C66">
        <v>512</v>
      </c>
      <c r="D66">
        <v>200</v>
      </c>
      <c r="E66">
        <v>1.428363</v>
      </c>
      <c r="F66" t="s">
        <v>189</v>
      </c>
      <c r="G66" s="2">
        <f>DATEVALUE(TRIM(MID(F66,FIND(" ",F66),LEN(F66)-(FIND(" ",F66))-12)))</f>
        <v>43568</v>
      </c>
      <c r="H66" s="3">
        <f>TIMEVALUE(TRIM(RIGHT(SUBSTITUTE(F66," BST",""),9)))</f>
        <v>0.2270486111111111</v>
      </c>
    </row>
    <row r="67" spans="2:8">
      <c r="B67" t="s">
        <v>0</v>
      </c>
      <c r="C67">
        <v>512</v>
      </c>
      <c r="D67">
        <v>200</v>
      </c>
      <c r="E67">
        <v>1.4322109999999999</v>
      </c>
      <c r="F67" t="s">
        <v>191</v>
      </c>
      <c r="G67" s="2">
        <f>DATEVALUE(TRIM(MID(F67,FIND(" ",F67),LEN(F67)-(FIND(" ",F67))-12)))</f>
        <v>43568</v>
      </c>
      <c r="H67" s="3">
        <f>TIMEVALUE(TRIM(RIGHT(SUBSTITUTE(F67," BST",""),9)))</f>
        <v>0.24827546296296296</v>
      </c>
    </row>
    <row r="68" spans="2:8">
      <c r="B68" t="s">
        <v>0</v>
      </c>
      <c r="C68">
        <v>512</v>
      </c>
      <c r="D68">
        <v>200</v>
      </c>
      <c r="E68">
        <v>1.4231050000000001</v>
      </c>
      <c r="F68" t="s">
        <v>194</v>
      </c>
      <c r="G68" s="2">
        <f>DATEVALUE(TRIM(MID(F68,FIND(" ",F68),LEN(F68)-(FIND(" ",F68))-12)))</f>
        <v>43568</v>
      </c>
      <c r="H68" s="3">
        <f>TIMEVALUE(TRIM(RIGHT(SUBSTITUTE(F68," BST",""),9)))</f>
        <v>0.26950231481481485</v>
      </c>
    </row>
    <row r="69" spans="2:8">
      <c r="B69" t="s">
        <v>0</v>
      </c>
      <c r="C69">
        <v>512</v>
      </c>
      <c r="D69">
        <v>200</v>
      </c>
      <c r="E69">
        <v>1.372768</v>
      </c>
      <c r="F69" t="s">
        <v>197</v>
      </c>
      <c r="G69" s="2">
        <f>DATEVALUE(TRIM(MID(F69,FIND(" ",F69),LEN(F69)-(FIND(" ",F69))-12)))</f>
        <v>43568</v>
      </c>
      <c r="H69" s="3">
        <f>TIMEVALUE(TRIM(RIGHT(SUBSTITUTE(F69," BST",""),9)))</f>
        <v>0.29074074074074074</v>
      </c>
    </row>
    <row r="70" spans="2:8">
      <c r="B70" t="s">
        <v>0</v>
      </c>
      <c r="C70">
        <v>512</v>
      </c>
      <c r="D70">
        <v>200</v>
      </c>
      <c r="E70">
        <v>1.5792170000000001</v>
      </c>
      <c r="F70" t="s">
        <v>200</v>
      </c>
      <c r="G70" s="2">
        <f>DATEVALUE(TRIM(MID(F70,FIND(" ",F70),LEN(F70)-(FIND(" ",F70))-12)))</f>
        <v>43568</v>
      </c>
      <c r="H70" s="3">
        <f>TIMEVALUE(TRIM(RIGHT(SUBSTITUTE(F70," BST",""),9)))</f>
        <v>0.31197916666666664</v>
      </c>
    </row>
    <row r="71" spans="2:8">
      <c r="B71" t="s">
        <v>0</v>
      </c>
      <c r="C71">
        <v>512</v>
      </c>
      <c r="D71">
        <v>200</v>
      </c>
      <c r="E71">
        <v>1.3546149999999999</v>
      </c>
      <c r="F71" t="s">
        <v>203</v>
      </c>
      <c r="G71" s="2">
        <f>DATEVALUE(TRIM(MID(F71,FIND(" ",F71),LEN(F71)-(FIND(" ",F71))-12)))</f>
        <v>43568</v>
      </c>
      <c r="H71" s="3">
        <f>TIMEVALUE(TRIM(RIGHT(SUBSTITUTE(F71," BST",""),9)))</f>
        <v>0.33321759259259259</v>
      </c>
    </row>
    <row r="72" spans="2:8">
      <c r="B72" t="s">
        <v>0</v>
      </c>
      <c r="C72">
        <v>512</v>
      </c>
      <c r="D72">
        <v>200</v>
      </c>
      <c r="E72">
        <v>1.58924</v>
      </c>
      <c r="F72" t="s">
        <v>206</v>
      </c>
      <c r="G72" s="2">
        <f>DATEVALUE(TRIM(MID(F72,FIND(" ",F72),LEN(F72)-(FIND(" ",F72))-12)))</f>
        <v>43568</v>
      </c>
      <c r="H72" s="3">
        <f>TIMEVALUE(TRIM(RIGHT(SUBSTITUTE(F72," BST",""),9)))</f>
        <v>0.3544444444444444</v>
      </c>
    </row>
    <row r="73" spans="2:8">
      <c r="B73" t="s">
        <v>0</v>
      </c>
      <c r="C73">
        <v>512</v>
      </c>
      <c r="D73">
        <v>200</v>
      </c>
      <c r="E73">
        <v>1.934191</v>
      </c>
      <c r="F73" t="s">
        <v>208</v>
      </c>
      <c r="G73" s="2">
        <f>DATEVALUE(TRIM(MID(F73,FIND(" ",F73),LEN(F73)-(FIND(" ",F73))-12)))</f>
        <v>43568</v>
      </c>
      <c r="H73" s="3">
        <f>TIMEVALUE(TRIM(RIGHT(SUBSTITUTE(F73," BST",""),9)))</f>
        <v>0.37567129629629631</v>
      </c>
    </row>
    <row r="74" spans="2:8">
      <c r="B74" t="s">
        <v>0</v>
      </c>
      <c r="C74">
        <v>512</v>
      </c>
      <c r="D74">
        <v>200</v>
      </c>
      <c r="E74">
        <v>2.2865280000000001</v>
      </c>
      <c r="F74" t="s">
        <v>211</v>
      </c>
      <c r="G74" s="2">
        <f>DATEVALUE(TRIM(MID(F74,FIND(" ",F74),LEN(F74)-(FIND(" ",F74))-12)))</f>
        <v>43568</v>
      </c>
      <c r="H74" s="3">
        <f>TIMEVALUE(TRIM(RIGHT(SUBSTITUTE(F74," BST",""),9)))</f>
        <v>0.3969212962962963</v>
      </c>
    </row>
    <row r="75" spans="2:8">
      <c r="B75" t="s">
        <v>0</v>
      </c>
      <c r="C75">
        <v>512</v>
      </c>
      <c r="D75">
        <v>200</v>
      </c>
      <c r="E75">
        <v>1.5224420000000001</v>
      </c>
      <c r="F75" t="s">
        <v>214</v>
      </c>
      <c r="G75" s="2">
        <f>DATEVALUE(TRIM(MID(F75,FIND(" ",F75),LEN(F75)-(FIND(" ",F75))-12)))</f>
        <v>43568</v>
      </c>
      <c r="H75" s="3">
        <f>TIMEVALUE(TRIM(RIGHT(SUBSTITUTE(F75," BST",""),9)))</f>
        <v>0.4181597222222222</v>
      </c>
    </row>
    <row r="76" spans="2:8">
      <c r="B76" t="s">
        <v>0</v>
      </c>
      <c r="C76">
        <v>512</v>
      </c>
      <c r="D76">
        <v>200</v>
      </c>
      <c r="E76">
        <v>1.461068</v>
      </c>
      <c r="F76" t="s">
        <v>217</v>
      </c>
      <c r="G76" s="2">
        <f>DATEVALUE(TRIM(MID(F76,FIND(" ",F76),LEN(F76)-(FIND(" ",F76))-12)))</f>
        <v>43568</v>
      </c>
      <c r="H76" s="3">
        <f>TIMEVALUE(TRIM(RIGHT(SUBSTITUTE(F76," BST",""),9)))</f>
        <v>0.43939814814814815</v>
      </c>
    </row>
    <row r="77" spans="2:8">
      <c r="B77" t="s">
        <v>0</v>
      </c>
      <c r="C77">
        <v>512</v>
      </c>
      <c r="D77">
        <v>200</v>
      </c>
      <c r="E77">
        <v>1.4108959999999999</v>
      </c>
      <c r="F77" t="s">
        <v>219</v>
      </c>
      <c r="G77" s="2">
        <f>DATEVALUE(TRIM(MID(F77,FIND(" ",F77),LEN(F77)-(FIND(" ",F77))-12)))</f>
        <v>43568</v>
      </c>
      <c r="H77" s="3">
        <f>TIMEVALUE(TRIM(RIGHT(SUBSTITUTE(F77," BST",""),9)))</f>
        <v>0.46062500000000001</v>
      </c>
    </row>
    <row r="78" spans="2:8">
      <c r="B78" t="s">
        <v>0</v>
      </c>
      <c r="C78">
        <v>512</v>
      </c>
      <c r="D78">
        <v>200</v>
      </c>
      <c r="E78">
        <v>1.349453</v>
      </c>
      <c r="F78" t="s">
        <v>222</v>
      </c>
      <c r="G78" s="2">
        <f>DATEVALUE(TRIM(MID(F78,FIND(" ",F78),LEN(F78)-(FIND(" ",F78))-12)))</f>
        <v>43568</v>
      </c>
      <c r="H78" s="3">
        <f>TIMEVALUE(TRIM(RIGHT(SUBSTITUTE(F78," BST",""),9)))</f>
        <v>0.48186342592592596</v>
      </c>
    </row>
    <row r="79" spans="2:8">
      <c r="B79" t="s">
        <v>0</v>
      </c>
      <c r="C79">
        <v>512</v>
      </c>
      <c r="D79">
        <v>200</v>
      </c>
      <c r="E79">
        <v>1.439279</v>
      </c>
      <c r="F79" t="s">
        <v>225</v>
      </c>
      <c r="G79" s="2">
        <f>DATEVALUE(TRIM(MID(F79,FIND(" ",F79),LEN(F79)-(FIND(" ",F79))-12)))</f>
        <v>43568</v>
      </c>
      <c r="H79" s="3">
        <f>TIMEVALUE(TRIM(RIGHT(SUBSTITUTE(F79," BST",""),9)))</f>
        <v>0.50309027777777782</v>
      </c>
    </row>
    <row r="80" spans="2:8">
      <c r="B80" t="s">
        <v>0</v>
      </c>
      <c r="C80">
        <v>512</v>
      </c>
      <c r="D80">
        <v>200</v>
      </c>
      <c r="E80">
        <v>1.3411649999999999</v>
      </c>
      <c r="F80" t="s">
        <v>228</v>
      </c>
      <c r="G80" s="2">
        <f>DATEVALUE(TRIM(MID(F80,FIND(" ",F80),LEN(F80)-(FIND(" ",F80))-12)))</f>
        <v>43568</v>
      </c>
      <c r="H80" s="3">
        <f>TIMEVALUE(TRIM(RIGHT(SUBSTITUTE(F80," BST",""),9)))</f>
        <v>0.52432870370370377</v>
      </c>
    </row>
    <row r="81" spans="2:8">
      <c r="B81" t="s">
        <v>0</v>
      </c>
      <c r="C81">
        <v>512</v>
      </c>
      <c r="D81">
        <v>200</v>
      </c>
      <c r="E81">
        <v>1.4635279999999999</v>
      </c>
      <c r="F81" t="s">
        <v>231</v>
      </c>
      <c r="G81" s="2">
        <f>DATEVALUE(TRIM(MID(F81,FIND(" ",F81),LEN(F81)-(FIND(" ",F81))-12)))</f>
        <v>43568</v>
      </c>
      <c r="H81" s="3">
        <f>TIMEVALUE(TRIM(RIGHT(SUBSTITUTE(F81," BST",""),9)))</f>
        <v>0.54556712962962961</v>
      </c>
    </row>
    <row r="82" spans="2:8">
      <c r="B82" t="s">
        <v>0</v>
      </c>
      <c r="C82">
        <v>512</v>
      </c>
      <c r="D82">
        <v>200</v>
      </c>
      <c r="E82">
        <v>1.3696189999999999</v>
      </c>
      <c r="F82" t="s">
        <v>234</v>
      </c>
      <c r="G82" s="2">
        <f>DATEVALUE(TRIM(MID(F82,FIND(" ",F82),LEN(F82)-(FIND(" ",F82))-12)))</f>
        <v>43568</v>
      </c>
      <c r="H82" s="3">
        <f>TIMEVALUE(TRIM(RIGHT(SUBSTITUTE(F82," BST",""),9)))</f>
        <v>0.56680555555555556</v>
      </c>
    </row>
    <row r="83" spans="2:8">
      <c r="B83" t="s">
        <v>0</v>
      </c>
      <c r="C83">
        <v>512</v>
      </c>
      <c r="D83">
        <v>200</v>
      </c>
      <c r="E83">
        <v>1.3778999999999999</v>
      </c>
      <c r="F83" t="s">
        <v>236</v>
      </c>
      <c r="G83" s="2">
        <f>DATEVALUE(TRIM(MID(F83,FIND(" ",F83),LEN(F83)-(FIND(" ",F83))-12)))</f>
        <v>43568</v>
      </c>
      <c r="H83" s="3">
        <f>TIMEVALUE(TRIM(RIGHT(SUBSTITUTE(F83," BST",""),9)))</f>
        <v>0.58802083333333333</v>
      </c>
    </row>
    <row r="84" spans="2:8">
      <c r="B84" t="s">
        <v>0</v>
      </c>
      <c r="C84">
        <v>512</v>
      </c>
      <c r="D84">
        <v>200</v>
      </c>
      <c r="E84">
        <v>1.407708</v>
      </c>
      <c r="F84" t="s">
        <v>238</v>
      </c>
      <c r="G84" s="2">
        <f>DATEVALUE(TRIM(MID(F84,FIND(" ",F84),LEN(F84)-(FIND(" ",F84))-12)))</f>
        <v>43568</v>
      </c>
      <c r="H84" s="3">
        <f>TIMEVALUE(TRIM(RIGHT(SUBSTITUTE(F84," BST",""),9)))</f>
        <v>0.60924768518518524</v>
      </c>
    </row>
    <row r="85" spans="2:8">
      <c r="B85" t="s">
        <v>0</v>
      </c>
      <c r="C85">
        <v>512</v>
      </c>
      <c r="D85">
        <v>200</v>
      </c>
      <c r="E85">
        <v>1.5737460000000001</v>
      </c>
      <c r="F85" t="s">
        <v>245</v>
      </c>
      <c r="G85" s="2">
        <f>DATEVALUE(TRIM(MID(F85,FIND(" ",F85),LEN(F85)-(FIND(" ",F85))-12)))</f>
        <v>43568</v>
      </c>
      <c r="H85" s="3">
        <f>TIMEVALUE(TRIM(RIGHT(SUBSTITUTE(F85," BST",""),9)))</f>
        <v>0.6729398148148148</v>
      </c>
    </row>
    <row r="86" spans="2:8">
      <c r="B86" t="s">
        <v>0</v>
      </c>
      <c r="C86">
        <v>512</v>
      </c>
      <c r="D86">
        <v>200</v>
      </c>
      <c r="E86">
        <v>1.9618519999999999</v>
      </c>
      <c r="F86" t="s">
        <v>248</v>
      </c>
      <c r="G86" s="2">
        <f>DATEVALUE(TRIM(MID(F86,FIND(" ",F86),LEN(F86)-(FIND(" ",F86))-12)))</f>
        <v>43568</v>
      </c>
      <c r="H86" s="3">
        <f>TIMEVALUE(TRIM(RIGHT(SUBSTITUTE(F86," BST",""),9)))</f>
        <v>0.69417824074074075</v>
      </c>
    </row>
    <row r="87" spans="2:8">
      <c r="B87" t="s">
        <v>0</v>
      </c>
      <c r="C87">
        <v>512</v>
      </c>
      <c r="D87">
        <v>200</v>
      </c>
      <c r="E87">
        <v>1.84778</v>
      </c>
      <c r="F87" t="s">
        <v>251</v>
      </c>
      <c r="G87" s="2">
        <f>DATEVALUE(TRIM(MID(F87,FIND(" ",F87),LEN(F87)-(FIND(" ",F87))-12)))</f>
        <v>43568</v>
      </c>
      <c r="H87" s="3">
        <f>TIMEVALUE(TRIM(RIGHT(SUBSTITUTE(F87," BST",""),9)))</f>
        <v>0.7154166666666667</v>
      </c>
    </row>
    <row r="88" spans="2:8">
      <c r="B88" t="s">
        <v>0</v>
      </c>
      <c r="C88">
        <v>512</v>
      </c>
      <c r="D88">
        <v>200</v>
      </c>
      <c r="E88">
        <v>1.8213509999999999</v>
      </c>
      <c r="F88" t="s">
        <v>253</v>
      </c>
      <c r="G88" s="2">
        <f>DATEVALUE(TRIM(MID(F88,FIND(" ",F88),LEN(F88)-(FIND(" ",F88))-12)))</f>
        <v>43568</v>
      </c>
      <c r="H88" s="3">
        <f>TIMEVALUE(TRIM(RIGHT(SUBSTITUTE(F88," BST",""),9)))</f>
        <v>0.73665509259259254</v>
      </c>
    </row>
    <row r="89" spans="2:8">
      <c r="B89" t="s">
        <v>0</v>
      </c>
      <c r="C89">
        <v>512</v>
      </c>
      <c r="D89">
        <v>200</v>
      </c>
      <c r="E89">
        <v>1.8573360000000001</v>
      </c>
      <c r="F89" t="s">
        <v>256</v>
      </c>
      <c r="G89" s="2">
        <f>DATEVALUE(TRIM(MID(F89,FIND(" ",F89),LEN(F89)-(FIND(" ",F89))-12)))</f>
        <v>43568</v>
      </c>
      <c r="H89" s="3">
        <f>TIMEVALUE(TRIM(RIGHT(SUBSTITUTE(F89," BST",""),9)))</f>
        <v>0.75789351851851849</v>
      </c>
    </row>
    <row r="90" spans="2:8">
      <c r="B90" t="s">
        <v>0</v>
      </c>
      <c r="C90">
        <v>512</v>
      </c>
      <c r="D90">
        <v>200</v>
      </c>
      <c r="E90">
        <v>1.809938</v>
      </c>
      <c r="F90" t="s">
        <v>259</v>
      </c>
      <c r="G90" s="2">
        <f>DATEVALUE(TRIM(MID(F90,FIND(" ",F90),LEN(F90)-(FIND(" ",F90))-12)))</f>
        <v>43568</v>
      </c>
      <c r="H90" s="3">
        <f>TIMEVALUE(TRIM(RIGHT(SUBSTITUTE(F90," BST",""),9)))</f>
        <v>0.77913194444444445</v>
      </c>
    </row>
    <row r="91" spans="2:8">
      <c r="B91" t="s">
        <v>0</v>
      </c>
      <c r="C91">
        <v>512</v>
      </c>
      <c r="D91">
        <v>200</v>
      </c>
      <c r="E91">
        <v>1.807879</v>
      </c>
      <c r="F91" t="s">
        <v>262</v>
      </c>
      <c r="G91" s="2">
        <f>DATEVALUE(TRIM(MID(F91,FIND(" ",F91),LEN(F91)-(FIND(" ",F91))-12)))</f>
        <v>43568</v>
      </c>
      <c r="H91" s="3">
        <f>TIMEVALUE(TRIM(RIGHT(SUBSTITUTE(F91," BST",""),9)))</f>
        <v>0.8003703703703704</v>
      </c>
    </row>
    <row r="92" spans="2:8">
      <c r="B92" t="s">
        <v>0</v>
      </c>
      <c r="C92">
        <v>512</v>
      </c>
      <c r="D92">
        <v>200</v>
      </c>
      <c r="E92">
        <v>1.7994019999999999</v>
      </c>
      <c r="F92" t="s">
        <v>264</v>
      </c>
      <c r="G92" s="2">
        <f>DATEVALUE(TRIM(MID(F92,FIND(" ",F92),LEN(F92)-(FIND(" ",F92))-12)))</f>
        <v>43568</v>
      </c>
      <c r="H92" s="3">
        <f>TIMEVALUE(TRIM(RIGHT(SUBSTITUTE(F92," BST",""),9)))</f>
        <v>0.82158564814814816</v>
      </c>
    </row>
    <row r="93" spans="2:8">
      <c r="B93" t="s">
        <v>0</v>
      </c>
      <c r="C93">
        <v>512</v>
      </c>
      <c r="D93">
        <v>200</v>
      </c>
      <c r="E93">
        <v>1.2045779999999999</v>
      </c>
      <c r="F93" t="s">
        <v>267</v>
      </c>
      <c r="G93" s="2">
        <f>DATEVALUE(TRIM(MID(F93,FIND(" ",F93),LEN(F93)-(FIND(" ",F93))-12)))</f>
        <v>43568</v>
      </c>
      <c r="H93" s="3">
        <f>TIMEVALUE(TRIM(RIGHT(SUBSTITUTE(F93," BST",""),9)))</f>
        <v>0.84283564814814815</v>
      </c>
    </row>
    <row r="94" spans="2:8">
      <c r="B94" t="s">
        <v>0</v>
      </c>
      <c r="C94">
        <v>512</v>
      </c>
      <c r="D94">
        <v>200</v>
      </c>
      <c r="E94">
        <v>1.8424959999999999</v>
      </c>
      <c r="F94" t="s">
        <v>272</v>
      </c>
      <c r="G94" s="2">
        <f>DATEVALUE(TRIM(MID(F94,FIND(" ",F94),LEN(F94)-(FIND(" ",F94))-12)))</f>
        <v>43568</v>
      </c>
      <c r="H94" s="3">
        <f>TIMEVALUE(TRIM(RIGHT(SUBSTITUTE(F94," BST",""),9)))</f>
        <v>0.88528935185185187</v>
      </c>
    </row>
    <row r="95" spans="2:8">
      <c r="B95" t="s">
        <v>0</v>
      </c>
      <c r="C95">
        <v>512</v>
      </c>
      <c r="D95">
        <v>200</v>
      </c>
      <c r="E95">
        <v>1.9298850000000001</v>
      </c>
      <c r="F95" t="s">
        <v>274</v>
      </c>
      <c r="G95" s="2">
        <f>DATEVALUE(TRIM(MID(F95,FIND(" ",F95),LEN(F95)-(FIND(" ",F95))-12)))</f>
        <v>43568</v>
      </c>
      <c r="H95" s="3">
        <f>TIMEVALUE(TRIM(RIGHT(SUBSTITUTE(F95," BST",""),9)))</f>
        <v>0.90717592592592589</v>
      </c>
    </row>
    <row r="96" spans="2:8">
      <c r="B96" t="s">
        <v>0</v>
      </c>
      <c r="C96">
        <v>512</v>
      </c>
      <c r="D96">
        <v>200</v>
      </c>
      <c r="E96">
        <v>1.902736</v>
      </c>
      <c r="F96" t="s">
        <v>276</v>
      </c>
      <c r="G96" s="2">
        <f>DATEVALUE(TRIM(MID(F96,FIND(" ",F96),LEN(F96)-(FIND(" ",F96))-12)))</f>
        <v>43568</v>
      </c>
      <c r="H96" s="3">
        <f>TIMEVALUE(TRIM(RIGHT(SUBSTITUTE(F96," BST",""),9)))</f>
        <v>0.92841435185185184</v>
      </c>
    </row>
    <row r="97" spans="2:8">
      <c r="B97" t="s">
        <v>0</v>
      </c>
      <c r="C97">
        <v>512</v>
      </c>
      <c r="D97">
        <v>200</v>
      </c>
      <c r="E97">
        <v>1.2236720000000001</v>
      </c>
      <c r="F97" t="s">
        <v>279</v>
      </c>
      <c r="G97" s="2">
        <f>DATEVALUE(TRIM(MID(F97,FIND(" ",F97),LEN(F97)-(FIND(" ",F97))-12)))</f>
        <v>43568</v>
      </c>
      <c r="H97" s="3">
        <f>TIMEVALUE(TRIM(RIGHT(SUBSTITUTE(F97," BST",""),9)))</f>
        <v>0.94964120370370375</v>
      </c>
    </row>
    <row r="98" spans="2:8">
      <c r="B98" t="s">
        <v>0</v>
      </c>
      <c r="C98">
        <v>512</v>
      </c>
      <c r="D98">
        <v>200</v>
      </c>
      <c r="E98">
        <v>1.399664</v>
      </c>
      <c r="F98" t="s">
        <v>282</v>
      </c>
      <c r="G98" s="2">
        <f>DATEVALUE(TRIM(MID(F98,FIND(" ",F98),LEN(F98)-(FIND(" ",F98))-12)))</f>
        <v>43568</v>
      </c>
      <c r="H98" s="3">
        <f>TIMEVALUE(TRIM(RIGHT(SUBSTITUTE(F98," BST",""),9)))</f>
        <v>0.9708796296296297</v>
      </c>
    </row>
    <row r="99" spans="2:8">
      <c r="B99" t="s">
        <v>0</v>
      </c>
      <c r="C99">
        <v>512</v>
      </c>
      <c r="D99">
        <v>200</v>
      </c>
      <c r="E99">
        <v>1.0592159999999999</v>
      </c>
      <c r="F99" t="s">
        <v>285</v>
      </c>
      <c r="G99" s="2">
        <f>DATEVALUE(TRIM(MID(F99,FIND(" ",F99),LEN(F99)-(FIND(" ",F99))-12)))</f>
        <v>43568</v>
      </c>
      <c r="H99" s="3">
        <f>TIMEVALUE(TRIM(RIGHT(SUBSTITUTE(F99," BST",""),9)))</f>
        <v>0.99210648148148151</v>
      </c>
    </row>
    <row r="100" spans="2:8">
      <c r="B100" t="s">
        <v>0</v>
      </c>
      <c r="C100">
        <v>512</v>
      </c>
      <c r="D100">
        <v>200</v>
      </c>
      <c r="E100">
        <v>1.802419</v>
      </c>
      <c r="F100" t="s">
        <v>288</v>
      </c>
      <c r="G100" s="2">
        <f>DATEVALUE(TRIM(MID(F100,FIND(" ",F100),LEN(F100)-(FIND(" ",F100))-12)))</f>
        <v>43569</v>
      </c>
      <c r="H100" s="3">
        <f>TIMEVALUE(TRIM(RIGHT(SUBSTITUTE(F100," BST",""),9)))</f>
        <v>1.3333333333333334E-2</v>
      </c>
    </row>
    <row r="101" spans="2:8">
      <c r="B101" t="s">
        <v>0</v>
      </c>
      <c r="C101">
        <v>512</v>
      </c>
      <c r="D101">
        <v>200</v>
      </c>
      <c r="E101">
        <v>1.866533</v>
      </c>
      <c r="F101" t="s">
        <v>290</v>
      </c>
      <c r="G101" s="2">
        <f>DATEVALUE(TRIM(MID(F101,FIND(" ",F101),LEN(F101)-(FIND(" ",F101))-12)))</f>
        <v>43569</v>
      </c>
      <c r="H101" s="3">
        <f>TIMEVALUE(TRIM(RIGHT(SUBSTITUTE(F101," BST",""),9)))</f>
        <v>3.4571759259259253E-2</v>
      </c>
    </row>
    <row r="102" spans="2:8">
      <c r="B102" t="s">
        <v>0</v>
      </c>
      <c r="C102">
        <v>512</v>
      </c>
      <c r="D102">
        <v>200</v>
      </c>
      <c r="E102">
        <v>1.827016</v>
      </c>
      <c r="F102" t="s">
        <v>292</v>
      </c>
      <c r="G102" s="2">
        <f>DATEVALUE(TRIM(MID(F102,FIND(" ",F102),LEN(F102)-(FIND(" ",F102))-12)))</f>
        <v>43569</v>
      </c>
      <c r="H102" s="3">
        <f>TIMEVALUE(TRIM(RIGHT(SUBSTITUTE(F102," BST",""),9)))</f>
        <v>5.6585648148148149E-2</v>
      </c>
    </row>
    <row r="103" spans="2:8">
      <c r="B103" t="s">
        <v>0</v>
      </c>
      <c r="C103">
        <v>512</v>
      </c>
      <c r="D103">
        <v>200</v>
      </c>
      <c r="E103">
        <v>1.8323700000000001</v>
      </c>
      <c r="F103" t="s">
        <v>295</v>
      </c>
      <c r="G103" s="2">
        <f>DATEVALUE(TRIM(MID(F103,FIND(" ",F103),LEN(F103)-(FIND(" ",F103))-12)))</f>
        <v>43569</v>
      </c>
      <c r="H103" s="3">
        <f>TIMEVALUE(TRIM(RIGHT(SUBSTITUTE(F103," BST",""),9)))</f>
        <v>7.7824074074074087E-2</v>
      </c>
    </row>
    <row r="104" spans="2:8">
      <c r="B104" t="s">
        <v>0</v>
      </c>
      <c r="C104">
        <v>512</v>
      </c>
      <c r="D104">
        <v>200</v>
      </c>
      <c r="E104">
        <v>1.0272950000000001</v>
      </c>
      <c r="F104" t="s">
        <v>298</v>
      </c>
      <c r="G104" s="2">
        <f>DATEVALUE(TRIM(MID(F104,FIND(" ",F104),LEN(F104)-(FIND(" ",F104))-12)))</f>
        <v>43569</v>
      </c>
      <c r="H104" s="3">
        <f>TIMEVALUE(TRIM(RIGHT(SUBSTITUTE(F104," BST",""),9)))</f>
        <v>0.12049768518518518</v>
      </c>
    </row>
    <row r="105" spans="2:8">
      <c r="B105" t="s">
        <v>0</v>
      </c>
      <c r="C105">
        <v>512</v>
      </c>
      <c r="D105">
        <v>200</v>
      </c>
      <c r="E105">
        <v>1.330972</v>
      </c>
      <c r="F105" t="s">
        <v>301</v>
      </c>
      <c r="G105" s="2">
        <f>DATEVALUE(TRIM(MID(F105,FIND(" ",F105),LEN(F105)-(FIND(" ",F105))-12)))</f>
        <v>43569</v>
      </c>
      <c r="H105" s="3">
        <f>TIMEVALUE(TRIM(RIGHT(SUBSTITUTE(F105," BST",""),9)))</f>
        <v>0.14172453703703705</v>
      </c>
    </row>
    <row r="106" spans="2:8">
      <c r="B106" t="s">
        <v>0</v>
      </c>
      <c r="C106">
        <v>512</v>
      </c>
      <c r="D106">
        <v>200</v>
      </c>
      <c r="E106">
        <v>1.3170809999999999</v>
      </c>
      <c r="F106" t="s">
        <v>304</v>
      </c>
      <c r="G106" s="2">
        <f>DATEVALUE(TRIM(MID(F106,FIND(" ",F106),LEN(F106)-(FIND(" ",F106))-12)))</f>
        <v>43569</v>
      </c>
      <c r="H106" s="3">
        <f>TIMEVALUE(TRIM(RIGHT(SUBSTITUTE(F106," BST",""),9)))</f>
        <v>0.16296296296296295</v>
      </c>
    </row>
    <row r="107" spans="2:8">
      <c r="B107" t="s">
        <v>0</v>
      </c>
      <c r="C107">
        <v>512</v>
      </c>
      <c r="D107">
        <v>200</v>
      </c>
      <c r="E107">
        <v>1.059477</v>
      </c>
      <c r="F107" t="s">
        <v>309</v>
      </c>
      <c r="G107" s="2">
        <f>DATEVALUE(TRIM(MID(F107,FIND(" ",F107),LEN(F107)-(FIND(" ",F107))-12)))</f>
        <v>43569</v>
      </c>
      <c r="H107" s="3">
        <f>TIMEVALUE(TRIM(RIGHT(SUBSTITUTE(F107," BST",""),9)))</f>
        <v>0.20542824074074073</v>
      </c>
    </row>
    <row r="108" spans="2:8">
      <c r="B108" t="s">
        <v>0</v>
      </c>
      <c r="C108">
        <v>512</v>
      </c>
      <c r="D108">
        <v>200</v>
      </c>
      <c r="E108">
        <v>1.1407970000000001</v>
      </c>
      <c r="F108" t="s">
        <v>312</v>
      </c>
      <c r="G108" s="2">
        <f>DATEVALUE(TRIM(MID(F108,FIND(" ",F108),LEN(F108)-(FIND(" ",F108))-12)))</f>
        <v>43569</v>
      </c>
      <c r="H108" s="3">
        <f>TIMEVALUE(TRIM(RIGHT(SUBSTITUTE(F108," BST",""),9)))</f>
        <v>0.22665509259259262</v>
      </c>
    </row>
    <row r="109" spans="2:8">
      <c r="B109" t="s">
        <v>0</v>
      </c>
      <c r="C109">
        <v>512</v>
      </c>
      <c r="D109">
        <v>200</v>
      </c>
      <c r="E109">
        <v>1.059606</v>
      </c>
      <c r="F109" t="s">
        <v>317</v>
      </c>
      <c r="G109" s="2">
        <f>DATEVALUE(TRIM(MID(F109,FIND(" ",F109),LEN(F109)-(FIND(" ",F109))-12)))</f>
        <v>43569</v>
      </c>
      <c r="H109" s="3">
        <f>TIMEVALUE(TRIM(RIGHT(SUBSTITUTE(F109," BST",""),9)))</f>
        <v>0.2691087962962963</v>
      </c>
    </row>
    <row r="110" spans="2:8">
      <c r="B110" t="s">
        <v>0</v>
      </c>
      <c r="C110">
        <v>512</v>
      </c>
      <c r="D110">
        <v>200</v>
      </c>
      <c r="E110">
        <v>1.3187199999999999</v>
      </c>
      <c r="F110" t="s">
        <v>320</v>
      </c>
      <c r="G110" s="2">
        <f>DATEVALUE(TRIM(MID(F110,FIND(" ",F110),LEN(F110)-(FIND(" ",F110))-12)))</f>
        <v>43569</v>
      </c>
      <c r="H110" s="3">
        <f>TIMEVALUE(TRIM(RIGHT(SUBSTITUTE(F110," BST",""),9)))</f>
        <v>0.29033564814814816</v>
      </c>
    </row>
    <row r="111" spans="2:8">
      <c r="B111" t="s">
        <v>0</v>
      </c>
      <c r="C111">
        <v>512</v>
      </c>
      <c r="D111">
        <v>200</v>
      </c>
      <c r="E111">
        <v>1.3249010000000001</v>
      </c>
      <c r="F111" t="s">
        <v>323</v>
      </c>
      <c r="G111" s="2">
        <f>DATEVALUE(TRIM(MID(F111,FIND(" ",F111),LEN(F111)-(FIND(" ",F111))-12)))</f>
        <v>43569</v>
      </c>
      <c r="H111" s="3">
        <f>TIMEVALUE(TRIM(RIGHT(SUBSTITUTE(F111," BST",""),9)))</f>
        <v>0.31157407407407406</v>
      </c>
    </row>
    <row r="112" spans="2:8">
      <c r="B112" t="s">
        <v>0</v>
      </c>
      <c r="C112">
        <v>512</v>
      </c>
      <c r="D112">
        <v>200</v>
      </c>
      <c r="E112">
        <v>1.141354</v>
      </c>
      <c r="F112" t="s">
        <v>324</v>
      </c>
      <c r="G112" s="2">
        <f>DATEVALUE(TRIM(MID(F112,FIND(" ",F112),LEN(F112)-(FIND(" ",F112))-12)))</f>
        <v>43569</v>
      </c>
      <c r="H112" s="3">
        <f>TIMEVALUE(TRIM(RIGHT(SUBSTITUTE(F112," BST",""),9)))</f>
        <v>0.33280092592592592</v>
      </c>
    </row>
    <row r="113" spans="2:8">
      <c r="B113" t="s">
        <v>0</v>
      </c>
      <c r="C113">
        <v>512</v>
      </c>
      <c r="D113">
        <v>200</v>
      </c>
      <c r="E113">
        <v>1.3550979999999999</v>
      </c>
      <c r="F113" t="s">
        <v>327</v>
      </c>
      <c r="G113" s="2">
        <f>DATEVALUE(TRIM(MID(F113,FIND(" ",F113),LEN(F113)-(FIND(" ",F113))-12)))</f>
        <v>43569</v>
      </c>
      <c r="H113" s="3">
        <f>TIMEVALUE(TRIM(RIGHT(SUBSTITUTE(F113," BST",""),9)))</f>
        <v>0.35403935185185187</v>
      </c>
    </row>
    <row r="114" spans="2:8">
      <c r="B114" t="s">
        <v>0</v>
      </c>
      <c r="C114">
        <v>512</v>
      </c>
      <c r="D114">
        <v>200</v>
      </c>
      <c r="E114">
        <v>1.42774</v>
      </c>
      <c r="F114" t="s">
        <v>330</v>
      </c>
      <c r="G114" s="2">
        <f>DATEVALUE(TRIM(MID(F114,FIND(" ",F114),LEN(F114)-(FIND(" ",F114))-12)))</f>
        <v>43569</v>
      </c>
      <c r="H114" s="3">
        <f>TIMEVALUE(TRIM(RIGHT(SUBSTITUTE(F114," BST",""),9)))</f>
        <v>0.37526620370370373</v>
      </c>
    </row>
    <row r="115" spans="2:8">
      <c r="B115" t="s">
        <v>0</v>
      </c>
      <c r="C115">
        <v>1024</v>
      </c>
      <c r="D115">
        <v>200</v>
      </c>
      <c r="E115">
        <v>1.6881710000000001</v>
      </c>
      <c r="F115" t="s">
        <v>2</v>
      </c>
      <c r="G115" s="2">
        <f>DATEVALUE(TRIM(MID(F115,FIND(" ",F115),LEN(F115)-(FIND(" ",F115))-12)))</f>
        <v>43566</v>
      </c>
      <c r="H115" s="3">
        <f>TIMEVALUE(TRIM(RIGHT(SUBSTITUTE(F115," BST",""),9)))</f>
        <v>0.65303240740740742</v>
      </c>
    </row>
    <row r="116" spans="2:8">
      <c r="B116" t="s">
        <v>0</v>
      </c>
      <c r="C116">
        <v>1024</v>
      </c>
      <c r="D116">
        <v>200</v>
      </c>
      <c r="E116">
        <v>1.679076</v>
      </c>
      <c r="F116" t="s">
        <v>5</v>
      </c>
      <c r="G116" s="2">
        <f>DATEVALUE(TRIM(MID(F116,FIND(" ",F116),LEN(F116)-(FIND(" ",F116))-12)))</f>
        <v>43566</v>
      </c>
      <c r="H116" s="3">
        <f>TIMEVALUE(TRIM(RIGHT(SUBSTITUTE(F116," BST",""),9)))</f>
        <v>0.67427083333333337</v>
      </c>
    </row>
    <row r="117" spans="2:8">
      <c r="B117" t="s">
        <v>0</v>
      </c>
      <c r="C117">
        <v>1024</v>
      </c>
      <c r="D117">
        <v>200</v>
      </c>
      <c r="E117">
        <v>1.686911</v>
      </c>
      <c r="F117" t="s">
        <v>8</v>
      </c>
      <c r="G117" s="2">
        <f>DATEVALUE(TRIM(MID(F117,FIND(" ",F117),LEN(F117)-(FIND(" ",F117))-12)))</f>
        <v>43566</v>
      </c>
      <c r="H117" s="3">
        <f>TIMEVALUE(TRIM(RIGHT(SUBSTITUTE(F117," BST",""),9)))</f>
        <v>0.69550925925925933</v>
      </c>
    </row>
    <row r="118" spans="2:8">
      <c r="B118" t="s">
        <v>0</v>
      </c>
      <c r="C118">
        <v>1024</v>
      </c>
      <c r="D118">
        <v>200</v>
      </c>
      <c r="E118">
        <v>1.6619820000000001</v>
      </c>
      <c r="F118" t="s">
        <v>11</v>
      </c>
      <c r="G118" s="2">
        <f>DATEVALUE(TRIM(MID(F118,FIND(" ",F118),LEN(F118)-(FIND(" ",F118))-12)))</f>
        <v>43566</v>
      </c>
      <c r="H118" s="3">
        <f>TIMEVALUE(TRIM(RIGHT(SUBSTITUTE(F118," BST",""),9)))</f>
        <v>0.73836805555555562</v>
      </c>
    </row>
    <row r="119" spans="2:8">
      <c r="B119" t="s">
        <v>0</v>
      </c>
      <c r="C119">
        <v>1024</v>
      </c>
      <c r="D119">
        <v>200</v>
      </c>
      <c r="E119">
        <v>1.6670609999999999</v>
      </c>
      <c r="F119" t="s">
        <v>16</v>
      </c>
      <c r="G119" s="2">
        <f>DATEVALUE(TRIM(MID(F119,FIND(" ",F119),LEN(F119)-(FIND(" ",F119))-12)))</f>
        <v>43566</v>
      </c>
      <c r="H119" s="3">
        <f>TIMEVALUE(TRIM(RIGHT(SUBSTITUTE(F119," BST",""),9)))</f>
        <v>0.78083333333333327</v>
      </c>
    </row>
    <row r="120" spans="2:8">
      <c r="B120" t="s">
        <v>0</v>
      </c>
      <c r="C120">
        <v>1024</v>
      </c>
      <c r="D120">
        <v>200</v>
      </c>
      <c r="E120">
        <v>1.7930330000000001</v>
      </c>
      <c r="F120" t="s">
        <v>19</v>
      </c>
      <c r="G120" s="2">
        <f>DATEVALUE(TRIM(MID(F120,FIND(" ",F120),LEN(F120)-(FIND(" ",F120))-12)))</f>
        <v>43566</v>
      </c>
      <c r="H120" s="3">
        <f>TIMEVALUE(TRIM(RIGHT(SUBSTITUTE(F120," BST",""),9)))</f>
        <v>0.80207175925925922</v>
      </c>
    </row>
    <row r="121" spans="2:8">
      <c r="B121" t="s">
        <v>0</v>
      </c>
      <c r="C121">
        <v>1024</v>
      </c>
      <c r="D121">
        <v>200</v>
      </c>
      <c r="E121">
        <v>1.7900739999999999</v>
      </c>
      <c r="F121" t="s">
        <v>24</v>
      </c>
      <c r="G121" s="2">
        <f>DATEVALUE(TRIM(MID(F121,FIND(" ",F121),LEN(F121)-(FIND(" ",F121))-12)))</f>
        <v>43566</v>
      </c>
      <c r="H121" s="3">
        <f>TIMEVALUE(TRIM(RIGHT(SUBSTITUTE(F121," BST",""),9)))</f>
        <v>0.84454861111111112</v>
      </c>
    </row>
    <row r="122" spans="2:8">
      <c r="B122" t="s">
        <v>0</v>
      </c>
      <c r="C122">
        <v>1024</v>
      </c>
      <c r="D122">
        <v>200</v>
      </c>
      <c r="E122">
        <v>1.6604350000000001</v>
      </c>
      <c r="F122" t="s">
        <v>27</v>
      </c>
      <c r="G122" s="2">
        <f>DATEVALUE(TRIM(MID(F122,FIND(" ",F122),LEN(F122)-(FIND(" ",F122))-12)))</f>
        <v>43566</v>
      </c>
      <c r="H122" s="3">
        <f>TIMEVALUE(TRIM(RIGHT(SUBSTITUTE(F122," BST",""),9)))</f>
        <v>0.86578703703703708</v>
      </c>
    </row>
    <row r="123" spans="2:8">
      <c r="B123" t="s">
        <v>0</v>
      </c>
      <c r="C123">
        <v>1024</v>
      </c>
      <c r="D123">
        <v>200</v>
      </c>
      <c r="E123">
        <v>1.6097300000000001</v>
      </c>
      <c r="F123" t="s">
        <v>30</v>
      </c>
      <c r="G123" s="2">
        <f>DATEVALUE(TRIM(MID(F123,FIND(" ",F123),LEN(F123)-(FIND(" ",F123))-12)))</f>
        <v>43566</v>
      </c>
      <c r="H123" s="3">
        <f>TIMEVALUE(TRIM(RIGHT(SUBSTITUTE(F123," BST",""),9)))</f>
        <v>0.88702546296296303</v>
      </c>
    </row>
    <row r="124" spans="2:8">
      <c r="B124" t="s">
        <v>0</v>
      </c>
      <c r="C124">
        <v>1024</v>
      </c>
      <c r="D124">
        <v>200</v>
      </c>
      <c r="E124">
        <v>0.95607799999999998</v>
      </c>
      <c r="F124" t="s">
        <v>33</v>
      </c>
      <c r="G124" s="2">
        <f>DATEVALUE(TRIM(MID(F124,FIND(" ",F124),LEN(F124)-(FIND(" ",F124))-12)))</f>
        <v>43566</v>
      </c>
      <c r="H124" s="3">
        <f>TIMEVALUE(TRIM(RIGHT(SUBSTITUTE(F124," BST",""),9)))</f>
        <v>0.90826388888888887</v>
      </c>
    </row>
    <row r="125" spans="2:8">
      <c r="B125" t="s">
        <v>0</v>
      </c>
      <c r="C125">
        <v>1024</v>
      </c>
      <c r="D125">
        <v>200</v>
      </c>
      <c r="E125">
        <v>1.732774</v>
      </c>
      <c r="F125" t="s">
        <v>36</v>
      </c>
      <c r="G125" s="2">
        <f>DATEVALUE(TRIM(MID(F125,FIND(" ",F125),LEN(F125)-(FIND(" ",F125))-12)))</f>
        <v>43566</v>
      </c>
      <c r="H125" s="3">
        <f>TIMEVALUE(TRIM(RIGHT(SUBSTITUTE(F125," BST",""),9)))</f>
        <v>0.92950231481481482</v>
      </c>
    </row>
    <row r="126" spans="2:8">
      <c r="B126" t="s">
        <v>0</v>
      </c>
      <c r="C126">
        <v>1024</v>
      </c>
      <c r="D126">
        <v>200</v>
      </c>
      <c r="E126">
        <v>1.655197</v>
      </c>
      <c r="F126" t="s">
        <v>39</v>
      </c>
      <c r="G126" s="2">
        <f>DATEVALUE(TRIM(MID(F126,FIND(" ",F126),LEN(F126)-(FIND(" ",F126))-12)))</f>
        <v>43566</v>
      </c>
      <c r="H126" s="3">
        <f>TIMEVALUE(TRIM(RIGHT(SUBSTITUTE(F126," BST",""),9)))</f>
        <v>0.95074074074074078</v>
      </c>
    </row>
    <row r="127" spans="2:8">
      <c r="B127" t="s">
        <v>0</v>
      </c>
      <c r="C127">
        <v>1024</v>
      </c>
      <c r="D127">
        <v>200</v>
      </c>
      <c r="E127">
        <v>1.738888</v>
      </c>
      <c r="F127" t="s">
        <v>42</v>
      </c>
      <c r="G127" s="2">
        <f>DATEVALUE(TRIM(MID(F127,FIND(" ",F127),LEN(F127)-(FIND(" ",F127))-12)))</f>
        <v>43566</v>
      </c>
      <c r="H127" s="3">
        <f>TIMEVALUE(TRIM(RIGHT(SUBSTITUTE(F127," BST",""),9)))</f>
        <v>0.97197916666666673</v>
      </c>
    </row>
    <row r="128" spans="2:8">
      <c r="B128" t="s">
        <v>0</v>
      </c>
      <c r="C128">
        <v>1024</v>
      </c>
      <c r="D128">
        <v>200</v>
      </c>
      <c r="E128">
        <v>1.645445</v>
      </c>
      <c r="F128" t="s">
        <v>47</v>
      </c>
      <c r="G128" s="2">
        <f>DATEVALUE(TRIM(MID(F128,FIND(" ",F128),LEN(F128)-(FIND(" ",F128))-12)))</f>
        <v>43567</v>
      </c>
      <c r="H128" s="3">
        <f>TIMEVALUE(TRIM(RIGHT(SUBSTITUTE(F128," BST",""),9)))</f>
        <v>1.4456018518518519E-2</v>
      </c>
    </row>
    <row r="129" spans="2:8">
      <c r="B129" t="s">
        <v>0</v>
      </c>
      <c r="C129">
        <v>1024</v>
      </c>
      <c r="D129">
        <v>200</v>
      </c>
      <c r="E129">
        <v>1.6468970000000001</v>
      </c>
      <c r="F129" t="s">
        <v>49</v>
      </c>
      <c r="G129" s="2">
        <f>DATEVALUE(TRIM(MID(F129,FIND(" ",F129),LEN(F129)-(FIND(" ",F129))-12)))</f>
        <v>43567</v>
      </c>
      <c r="H129" s="3">
        <f>TIMEVALUE(TRIM(RIGHT(SUBSTITUTE(F129," BST",""),9)))</f>
        <v>3.5682870370370372E-2</v>
      </c>
    </row>
    <row r="130" spans="2:8">
      <c r="B130" t="s">
        <v>0</v>
      </c>
      <c r="C130">
        <v>1024</v>
      </c>
      <c r="D130">
        <v>200</v>
      </c>
      <c r="E130">
        <v>1.6546799999999999</v>
      </c>
      <c r="F130" t="s">
        <v>51</v>
      </c>
      <c r="G130" s="2">
        <f>DATEVALUE(TRIM(MID(F130,FIND(" ",F130),LEN(F130)-(FIND(" ",F130))-12)))</f>
        <v>43567</v>
      </c>
      <c r="H130" s="3">
        <f>TIMEVALUE(TRIM(RIGHT(SUBSTITUTE(F130," BST",""),9)))</f>
        <v>5.6909722222222216E-2</v>
      </c>
    </row>
    <row r="131" spans="2:8">
      <c r="B131" t="s">
        <v>0</v>
      </c>
      <c r="C131">
        <v>1024</v>
      </c>
      <c r="D131">
        <v>200</v>
      </c>
      <c r="E131">
        <v>1.6589370000000001</v>
      </c>
      <c r="F131" t="s">
        <v>54</v>
      </c>
      <c r="G131" s="2">
        <f>DATEVALUE(TRIM(MID(F131,FIND(" ",F131),LEN(F131)-(FIND(" ",F131))-12)))</f>
        <v>43567</v>
      </c>
      <c r="H131" s="3">
        <f>TIMEVALUE(TRIM(RIGHT(SUBSTITUTE(F131," BST",""),9)))</f>
        <v>0.12263888888888889</v>
      </c>
    </row>
    <row r="132" spans="2:8">
      <c r="B132" t="s">
        <v>0</v>
      </c>
      <c r="C132">
        <v>1024</v>
      </c>
      <c r="D132">
        <v>200</v>
      </c>
      <c r="E132">
        <v>1.648668</v>
      </c>
      <c r="F132" t="s">
        <v>57</v>
      </c>
      <c r="G132" s="2">
        <f>DATEVALUE(TRIM(MID(F132,FIND(" ",F132),LEN(F132)-(FIND(" ",F132))-12)))</f>
        <v>43567</v>
      </c>
      <c r="H132" s="3">
        <f>TIMEVALUE(TRIM(RIGHT(SUBSTITUTE(F132," BST",""),9)))</f>
        <v>0.14388888888888887</v>
      </c>
    </row>
    <row r="133" spans="2:8">
      <c r="B133" t="s">
        <v>0</v>
      </c>
      <c r="C133">
        <v>1024</v>
      </c>
      <c r="D133">
        <v>200</v>
      </c>
      <c r="E133">
        <v>1.694736</v>
      </c>
      <c r="F133" t="s">
        <v>59</v>
      </c>
      <c r="G133" s="2">
        <f>DATEVALUE(TRIM(MID(F133,FIND(" ",F133),LEN(F133)-(FIND(" ",F133))-12)))</f>
        <v>43567</v>
      </c>
      <c r="H133" s="3">
        <f>TIMEVALUE(TRIM(RIGHT(SUBSTITUTE(F133," BST",""),9)))</f>
        <v>0.16511574074074073</v>
      </c>
    </row>
    <row r="134" spans="2:8">
      <c r="B134" t="s">
        <v>0</v>
      </c>
      <c r="C134">
        <v>1024</v>
      </c>
      <c r="D134">
        <v>200</v>
      </c>
      <c r="E134">
        <v>1.653173</v>
      </c>
      <c r="F134" t="s">
        <v>62</v>
      </c>
      <c r="G134" s="2">
        <f>DATEVALUE(TRIM(MID(F134,FIND(" ",F134),LEN(F134)-(FIND(" ",F134))-12)))</f>
        <v>43567</v>
      </c>
      <c r="H134" s="3">
        <f>TIMEVALUE(TRIM(RIGHT(SUBSTITUTE(F134," BST",""),9)))</f>
        <v>0.18635416666666668</v>
      </c>
    </row>
    <row r="135" spans="2:8">
      <c r="B135" t="s">
        <v>0</v>
      </c>
      <c r="C135">
        <v>1024</v>
      </c>
      <c r="D135">
        <v>200</v>
      </c>
      <c r="E135">
        <v>1.651203</v>
      </c>
      <c r="F135" t="s">
        <v>65</v>
      </c>
      <c r="G135" s="2">
        <f>DATEVALUE(TRIM(MID(F135,FIND(" ",F135),LEN(F135)-(FIND(" ",F135))-12)))</f>
        <v>43567</v>
      </c>
      <c r="H135" s="3">
        <f>TIMEVALUE(TRIM(RIGHT(SUBSTITUTE(F135," BST",""),9)))</f>
        <v>0.20759259259259258</v>
      </c>
    </row>
    <row r="136" spans="2:8">
      <c r="B136" t="s">
        <v>0</v>
      </c>
      <c r="C136">
        <v>1024</v>
      </c>
      <c r="D136">
        <v>200</v>
      </c>
      <c r="E136">
        <v>0.98076700000000006</v>
      </c>
      <c r="F136" t="s">
        <v>68</v>
      </c>
      <c r="G136" s="2">
        <f>DATEVALUE(TRIM(MID(F136,FIND(" ",F136),LEN(F136)-(FIND(" ",F136))-12)))</f>
        <v>43567</v>
      </c>
      <c r="H136" s="3">
        <f>TIMEVALUE(TRIM(RIGHT(SUBSTITUTE(F136," BST",""),9)))</f>
        <v>0.2288310185185185</v>
      </c>
    </row>
    <row r="137" spans="2:8">
      <c r="B137" t="s">
        <v>0</v>
      </c>
      <c r="C137">
        <v>1024</v>
      </c>
      <c r="D137">
        <v>200</v>
      </c>
      <c r="E137">
        <v>1.7491110000000001</v>
      </c>
      <c r="F137" t="s">
        <v>71</v>
      </c>
      <c r="G137" s="2">
        <f>DATEVALUE(TRIM(MID(F137,FIND(" ",F137),LEN(F137)-(FIND(" ",F137))-12)))</f>
        <v>43567</v>
      </c>
      <c r="H137" s="3">
        <f>TIMEVALUE(TRIM(RIGHT(SUBSTITUTE(F137," BST",""),9)))</f>
        <v>0.25006944444444446</v>
      </c>
    </row>
    <row r="138" spans="2:8">
      <c r="B138" t="s">
        <v>0</v>
      </c>
      <c r="C138">
        <v>1024</v>
      </c>
      <c r="D138">
        <v>200</v>
      </c>
      <c r="E138">
        <v>1.659883</v>
      </c>
      <c r="F138" t="s">
        <v>74</v>
      </c>
      <c r="G138" s="2">
        <f>DATEVALUE(TRIM(MID(F138,FIND(" ",F138),LEN(F138)-(FIND(" ",F138))-12)))</f>
        <v>43567</v>
      </c>
      <c r="H138" s="3">
        <f>TIMEVALUE(TRIM(RIGHT(SUBSTITUTE(F138," BST",""),9)))</f>
        <v>0.27130787037037035</v>
      </c>
    </row>
    <row r="139" spans="2:8">
      <c r="B139" t="s">
        <v>0</v>
      </c>
      <c r="C139">
        <v>1024</v>
      </c>
      <c r="D139">
        <v>200</v>
      </c>
      <c r="E139">
        <v>1.6377409999999999</v>
      </c>
      <c r="F139" t="s">
        <v>79</v>
      </c>
      <c r="G139" s="2">
        <f>DATEVALUE(TRIM(MID(F139,FIND(" ",F139),LEN(F139)-(FIND(" ",F139))-12)))</f>
        <v>43567</v>
      </c>
      <c r="H139" s="3">
        <f>TIMEVALUE(TRIM(RIGHT(SUBSTITUTE(F139," BST",""),9)))</f>
        <v>0.31380787037037039</v>
      </c>
    </row>
    <row r="140" spans="2:8">
      <c r="B140" t="s">
        <v>0</v>
      </c>
      <c r="C140">
        <v>1024</v>
      </c>
      <c r="D140">
        <v>200</v>
      </c>
      <c r="E140">
        <v>1.650218</v>
      </c>
      <c r="F140" t="s">
        <v>82</v>
      </c>
      <c r="G140" s="2">
        <f>DATEVALUE(TRIM(MID(F140,FIND(" ",F140),LEN(F140)-(FIND(" ",F140))-12)))</f>
        <v>43567</v>
      </c>
      <c r="H140" s="3">
        <f>TIMEVALUE(TRIM(RIGHT(SUBSTITUTE(F140," BST",""),9)))</f>
        <v>0.33504629629629629</v>
      </c>
    </row>
    <row r="141" spans="2:8">
      <c r="B141" t="s">
        <v>0</v>
      </c>
      <c r="C141">
        <v>1024</v>
      </c>
      <c r="D141">
        <v>200</v>
      </c>
      <c r="E141">
        <v>1.647262</v>
      </c>
      <c r="F141" t="s">
        <v>85</v>
      </c>
      <c r="G141" s="2">
        <f>DATEVALUE(TRIM(MID(F141,FIND(" ",F141),LEN(F141)-(FIND(" ",F141))-12)))</f>
        <v>43567</v>
      </c>
      <c r="H141" s="3">
        <f>TIMEVALUE(TRIM(RIGHT(SUBSTITUTE(F141," BST",""),9)))</f>
        <v>0.35628472222222224</v>
      </c>
    </row>
    <row r="142" spans="2:8">
      <c r="B142" t="s">
        <v>0</v>
      </c>
      <c r="C142">
        <v>1024</v>
      </c>
      <c r="D142">
        <v>200</v>
      </c>
      <c r="E142">
        <v>1.6731009999999999</v>
      </c>
      <c r="F142" t="s">
        <v>87</v>
      </c>
      <c r="G142" s="2">
        <f>DATEVALUE(TRIM(MID(F142,FIND(" ",F142),LEN(F142)-(FIND(" ",F142))-12)))</f>
        <v>43567</v>
      </c>
      <c r="H142" s="3">
        <f>TIMEVALUE(TRIM(RIGHT(SUBSTITUTE(F142," BST",""),9)))</f>
        <v>0.37751157407407404</v>
      </c>
    </row>
    <row r="143" spans="2:8">
      <c r="B143" t="s">
        <v>0</v>
      </c>
      <c r="C143">
        <v>1024</v>
      </c>
      <c r="D143">
        <v>200</v>
      </c>
      <c r="E143">
        <v>1.6523060000000001</v>
      </c>
      <c r="F143" t="s">
        <v>90</v>
      </c>
      <c r="G143" s="2">
        <f>DATEVALUE(TRIM(MID(F143,FIND(" ",F143),LEN(F143)-(FIND(" ",F143))-12)))</f>
        <v>43567</v>
      </c>
      <c r="H143" s="3">
        <f>TIMEVALUE(TRIM(RIGHT(SUBSTITUTE(F143," BST",""),9)))</f>
        <v>0.39874999999999999</v>
      </c>
    </row>
    <row r="144" spans="2:8">
      <c r="B144" t="s">
        <v>0</v>
      </c>
      <c r="C144">
        <v>1024</v>
      </c>
      <c r="D144">
        <v>200</v>
      </c>
      <c r="E144">
        <v>1.748799</v>
      </c>
      <c r="F144" t="s">
        <v>93</v>
      </c>
      <c r="G144" s="2">
        <f>DATEVALUE(TRIM(MID(F144,FIND(" ",F144),LEN(F144)-(FIND(" ",F144))-12)))</f>
        <v>43567</v>
      </c>
      <c r="H144" s="3">
        <f>TIMEVALUE(TRIM(RIGHT(SUBSTITUTE(F144," BST",""),9)))</f>
        <v>0.42</v>
      </c>
    </row>
    <row r="145" spans="2:8">
      <c r="B145" t="s">
        <v>0</v>
      </c>
      <c r="C145">
        <v>1024</v>
      </c>
      <c r="D145">
        <v>200</v>
      </c>
      <c r="E145">
        <v>1.6706780000000001</v>
      </c>
      <c r="F145" t="s">
        <v>95</v>
      </c>
      <c r="G145" s="2">
        <f>DATEVALUE(TRIM(MID(F145,FIND(" ",F145),LEN(F145)-(FIND(" ",F145))-12)))</f>
        <v>43567</v>
      </c>
      <c r="H145" s="3">
        <f>TIMEVALUE(TRIM(RIGHT(SUBSTITUTE(F145," BST",""),9)))</f>
        <v>0.44122685185185184</v>
      </c>
    </row>
    <row r="146" spans="2:8">
      <c r="B146" t="s">
        <v>0</v>
      </c>
      <c r="C146">
        <v>1024</v>
      </c>
      <c r="D146">
        <v>200</v>
      </c>
      <c r="E146">
        <v>1.7744519999999999</v>
      </c>
      <c r="F146" t="s">
        <v>98</v>
      </c>
      <c r="G146" s="2">
        <f>DATEVALUE(TRIM(MID(F146,FIND(" ",F146),LEN(F146)-(FIND(" ",F146))-12)))</f>
        <v>43567</v>
      </c>
      <c r="H146" s="3">
        <f>TIMEVALUE(TRIM(RIGHT(SUBSTITUTE(F146," BST",""),9)))</f>
        <v>0.46246527777777779</v>
      </c>
    </row>
    <row r="147" spans="2:8">
      <c r="B147" t="s">
        <v>0</v>
      </c>
      <c r="C147">
        <v>1024</v>
      </c>
      <c r="D147">
        <v>200</v>
      </c>
      <c r="E147">
        <v>1.6609419999999999</v>
      </c>
      <c r="F147" t="s">
        <v>101</v>
      </c>
      <c r="G147" s="2">
        <f>DATEVALUE(TRIM(MID(F147,FIND(" ",F147),LEN(F147)-(FIND(" ",F147))-12)))</f>
        <v>43567</v>
      </c>
      <c r="H147" s="3">
        <f>TIMEVALUE(TRIM(RIGHT(SUBSTITUTE(F147," BST",""),9)))</f>
        <v>0.48370370370370369</v>
      </c>
    </row>
    <row r="148" spans="2:8">
      <c r="B148" t="s">
        <v>0</v>
      </c>
      <c r="C148">
        <v>1024</v>
      </c>
      <c r="D148">
        <v>200</v>
      </c>
      <c r="E148">
        <v>1.6808399999999999</v>
      </c>
      <c r="F148" t="s">
        <v>103</v>
      </c>
      <c r="G148" s="2">
        <f>DATEVALUE(TRIM(MID(F148,FIND(" ",F148),LEN(F148)-(FIND(" ",F148))-12)))</f>
        <v>43567</v>
      </c>
      <c r="H148" s="3">
        <f>TIMEVALUE(TRIM(RIGHT(SUBSTITUTE(F148," BST",""),9)))</f>
        <v>0.50493055555555555</v>
      </c>
    </row>
    <row r="149" spans="2:8">
      <c r="B149" t="s">
        <v>0</v>
      </c>
      <c r="C149">
        <v>1024</v>
      </c>
      <c r="D149">
        <v>200</v>
      </c>
      <c r="E149">
        <v>1.6419950000000001</v>
      </c>
      <c r="F149" t="s">
        <v>105</v>
      </c>
      <c r="G149" s="2">
        <f>DATEVALUE(TRIM(MID(F149,FIND(" ",F149),LEN(F149)-(FIND(" ",F149))-12)))</f>
        <v>43567</v>
      </c>
      <c r="H149" s="3">
        <f>TIMEVALUE(TRIM(RIGHT(SUBSTITUTE(F149," BST",""),9)))</f>
        <v>0.5261689814814815</v>
      </c>
    </row>
    <row r="150" spans="2:8">
      <c r="B150" t="s">
        <v>0</v>
      </c>
      <c r="C150">
        <v>1024</v>
      </c>
      <c r="D150">
        <v>200</v>
      </c>
      <c r="E150">
        <v>1.658023</v>
      </c>
      <c r="F150" t="s">
        <v>108</v>
      </c>
      <c r="G150" s="2">
        <f>DATEVALUE(TRIM(MID(F150,FIND(" ",F150),LEN(F150)-(FIND(" ",F150))-12)))</f>
        <v>43567</v>
      </c>
      <c r="H150" s="3">
        <f>TIMEVALUE(TRIM(RIGHT(SUBSTITUTE(F150," BST",""),9)))</f>
        <v>0.54740740740740745</v>
      </c>
    </row>
    <row r="151" spans="2:8">
      <c r="B151" t="s">
        <v>0</v>
      </c>
      <c r="C151">
        <v>1024</v>
      </c>
      <c r="D151">
        <v>200</v>
      </c>
      <c r="E151">
        <v>1.643991</v>
      </c>
      <c r="F151" t="s">
        <v>111</v>
      </c>
      <c r="G151" s="2">
        <f>DATEVALUE(TRIM(MID(F151,FIND(" ",F151),LEN(F151)-(FIND(" ",F151))-12)))</f>
        <v>43567</v>
      </c>
      <c r="H151" s="3">
        <f>TIMEVALUE(TRIM(RIGHT(SUBSTITUTE(F151," BST",""),9)))</f>
        <v>0.56864583333333341</v>
      </c>
    </row>
    <row r="152" spans="2:8">
      <c r="B152" t="s">
        <v>0</v>
      </c>
      <c r="C152">
        <v>1024</v>
      </c>
      <c r="D152">
        <v>200</v>
      </c>
      <c r="E152">
        <v>1.678369</v>
      </c>
      <c r="F152" t="s">
        <v>114</v>
      </c>
      <c r="G152" s="2">
        <f>DATEVALUE(TRIM(MID(F152,FIND(" ",F152),LEN(F152)-(FIND(" ",F152))-12)))</f>
        <v>43567</v>
      </c>
      <c r="H152" s="3">
        <f>TIMEVALUE(TRIM(RIGHT(SUBSTITUTE(F152," BST",""),9)))</f>
        <v>0.58988425925925925</v>
      </c>
    </row>
    <row r="153" spans="2:8">
      <c r="B153" t="s">
        <v>0</v>
      </c>
      <c r="C153">
        <v>1024</v>
      </c>
      <c r="D153">
        <v>200</v>
      </c>
      <c r="E153">
        <v>1.687297</v>
      </c>
      <c r="F153" t="s">
        <v>117</v>
      </c>
      <c r="G153" s="2">
        <f>DATEVALUE(TRIM(MID(F153,FIND(" ",F153),LEN(F153)-(FIND(" ",F153))-12)))</f>
        <v>43567</v>
      </c>
      <c r="H153" s="3">
        <f>TIMEVALUE(TRIM(RIGHT(SUBSTITUTE(F153," BST",""),9)))</f>
        <v>0.6111226851851852</v>
      </c>
    </row>
    <row r="154" spans="2:8">
      <c r="B154" t="s">
        <v>0</v>
      </c>
      <c r="C154">
        <v>1024</v>
      </c>
      <c r="D154">
        <v>200</v>
      </c>
      <c r="E154">
        <v>1.676396</v>
      </c>
      <c r="F154" t="s">
        <v>120</v>
      </c>
      <c r="G154" s="2">
        <f>DATEVALUE(TRIM(MID(F154,FIND(" ",F154),LEN(F154)-(FIND(" ",F154))-12)))</f>
        <v>43567</v>
      </c>
      <c r="H154" s="3">
        <f>TIMEVALUE(TRIM(RIGHT(SUBSTITUTE(F154," BST",""),9)))</f>
        <v>0.632349537037037</v>
      </c>
    </row>
    <row r="155" spans="2:8">
      <c r="B155" t="s">
        <v>0</v>
      </c>
      <c r="C155">
        <v>1024</v>
      </c>
      <c r="D155">
        <v>200</v>
      </c>
      <c r="E155">
        <v>1.6782159999999999</v>
      </c>
      <c r="F155" t="s">
        <v>122</v>
      </c>
      <c r="G155" s="2">
        <f>DATEVALUE(TRIM(MID(F155,FIND(" ",F155),LEN(F155)-(FIND(" ",F155))-12)))</f>
        <v>43567</v>
      </c>
      <c r="H155" s="3">
        <f>TIMEVALUE(TRIM(RIGHT(SUBSTITUTE(F155," BST",""),9)))</f>
        <v>0.65362268518518518</v>
      </c>
    </row>
    <row r="156" spans="2:8">
      <c r="B156" t="s">
        <v>0</v>
      </c>
      <c r="C156">
        <v>1024</v>
      </c>
      <c r="D156">
        <v>200</v>
      </c>
      <c r="E156">
        <v>1.6607810000000001</v>
      </c>
      <c r="F156" t="s">
        <v>125</v>
      </c>
      <c r="G156" s="2">
        <f>DATEVALUE(TRIM(MID(F156,FIND(" ",F156),LEN(F156)-(FIND(" ",F156))-12)))</f>
        <v>43567</v>
      </c>
      <c r="H156" s="3">
        <f>TIMEVALUE(TRIM(RIGHT(SUBSTITUTE(F156," BST",""),9)))</f>
        <v>0.67486111111111102</v>
      </c>
    </row>
    <row r="157" spans="2:8">
      <c r="B157" t="s">
        <v>0</v>
      </c>
      <c r="C157">
        <v>1024</v>
      </c>
      <c r="D157">
        <v>200</v>
      </c>
      <c r="E157">
        <v>1.650874</v>
      </c>
      <c r="F157" t="s">
        <v>128</v>
      </c>
      <c r="G157" s="2">
        <f>DATEVALUE(TRIM(MID(F157,FIND(" ",F157),LEN(F157)-(FIND(" ",F157))-12)))</f>
        <v>43567</v>
      </c>
      <c r="H157" s="3">
        <f>TIMEVALUE(TRIM(RIGHT(SUBSTITUTE(F157," BST",""),9)))</f>
        <v>0.69609953703703698</v>
      </c>
    </row>
    <row r="158" spans="2:8">
      <c r="B158" t="s">
        <v>0</v>
      </c>
      <c r="C158">
        <v>1024</v>
      </c>
      <c r="D158">
        <v>200</v>
      </c>
      <c r="E158">
        <v>1.6636610000000001</v>
      </c>
      <c r="F158" t="s">
        <v>130</v>
      </c>
      <c r="G158" s="2">
        <f>DATEVALUE(TRIM(MID(F158,FIND(" ",F158),LEN(F158)-(FIND(" ",F158))-12)))</f>
        <v>43567</v>
      </c>
      <c r="H158" s="3">
        <f>TIMEVALUE(TRIM(RIGHT(SUBSTITUTE(F158," BST",""),9)))</f>
        <v>0.71732638888888889</v>
      </c>
    </row>
    <row r="159" spans="2:8">
      <c r="B159" t="s">
        <v>0</v>
      </c>
      <c r="C159">
        <v>1024</v>
      </c>
      <c r="D159">
        <v>200</v>
      </c>
      <c r="E159">
        <v>1.1354869999999999</v>
      </c>
      <c r="F159" t="s">
        <v>132</v>
      </c>
      <c r="G159" s="2">
        <f>DATEVALUE(TRIM(MID(F159,FIND(" ",F159),LEN(F159)-(FIND(" ",F159))-12)))</f>
        <v>43567</v>
      </c>
      <c r="H159" s="3">
        <f>TIMEVALUE(TRIM(RIGHT(SUBSTITUTE(F159," BST",""),9)))</f>
        <v>0.73888888888888893</v>
      </c>
    </row>
    <row r="160" spans="2:8">
      <c r="B160" t="s">
        <v>0</v>
      </c>
      <c r="C160">
        <v>1024</v>
      </c>
      <c r="D160">
        <v>200</v>
      </c>
      <c r="E160">
        <v>1.7388749999999999</v>
      </c>
      <c r="F160" t="s">
        <v>135</v>
      </c>
      <c r="G160" s="2">
        <f>DATEVALUE(TRIM(MID(F160,FIND(" ",F160),LEN(F160)-(FIND(" ",F160))-12)))</f>
        <v>43567</v>
      </c>
      <c r="H160" s="3">
        <f>TIMEVALUE(TRIM(RIGHT(SUBSTITUTE(F160," BST",""),9)))</f>
        <v>0.78133101851851849</v>
      </c>
    </row>
    <row r="161" spans="2:8">
      <c r="B161" t="s">
        <v>0</v>
      </c>
      <c r="C161">
        <v>1024</v>
      </c>
      <c r="D161">
        <v>200</v>
      </c>
      <c r="E161">
        <v>1.084908</v>
      </c>
      <c r="F161" t="s">
        <v>138</v>
      </c>
      <c r="G161" s="2">
        <f>DATEVALUE(TRIM(MID(F161,FIND(" ",F161),LEN(F161)-(FIND(" ",F161))-12)))</f>
        <v>43567</v>
      </c>
      <c r="H161" s="3">
        <f>TIMEVALUE(TRIM(RIGHT(SUBSTITUTE(F161," BST",""),9)))</f>
        <v>0.80256944444444445</v>
      </c>
    </row>
    <row r="162" spans="2:8">
      <c r="B162" t="s">
        <v>0</v>
      </c>
      <c r="C162">
        <v>1024</v>
      </c>
      <c r="D162">
        <v>200</v>
      </c>
      <c r="E162">
        <v>1.41439</v>
      </c>
      <c r="F162" t="s">
        <v>143</v>
      </c>
      <c r="G162" s="2">
        <f>DATEVALUE(TRIM(MID(F162,FIND(" ",F162),LEN(F162)-(FIND(" ",F162))-12)))</f>
        <v>43567</v>
      </c>
      <c r="H162" s="3">
        <f>TIMEVALUE(TRIM(RIGHT(SUBSTITUTE(F162," BST",""),9)))</f>
        <v>0.84501157407407401</v>
      </c>
    </row>
    <row r="163" spans="2:8">
      <c r="B163" t="s">
        <v>0</v>
      </c>
      <c r="C163">
        <v>1024</v>
      </c>
      <c r="D163">
        <v>200</v>
      </c>
      <c r="E163">
        <v>1.7495289999999999</v>
      </c>
      <c r="F163" t="s">
        <v>145</v>
      </c>
      <c r="G163" s="2">
        <f>DATEVALUE(TRIM(MID(F163,FIND(" ",F163),LEN(F163)-(FIND(" ",F163))-12)))</f>
        <v>43567</v>
      </c>
      <c r="H163" s="3">
        <f>TIMEVALUE(TRIM(RIGHT(SUBSTITUTE(F163," BST",""),9)))</f>
        <v>0.86623842592592604</v>
      </c>
    </row>
    <row r="164" spans="2:8">
      <c r="B164" t="s">
        <v>0</v>
      </c>
      <c r="C164">
        <v>1024</v>
      </c>
      <c r="D164">
        <v>200</v>
      </c>
      <c r="E164">
        <v>0.98186799999999996</v>
      </c>
      <c r="F164" t="s">
        <v>147</v>
      </c>
      <c r="G164" s="2">
        <f>DATEVALUE(TRIM(MID(F164,FIND(" ",F164),LEN(F164)-(FIND(" ",F164))-12)))</f>
        <v>43567</v>
      </c>
      <c r="H164" s="3">
        <f>TIMEVALUE(TRIM(RIGHT(SUBSTITUTE(F164," BST",""),9)))</f>
        <v>0.88745370370370369</v>
      </c>
    </row>
    <row r="165" spans="2:8">
      <c r="B165" t="s">
        <v>0</v>
      </c>
      <c r="C165">
        <v>1024</v>
      </c>
      <c r="D165">
        <v>200</v>
      </c>
      <c r="E165">
        <v>1.774907</v>
      </c>
      <c r="F165" t="s">
        <v>150</v>
      </c>
      <c r="G165" s="2">
        <f>DATEVALUE(TRIM(MID(F165,FIND(" ",F165),LEN(F165)-(FIND(" ",F165))-12)))</f>
        <v>43567</v>
      </c>
      <c r="H165" s="3">
        <f>TIMEVALUE(TRIM(RIGHT(SUBSTITUTE(F165," BST",""),9)))</f>
        <v>0.90869212962962964</v>
      </c>
    </row>
    <row r="166" spans="2:8">
      <c r="B166" t="s">
        <v>0</v>
      </c>
      <c r="C166">
        <v>1024</v>
      </c>
      <c r="D166">
        <v>200</v>
      </c>
      <c r="E166">
        <v>1.7760750000000001</v>
      </c>
      <c r="F166" t="s">
        <v>153</v>
      </c>
      <c r="G166" s="2">
        <f>DATEVALUE(TRIM(MID(F166,FIND(" ",F166),LEN(F166)-(FIND(" ",F166))-12)))</f>
        <v>43567</v>
      </c>
      <c r="H166" s="3">
        <f>TIMEVALUE(TRIM(RIGHT(SUBSTITUTE(F166," BST",""),9)))</f>
        <v>0.92991898148148155</v>
      </c>
    </row>
    <row r="167" spans="2:8">
      <c r="B167" t="s">
        <v>0</v>
      </c>
      <c r="C167">
        <v>1024</v>
      </c>
      <c r="D167">
        <v>200</v>
      </c>
      <c r="E167">
        <v>1.635785</v>
      </c>
      <c r="F167" t="s">
        <v>156</v>
      </c>
      <c r="G167" s="2">
        <f>DATEVALUE(TRIM(MID(F167,FIND(" ",F167),LEN(F167)-(FIND(" ",F167))-12)))</f>
        <v>43567</v>
      </c>
      <c r="H167" s="3">
        <f>TIMEVALUE(TRIM(RIGHT(SUBSTITUTE(F167," BST",""),9)))</f>
        <v>0.95115740740740751</v>
      </c>
    </row>
    <row r="168" spans="2:8">
      <c r="B168" t="s">
        <v>0</v>
      </c>
      <c r="C168">
        <v>1024</v>
      </c>
      <c r="D168">
        <v>200</v>
      </c>
      <c r="E168">
        <v>1.4748049999999999</v>
      </c>
      <c r="F168" t="s">
        <v>161</v>
      </c>
      <c r="G168" s="2">
        <f>DATEVALUE(TRIM(MID(F168,FIND(" ",F168),LEN(F168)-(FIND(" ",F168))-12)))</f>
        <v>43567</v>
      </c>
      <c r="H168" s="3">
        <f>TIMEVALUE(TRIM(RIGHT(SUBSTITUTE(F168," BST",""),9)))</f>
        <v>0.99362268518518526</v>
      </c>
    </row>
    <row r="169" spans="2:8">
      <c r="B169" t="s">
        <v>0</v>
      </c>
      <c r="C169">
        <v>1024</v>
      </c>
      <c r="D169">
        <v>200</v>
      </c>
      <c r="E169">
        <v>1.6169359999999999</v>
      </c>
      <c r="F169" t="s">
        <v>164</v>
      </c>
      <c r="G169" s="2">
        <f>DATEVALUE(TRIM(MID(F169,FIND(" ",F169),LEN(F169)-(FIND(" ",F169))-12)))</f>
        <v>43568</v>
      </c>
      <c r="H169" s="3">
        <f>TIMEVALUE(TRIM(RIGHT(SUBSTITUTE(F169," BST",""),9)))</f>
        <v>1.486111111111111E-2</v>
      </c>
    </row>
    <row r="170" spans="2:8">
      <c r="B170" t="s">
        <v>0</v>
      </c>
      <c r="C170">
        <v>1024</v>
      </c>
      <c r="D170">
        <v>200</v>
      </c>
      <c r="E170">
        <v>1.647087</v>
      </c>
      <c r="F170" t="s">
        <v>167</v>
      </c>
      <c r="G170" s="2">
        <f>DATEVALUE(TRIM(MID(F170,FIND(" ",F170),LEN(F170)-(FIND(" ",F170))-12)))</f>
        <v>43568</v>
      </c>
      <c r="H170" s="3">
        <f>TIMEVALUE(TRIM(RIGHT(SUBSTITUTE(F170," BST",""),9)))</f>
        <v>3.6099537037037034E-2</v>
      </c>
    </row>
    <row r="171" spans="2:8">
      <c r="B171" t="s">
        <v>0</v>
      </c>
      <c r="C171">
        <v>1024</v>
      </c>
      <c r="D171">
        <v>200</v>
      </c>
      <c r="E171">
        <v>1.686248</v>
      </c>
      <c r="F171" t="s">
        <v>172</v>
      </c>
      <c r="G171" s="2">
        <f>DATEVALUE(TRIM(MID(F171,FIND(" ",F171),LEN(F171)-(FIND(" ",F171))-12)))</f>
        <v>43568</v>
      </c>
      <c r="H171" s="3">
        <f>TIMEVALUE(TRIM(RIGHT(SUBSTITUTE(F171," BST",""),9)))</f>
        <v>7.857638888888889E-2</v>
      </c>
    </row>
    <row r="172" spans="2:8">
      <c r="B172" t="s">
        <v>0</v>
      </c>
      <c r="C172">
        <v>1024</v>
      </c>
      <c r="D172">
        <v>200</v>
      </c>
      <c r="E172">
        <v>1.367928</v>
      </c>
      <c r="F172" t="s">
        <v>175</v>
      </c>
      <c r="G172" s="2">
        <f>DATEVALUE(TRIM(MID(F172,FIND(" ",F172),LEN(F172)-(FIND(" ",F172))-12)))</f>
        <v>43568</v>
      </c>
      <c r="H172" s="3">
        <f>TIMEVALUE(TRIM(RIGHT(SUBSTITUTE(F172," BST",""),9)))</f>
        <v>9.9803240740740748E-2</v>
      </c>
    </row>
    <row r="173" spans="2:8">
      <c r="B173" t="s">
        <v>0</v>
      </c>
      <c r="C173">
        <v>1024</v>
      </c>
      <c r="D173">
        <v>200</v>
      </c>
      <c r="E173">
        <v>1.664026</v>
      </c>
      <c r="F173" t="s">
        <v>177</v>
      </c>
      <c r="G173" s="2">
        <f>DATEVALUE(TRIM(MID(F173,FIND(" ",F173),LEN(F173)-(FIND(" ",F173))-12)))</f>
        <v>43568</v>
      </c>
      <c r="H173" s="3">
        <f>TIMEVALUE(TRIM(RIGHT(SUBSTITUTE(F173," BST",""),9)))</f>
        <v>0.12103009259259261</v>
      </c>
    </row>
    <row r="174" spans="2:8">
      <c r="B174" t="s">
        <v>0</v>
      </c>
      <c r="C174">
        <v>1024</v>
      </c>
      <c r="D174">
        <v>200</v>
      </c>
      <c r="E174">
        <v>1.6466639999999999</v>
      </c>
      <c r="F174" t="s">
        <v>179</v>
      </c>
      <c r="G174" s="2">
        <f>DATEVALUE(TRIM(MID(F174,FIND(" ",F174),LEN(F174)-(FIND(" ",F174))-12)))</f>
        <v>43568</v>
      </c>
      <c r="H174" s="3">
        <f>TIMEVALUE(TRIM(RIGHT(SUBSTITUTE(F174," BST",""),9)))</f>
        <v>0.14225694444444445</v>
      </c>
    </row>
    <row r="175" spans="2:8">
      <c r="B175" t="s">
        <v>0</v>
      </c>
      <c r="C175">
        <v>1024</v>
      </c>
      <c r="D175">
        <v>200</v>
      </c>
      <c r="E175">
        <v>1.6486229999999999</v>
      </c>
      <c r="F175" t="s">
        <v>181</v>
      </c>
      <c r="G175" s="2">
        <f>DATEVALUE(TRIM(MID(F175,FIND(" ",F175),LEN(F175)-(FIND(" ",F175))-12)))</f>
        <v>43568</v>
      </c>
      <c r="H175" s="3">
        <f>TIMEVALUE(TRIM(RIGHT(SUBSTITUTE(F175," BST",""),9)))</f>
        <v>0.16348379629629631</v>
      </c>
    </row>
    <row r="176" spans="2:8">
      <c r="B176" t="s">
        <v>0</v>
      </c>
      <c r="C176">
        <v>1024</v>
      </c>
      <c r="D176">
        <v>200</v>
      </c>
      <c r="E176">
        <v>1.6796500000000001</v>
      </c>
      <c r="F176" t="s">
        <v>184</v>
      </c>
      <c r="G176" s="2">
        <f>DATEVALUE(TRIM(MID(F176,FIND(" ",F176),LEN(F176)-(FIND(" ",F176))-12)))</f>
        <v>43568</v>
      </c>
      <c r="H176" s="3">
        <f>TIMEVALUE(TRIM(RIGHT(SUBSTITUTE(F176," BST",""),9)))</f>
        <v>0.18471064814814817</v>
      </c>
    </row>
    <row r="177" spans="2:8">
      <c r="B177" t="s">
        <v>0</v>
      </c>
      <c r="C177">
        <v>1024</v>
      </c>
      <c r="D177">
        <v>200</v>
      </c>
      <c r="E177">
        <v>1.151694</v>
      </c>
      <c r="F177" t="s">
        <v>187</v>
      </c>
      <c r="G177" s="2">
        <f>DATEVALUE(TRIM(MID(F177,FIND(" ",F177),LEN(F177)-(FIND(" ",F177))-12)))</f>
        <v>43568</v>
      </c>
      <c r="H177" s="3">
        <f>TIMEVALUE(TRIM(RIGHT(SUBSTITUTE(F177," BST",""),9)))</f>
        <v>0.20594907407407406</v>
      </c>
    </row>
    <row r="178" spans="2:8">
      <c r="B178" t="s">
        <v>0</v>
      </c>
      <c r="C178">
        <v>1024</v>
      </c>
      <c r="D178">
        <v>200</v>
      </c>
      <c r="E178">
        <v>1.6366540000000001</v>
      </c>
      <c r="F178" t="s">
        <v>190</v>
      </c>
      <c r="G178" s="2">
        <f>DATEVALUE(TRIM(MID(F178,FIND(" ",F178),LEN(F178)-(FIND(" ",F178))-12)))</f>
        <v>43568</v>
      </c>
      <c r="H178" s="3">
        <f>TIMEVALUE(TRIM(RIGHT(SUBSTITUTE(F178," BST",""),9)))</f>
        <v>0.22718749999999999</v>
      </c>
    </row>
    <row r="179" spans="2:8">
      <c r="B179" t="s">
        <v>0</v>
      </c>
      <c r="C179">
        <v>1024</v>
      </c>
      <c r="D179">
        <v>200</v>
      </c>
      <c r="E179">
        <v>1.7493179999999999</v>
      </c>
      <c r="F179" t="s">
        <v>192</v>
      </c>
      <c r="G179" s="2">
        <f>DATEVALUE(TRIM(MID(F179,FIND(" ",F179),LEN(F179)-(FIND(" ",F179))-12)))</f>
        <v>43568</v>
      </c>
      <c r="H179" s="3">
        <f>TIMEVALUE(TRIM(RIGHT(SUBSTITUTE(F179," BST",""),9)))</f>
        <v>0.24840277777777778</v>
      </c>
    </row>
    <row r="180" spans="2:8">
      <c r="B180" t="s">
        <v>0</v>
      </c>
      <c r="C180">
        <v>1024</v>
      </c>
      <c r="D180">
        <v>200</v>
      </c>
      <c r="E180">
        <v>1.663103</v>
      </c>
      <c r="F180" t="s">
        <v>195</v>
      </c>
      <c r="G180" s="2">
        <f>DATEVALUE(TRIM(MID(F180,FIND(" ",F180),LEN(F180)-(FIND(" ",F180))-12)))</f>
        <v>43568</v>
      </c>
      <c r="H180" s="3">
        <f>TIMEVALUE(TRIM(RIGHT(SUBSTITUTE(F180," BST",""),9)))</f>
        <v>0.2696412037037037</v>
      </c>
    </row>
    <row r="181" spans="2:8">
      <c r="B181" t="s">
        <v>0</v>
      </c>
      <c r="C181">
        <v>1024</v>
      </c>
      <c r="D181">
        <v>200</v>
      </c>
      <c r="E181">
        <v>1.650792</v>
      </c>
      <c r="F181" t="s">
        <v>198</v>
      </c>
      <c r="G181" s="2">
        <f>DATEVALUE(TRIM(MID(F181,FIND(" ",F181),LEN(F181)-(FIND(" ",F181))-12)))</f>
        <v>43568</v>
      </c>
      <c r="H181" s="3">
        <f>TIMEVALUE(TRIM(RIGHT(SUBSTITUTE(F181," BST",""),9)))</f>
        <v>0.29086805555555556</v>
      </c>
    </row>
    <row r="182" spans="2:8">
      <c r="B182" t="s">
        <v>0</v>
      </c>
      <c r="C182">
        <v>1024</v>
      </c>
      <c r="D182">
        <v>200</v>
      </c>
      <c r="E182">
        <v>1.6742300000000001</v>
      </c>
      <c r="F182" t="s">
        <v>201</v>
      </c>
      <c r="G182" s="2">
        <f>DATEVALUE(TRIM(MID(F182,FIND(" ",F182),LEN(F182)-(FIND(" ",F182))-12)))</f>
        <v>43568</v>
      </c>
      <c r="H182" s="3">
        <f>TIMEVALUE(TRIM(RIGHT(SUBSTITUTE(F182," BST",""),9)))</f>
        <v>0.31210648148148151</v>
      </c>
    </row>
    <row r="183" spans="2:8">
      <c r="B183" t="s">
        <v>0</v>
      </c>
      <c r="C183">
        <v>1024</v>
      </c>
      <c r="D183">
        <v>200</v>
      </c>
      <c r="E183">
        <v>1.65899</v>
      </c>
      <c r="F183" t="s">
        <v>204</v>
      </c>
      <c r="G183" s="2">
        <f>DATEVALUE(TRIM(MID(F183,FIND(" ",F183),LEN(F183)-(FIND(" ",F183))-12)))</f>
        <v>43568</v>
      </c>
      <c r="H183" s="3">
        <f>TIMEVALUE(TRIM(RIGHT(SUBSTITUTE(F183," BST",""),9)))</f>
        <v>0.33334490740740735</v>
      </c>
    </row>
    <row r="184" spans="2:8">
      <c r="B184" t="s">
        <v>0</v>
      </c>
      <c r="C184">
        <v>1024</v>
      </c>
      <c r="D184">
        <v>200</v>
      </c>
      <c r="E184">
        <v>1.6714340000000001</v>
      </c>
      <c r="F184" t="s">
        <v>209</v>
      </c>
      <c r="G184" s="2">
        <f>DATEVALUE(TRIM(MID(F184,FIND(" ",F184),LEN(F184)-(FIND(" ",F184))-12)))</f>
        <v>43568</v>
      </c>
      <c r="H184" s="3">
        <f>TIMEVALUE(TRIM(RIGHT(SUBSTITUTE(F184," BST",""),9)))</f>
        <v>0.37581018518518516</v>
      </c>
    </row>
    <row r="185" spans="2:8">
      <c r="B185" t="s">
        <v>0</v>
      </c>
      <c r="C185">
        <v>1024</v>
      </c>
      <c r="D185">
        <v>200</v>
      </c>
      <c r="E185">
        <v>1.6839740000000001</v>
      </c>
      <c r="F185" t="s">
        <v>212</v>
      </c>
      <c r="G185" s="2">
        <f>DATEVALUE(TRIM(MID(F185,FIND(" ",F185),LEN(F185)-(FIND(" ",F185))-12)))</f>
        <v>43568</v>
      </c>
      <c r="H185" s="3">
        <f>TIMEVALUE(TRIM(RIGHT(SUBSTITUTE(F185," BST",""),9)))</f>
        <v>0.39706018518518515</v>
      </c>
    </row>
    <row r="186" spans="2:8">
      <c r="B186" t="s">
        <v>0</v>
      </c>
      <c r="C186">
        <v>1024</v>
      </c>
      <c r="D186">
        <v>200</v>
      </c>
      <c r="E186">
        <v>1.96225</v>
      </c>
      <c r="F186" t="s">
        <v>215</v>
      </c>
      <c r="G186" s="2">
        <f>DATEVALUE(TRIM(MID(F186,FIND(" ",F186),LEN(F186)-(FIND(" ",F186))-12)))</f>
        <v>43568</v>
      </c>
      <c r="H186" s="3">
        <f>TIMEVALUE(TRIM(RIGHT(SUBSTITUTE(F186," BST",""),9)))</f>
        <v>0.41829861111111111</v>
      </c>
    </row>
    <row r="187" spans="2:8">
      <c r="B187" t="s">
        <v>0</v>
      </c>
      <c r="C187">
        <v>1024</v>
      </c>
      <c r="D187">
        <v>200</v>
      </c>
      <c r="E187">
        <v>1.655152</v>
      </c>
      <c r="F187" t="s">
        <v>220</v>
      </c>
      <c r="G187" s="2">
        <f>DATEVALUE(TRIM(MID(F187,FIND(" ",F187),LEN(F187)-(FIND(" ",F187))-12)))</f>
        <v>43568</v>
      </c>
      <c r="H187" s="3">
        <f>TIMEVALUE(TRIM(RIGHT(SUBSTITUTE(F187," BST",""),9)))</f>
        <v>0.46075231481481477</v>
      </c>
    </row>
    <row r="188" spans="2:8">
      <c r="B188" t="s">
        <v>0</v>
      </c>
      <c r="C188">
        <v>1024</v>
      </c>
      <c r="D188">
        <v>200</v>
      </c>
      <c r="E188">
        <v>1.6220030000000001</v>
      </c>
      <c r="F188" t="s">
        <v>223</v>
      </c>
      <c r="G188" s="2">
        <f>DATEVALUE(TRIM(MID(F188,FIND(" ",F188),LEN(F188)-(FIND(" ",F188))-12)))</f>
        <v>43568</v>
      </c>
      <c r="H188" s="3">
        <f>TIMEVALUE(TRIM(RIGHT(SUBSTITUTE(F188," BST",""),9)))</f>
        <v>0.48199074074074072</v>
      </c>
    </row>
    <row r="189" spans="2:8">
      <c r="B189" t="s">
        <v>0</v>
      </c>
      <c r="C189">
        <v>1024</v>
      </c>
      <c r="D189">
        <v>200</v>
      </c>
      <c r="E189">
        <v>1.688342</v>
      </c>
      <c r="F189" t="s">
        <v>226</v>
      </c>
      <c r="G189" s="2">
        <f>DATEVALUE(TRIM(MID(F189,FIND(" ",F189),LEN(F189)-(FIND(" ",F189))-12)))</f>
        <v>43568</v>
      </c>
      <c r="H189" s="3">
        <f>TIMEVALUE(TRIM(RIGHT(SUBSTITUTE(F189," BST",""),9)))</f>
        <v>0.50322916666666673</v>
      </c>
    </row>
    <row r="190" spans="2:8">
      <c r="B190" t="s">
        <v>0</v>
      </c>
      <c r="C190">
        <v>1024</v>
      </c>
      <c r="D190">
        <v>200</v>
      </c>
      <c r="E190">
        <v>1.653772</v>
      </c>
      <c r="F190" t="s">
        <v>229</v>
      </c>
      <c r="G190" s="2">
        <f>DATEVALUE(TRIM(MID(F190,FIND(" ",F190),LEN(F190)-(FIND(" ",F190))-12)))</f>
        <v>43568</v>
      </c>
      <c r="H190" s="3">
        <f>TIMEVALUE(TRIM(RIGHT(SUBSTITUTE(F190," BST",""),9)))</f>
        <v>0.52445601851851853</v>
      </c>
    </row>
    <row r="191" spans="2:8">
      <c r="B191" t="s">
        <v>0</v>
      </c>
      <c r="C191">
        <v>1024</v>
      </c>
      <c r="D191">
        <v>200</v>
      </c>
      <c r="E191">
        <v>1.75343</v>
      </c>
      <c r="F191" t="s">
        <v>232</v>
      </c>
      <c r="G191" s="2">
        <f>DATEVALUE(TRIM(MID(F191,FIND(" ",F191),LEN(F191)-(FIND(" ",F191))-12)))</f>
        <v>43568</v>
      </c>
      <c r="H191" s="3">
        <f>TIMEVALUE(TRIM(RIGHT(SUBSTITUTE(F191," BST",""),9)))</f>
        <v>0.54569444444444437</v>
      </c>
    </row>
    <row r="192" spans="2:8">
      <c r="B192" t="s">
        <v>0</v>
      </c>
      <c r="C192">
        <v>1024</v>
      </c>
      <c r="D192">
        <v>200</v>
      </c>
      <c r="E192">
        <v>1.656285</v>
      </c>
      <c r="F192" t="s">
        <v>235</v>
      </c>
      <c r="G192" s="2">
        <f>DATEVALUE(TRIM(MID(F192,FIND(" ",F192),LEN(F192)-(FIND(" ",F192))-12)))</f>
        <v>43568</v>
      </c>
      <c r="H192" s="3">
        <f>TIMEVALUE(TRIM(RIGHT(SUBSTITUTE(F192," BST",""),9)))</f>
        <v>0.56693287037037032</v>
      </c>
    </row>
    <row r="193" spans="2:8">
      <c r="B193" t="s">
        <v>0</v>
      </c>
      <c r="C193">
        <v>1024</v>
      </c>
      <c r="D193">
        <v>200</v>
      </c>
      <c r="E193">
        <v>1.6549100000000001</v>
      </c>
      <c r="F193" t="s">
        <v>237</v>
      </c>
      <c r="G193" s="2">
        <f>DATEVALUE(TRIM(MID(F193,FIND(" ",F193),LEN(F193)-(FIND(" ",F193))-12)))</f>
        <v>43568</v>
      </c>
      <c r="H193" s="3">
        <f>TIMEVALUE(TRIM(RIGHT(SUBSTITUTE(F193," BST",""),9)))</f>
        <v>0.58815972222222224</v>
      </c>
    </row>
    <row r="194" spans="2:8">
      <c r="B194" t="s">
        <v>0</v>
      </c>
      <c r="C194">
        <v>1024</v>
      </c>
      <c r="D194">
        <v>200</v>
      </c>
      <c r="E194">
        <v>1.7015420000000001</v>
      </c>
      <c r="F194" t="s">
        <v>239</v>
      </c>
      <c r="G194" s="2">
        <f>DATEVALUE(TRIM(MID(F194,FIND(" ",F194),LEN(F194)-(FIND(" ",F194))-12)))</f>
        <v>43568</v>
      </c>
      <c r="H194" s="3">
        <f>TIMEVALUE(TRIM(RIGHT(SUBSTITUTE(F194," BST",""),9)))</f>
        <v>0.60938657407407404</v>
      </c>
    </row>
    <row r="195" spans="2:8">
      <c r="B195" t="s">
        <v>0</v>
      </c>
      <c r="C195">
        <v>1024</v>
      </c>
      <c r="D195">
        <v>200</v>
      </c>
      <c r="E195">
        <v>1.661988</v>
      </c>
      <c r="F195" t="s">
        <v>241</v>
      </c>
      <c r="G195" s="2">
        <f>DATEVALUE(TRIM(MID(F195,FIND(" ",F195),LEN(F195)-(FIND(" ",F195))-12)))</f>
        <v>43568</v>
      </c>
      <c r="H195" s="3">
        <f>TIMEVALUE(TRIM(RIGHT(SUBSTITUTE(F195," BST",""),9)))</f>
        <v>0.63061342592592595</v>
      </c>
    </row>
    <row r="196" spans="2:8">
      <c r="B196" t="s">
        <v>0</v>
      </c>
      <c r="C196">
        <v>1024</v>
      </c>
      <c r="D196">
        <v>200</v>
      </c>
      <c r="E196">
        <v>1.662366</v>
      </c>
      <c r="F196" t="s">
        <v>243</v>
      </c>
      <c r="G196" s="2">
        <f>DATEVALUE(TRIM(MID(F196,FIND(" ",F196),LEN(F196)-(FIND(" ",F196))-12)))</f>
        <v>43568</v>
      </c>
      <c r="H196" s="3">
        <f>TIMEVALUE(TRIM(RIGHT(SUBSTITUTE(F196," BST",""),9)))</f>
        <v>0.65184027777777775</v>
      </c>
    </row>
    <row r="197" spans="2:8">
      <c r="B197" t="s">
        <v>0</v>
      </c>
      <c r="C197">
        <v>1024</v>
      </c>
      <c r="D197">
        <v>200</v>
      </c>
      <c r="E197">
        <v>1.5490349999999999</v>
      </c>
      <c r="F197" t="s">
        <v>246</v>
      </c>
      <c r="G197" s="2">
        <f>DATEVALUE(TRIM(MID(F197,FIND(" ",F197),LEN(F197)-(FIND(" ",F197))-12)))</f>
        <v>43568</v>
      </c>
      <c r="H197" s="3">
        <f>TIMEVALUE(TRIM(RIGHT(SUBSTITUTE(F197," BST",""),9)))</f>
        <v>0.67307870370370371</v>
      </c>
    </row>
    <row r="198" spans="2:8">
      <c r="B198" t="s">
        <v>0</v>
      </c>
      <c r="C198">
        <v>1024</v>
      </c>
      <c r="D198">
        <v>200</v>
      </c>
      <c r="E198">
        <v>1.6590499999999999</v>
      </c>
      <c r="F198" t="s">
        <v>249</v>
      </c>
      <c r="G198" s="2">
        <f>DATEVALUE(TRIM(MID(F198,FIND(" ",F198),LEN(F198)-(FIND(" ",F198))-12)))</f>
        <v>43568</v>
      </c>
      <c r="H198" s="3">
        <f>TIMEVALUE(TRIM(RIGHT(SUBSTITUTE(F198," BST",""),9)))</f>
        <v>0.69431712962962966</v>
      </c>
    </row>
    <row r="199" spans="2:8">
      <c r="B199" t="s">
        <v>0</v>
      </c>
      <c r="C199">
        <v>1024</v>
      </c>
      <c r="D199">
        <v>200</v>
      </c>
      <c r="E199">
        <v>1.681149</v>
      </c>
      <c r="F199" t="s">
        <v>252</v>
      </c>
      <c r="G199" s="2">
        <f>DATEVALUE(TRIM(MID(F199,FIND(" ",F199),LEN(F199)-(FIND(" ",F199))-12)))</f>
        <v>43568</v>
      </c>
      <c r="H199" s="3">
        <f>TIMEVALUE(TRIM(RIGHT(SUBSTITUTE(F199," BST",""),9)))</f>
        <v>0.7155555555555555</v>
      </c>
    </row>
    <row r="200" spans="2:8">
      <c r="B200" t="s">
        <v>0</v>
      </c>
      <c r="C200">
        <v>1024</v>
      </c>
      <c r="D200">
        <v>200</v>
      </c>
      <c r="E200">
        <v>1.693017</v>
      </c>
      <c r="F200" t="s">
        <v>254</v>
      </c>
      <c r="G200" s="2">
        <f>DATEVALUE(TRIM(MID(F200,FIND(" ",F200),LEN(F200)-(FIND(" ",F200))-12)))</f>
        <v>43568</v>
      </c>
      <c r="H200" s="3">
        <f>TIMEVALUE(TRIM(RIGHT(SUBSTITUTE(F200," BST",""),9)))</f>
        <v>0.7367824074074073</v>
      </c>
    </row>
    <row r="201" spans="2:8">
      <c r="B201" t="s">
        <v>0</v>
      </c>
      <c r="C201">
        <v>1024</v>
      </c>
      <c r="D201">
        <v>200</v>
      </c>
      <c r="E201">
        <v>1.669689</v>
      </c>
      <c r="F201" t="s">
        <v>257</v>
      </c>
      <c r="G201" s="2">
        <f>DATEVALUE(TRIM(MID(F201,FIND(" ",F201),LEN(F201)-(FIND(" ",F201))-12)))</f>
        <v>43568</v>
      </c>
      <c r="H201" s="3">
        <f>TIMEVALUE(TRIM(RIGHT(SUBSTITUTE(F201," BST",""),9)))</f>
        <v>0.7580324074074074</v>
      </c>
    </row>
    <row r="202" spans="2:8">
      <c r="B202" t="s">
        <v>0</v>
      </c>
      <c r="C202">
        <v>1024</v>
      </c>
      <c r="D202">
        <v>200</v>
      </c>
      <c r="E202">
        <v>1.657184</v>
      </c>
      <c r="F202" t="s">
        <v>260</v>
      </c>
      <c r="G202" s="2">
        <f>DATEVALUE(TRIM(MID(F202,FIND(" ",F202),LEN(F202)-(FIND(" ",F202))-12)))</f>
        <v>43568</v>
      </c>
      <c r="H202" s="3">
        <f>TIMEVALUE(TRIM(RIGHT(SUBSTITUTE(F202," BST",""),9)))</f>
        <v>0.77927083333333336</v>
      </c>
    </row>
    <row r="203" spans="2:8">
      <c r="B203" t="s">
        <v>0</v>
      </c>
      <c r="C203">
        <v>1024</v>
      </c>
      <c r="D203">
        <v>200</v>
      </c>
      <c r="E203">
        <v>1.133761</v>
      </c>
      <c r="F203" t="s">
        <v>263</v>
      </c>
      <c r="G203" s="2">
        <f>DATEVALUE(TRIM(MID(F203,FIND(" ",F203),LEN(F203)-(FIND(" ",F203))-12)))</f>
        <v>43568</v>
      </c>
      <c r="H203" s="3">
        <f>TIMEVALUE(TRIM(RIGHT(SUBSTITUTE(F203," BST",""),9)))</f>
        <v>0.80050925925925931</v>
      </c>
    </row>
    <row r="204" spans="2:8">
      <c r="B204" t="s">
        <v>0</v>
      </c>
      <c r="C204">
        <v>1024</v>
      </c>
      <c r="D204">
        <v>200</v>
      </c>
      <c r="E204">
        <v>1.7141980000000001</v>
      </c>
      <c r="F204" t="s">
        <v>265</v>
      </c>
      <c r="G204" s="2">
        <f>DATEVALUE(TRIM(MID(F204,FIND(" ",F204),LEN(F204)-(FIND(" ",F204))-12)))</f>
        <v>43568</v>
      </c>
      <c r="H204" s="3">
        <f>TIMEVALUE(TRIM(RIGHT(SUBSTITUTE(F204," BST",""),9)))</f>
        <v>0.82172453703703707</v>
      </c>
    </row>
    <row r="205" spans="2:8">
      <c r="B205" t="s">
        <v>0</v>
      </c>
      <c r="C205">
        <v>1024</v>
      </c>
      <c r="D205">
        <v>200</v>
      </c>
      <c r="E205">
        <v>1.6323099999999999</v>
      </c>
      <c r="F205" t="s">
        <v>268</v>
      </c>
      <c r="G205" s="2">
        <f>DATEVALUE(TRIM(MID(F205,FIND(" ",F205),LEN(F205)-(FIND(" ",F205))-12)))</f>
        <v>43568</v>
      </c>
      <c r="H205" s="3">
        <f>TIMEVALUE(TRIM(RIGHT(SUBSTITUTE(F205," BST",""),9)))</f>
        <v>0.84296296296296302</v>
      </c>
    </row>
    <row r="206" spans="2:8">
      <c r="B206" t="s">
        <v>0</v>
      </c>
      <c r="C206">
        <v>1024</v>
      </c>
      <c r="D206">
        <v>200</v>
      </c>
      <c r="E206">
        <v>1.7380230000000001</v>
      </c>
      <c r="F206" t="s">
        <v>270</v>
      </c>
      <c r="G206" s="2">
        <f>DATEVALUE(TRIM(MID(F206,FIND(" ",F206),LEN(F206)-(FIND(" ",F206))-12)))</f>
        <v>43568</v>
      </c>
      <c r="H206" s="3">
        <f>TIMEVALUE(TRIM(RIGHT(SUBSTITUTE(F206," BST",""),9)))</f>
        <v>0.86418981481481483</v>
      </c>
    </row>
    <row r="207" spans="2:8">
      <c r="B207" t="s">
        <v>0</v>
      </c>
      <c r="C207">
        <v>1024</v>
      </c>
      <c r="D207">
        <v>200</v>
      </c>
      <c r="E207">
        <v>1.792756</v>
      </c>
      <c r="F207" t="s">
        <v>275</v>
      </c>
      <c r="G207" s="2">
        <f>DATEVALUE(TRIM(MID(F207,FIND(" ",F207),LEN(F207)-(FIND(" ",F207))-12)))</f>
        <v>43568</v>
      </c>
      <c r="H207" s="3">
        <f>TIMEVALUE(TRIM(RIGHT(SUBSTITUTE(F207," BST",""),9)))</f>
        <v>0.9073148148148148</v>
      </c>
    </row>
    <row r="208" spans="2:8">
      <c r="B208" t="s">
        <v>0</v>
      </c>
      <c r="C208">
        <v>1024</v>
      </c>
      <c r="D208">
        <v>200</v>
      </c>
      <c r="E208">
        <v>1.6673169999999999</v>
      </c>
      <c r="F208" t="s">
        <v>277</v>
      </c>
      <c r="G208" s="2">
        <f>DATEVALUE(TRIM(MID(F208,FIND(" ",F208),LEN(F208)-(FIND(" ",F208))-12)))</f>
        <v>43568</v>
      </c>
      <c r="H208" s="3">
        <f>TIMEVALUE(TRIM(RIGHT(SUBSTITUTE(F208," BST",""),9)))</f>
        <v>0.92855324074074075</v>
      </c>
    </row>
    <row r="209" spans="2:8">
      <c r="B209" t="s">
        <v>0</v>
      </c>
      <c r="C209">
        <v>1024</v>
      </c>
      <c r="D209">
        <v>200</v>
      </c>
      <c r="E209">
        <v>1.7459150000000001</v>
      </c>
      <c r="F209" t="s">
        <v>280</v>
      </c>
      <c r="G209" s="2">
        <f>DATEVALUE(TRIM(MID(F209,FIND(" ",F209),LEN(F209)-(FIND(" ",F209))-12)))</f>
        <v>43568</v>
      </c>
      <c r="H209" s="3">
        <f>TIMEVALUE(TRIM(RIGHT(SUBSTITUTE(F209," BST",""),9)))</f>
        <v>0.94978009259259266</v>
      </c>
    </row>
    <row r="210" spans="2:8">
      <c r="B210" t="s">
        <v>0</v>
      </c>
      <c r="C210">
        <v>1024</v>
      </c>
      <c r="D210">
        <v>200</v>
      </c>
      <c r="E210">
        <v>1.286637</v>
      </c>
      <c r="F210" t="s">
        <v>283</v>
      </c>
      <c r="G210" s="2">
        <f>DATEVALUE(TRIM(MID(F210,FIND(" ",F210),LEN(F210)-(FIND(" ",F210))-12)))</f>
        <v>43568</v>
      </c>
      <c r="H210" s="3">
        <f>TIMEVALUE(TRIM(RIGHT(SUBSTITUTE(F210," BST",""),9)))</f>
        <v>0.97100694444444446</v>
      </c>
    </row>
    <row r="211" spans="2:8">
      <c r="B211" t="s">
        <v>0</v>
      </c>
      <c r="C211">
        <v>1024</v>
      </c>
      <c r="D211">
        <v>200</v>
      </c>
      <c r="E211">
        <v>1.682456</v>
      </c>
      <c r="F211" t="s">
        <v>286</v>
      </c>
      <c r="G211" s="2">
        <f>DATEVALUE(TRIM(MID(F211,FIND(" ",F211),LEN(F211)-(FIND(" ",F211))-12)))</f>
        <v>43568</v>
      </c>
      <c r="H211" s="3">
        <f>TIMEVALUE(TRIM(RIGHT(SUBSTITUTE(F211," BST",""),9)))</f>
        <v>0.99223379629629627</v>
      </c>
    </row>
    <row r="212" spans="2:8">
      <c r="B212" t="s">
        <v>0</v>
      </c>
      <c r="C212">
        <v>1024</v>
      </c>
      <c r="D212">
        <v>200</v>
      </c>
      <c r="E212">
        <v>1.691443</v>
      </c>
      <c r="F212" t="s">
        <v>289</v>
      </c>
      <c r="G212" s="2">
        <f>DATEVALUE(TRIM(MID(F212,FIND(" ",F212),LEN(F212)-(FIND(" ",F212))-12)))</f>
        <v>43569</v>
      </c>
      <c r="H212" s="3">
        <f>TIMEVALUE(TRIM(RIGHT(SUBSTITUTE(F212," BST",""),9)))</f>
        <v>1.3472222222222221E-2</v>
      </c>
    </row>
    <row r="213" spans="2:8">
      <c r="B213" t="s">
        <v>0</v>
      </c>
      <c r="C213">
        <v>1024</v>
      </c>
      <c r="D213">
        <v>200</v>
      </c>
      <c r="E213">
        <v>1.7431559999999999</v>
      </c>
      <c r="F213" t="s">
        <v>291</v>
      </c>
      <c r="G213" s="2">
        <f>DATEVALUE(TRIM(MID(F213,FIND(" ",F213),LEN(F213)-(FIND(" ",F213))-12)))</f>
        <v>43569</v>
      </c>
      <c r="H213" s="3">
        <f>TIMEVALUE(TRIM(RIGHT(SUBSTITUTE(F213," BST",""),9)))</f>
        <v>3.4699074074074077E-2</v>
      </c>
    </row>
    <row r="214" spans="2:8">
      <c r="B214" t="s">
        <v>0</v>
      </c>
      <c r="C214">
        <v>1024</v>
      </c>
      <c r="D214">
        <v>200</v>
      </c>
      <c r="E214">
        <v>1.6330119999999999</v>
      </c>
      <c r="F214" t="s">
        <v>293</v>
      </c>
      <c r="G214" s="2">
        <f>DATEVALUE(TRIM(MID(F214,FIND(" ",F214),LEN(F214)-(FIND(" ",F214))-12)))</f>
        <v>43569</v>
      </c>
      <c r="H214" s="3">
        <f>TIMEVALUE(TRIM(RIGHT(SUBSTITUTE(F214," BST",""),9)))</f>
        <v>5.6724537037037039E-2</v>
      </c>
    </row>
    <row r="215" spans="2:8">
      <c r="B215" t="s">
        <v>0</v>
      </c>
      <c r="C215">
        <v>1024</v>
      </c>
      <c r="D215">
        <v>200</v>
      </c>
      <c r="E215">
        <v>1.6295230000000001</v>
      </c>
      <c r="F215" t="s">
        <v>296</v>
      </c>
      <c r="G215" s="2">
        <f>DATEVALUE(TRIM(MID(F215,FIND(" ",F215),LEN(F215)-(FIND(" ",F215))-12)))</f>
        <v>43569</v>
      </c>
      <c r="H215" s="3">
        <f>TIMEVALUE(TRIM(RIGHT(SUBSTITUTE(F215," BST",""),9)))</f>
        <v>7.7962962962962956E-2</v>
      </c>
    </row>
    <row r="216" spans="2:8">
      <c r="B216" t="s">
        <v>0</v>
      </c>
      <c r="C216">
        <v>1024</v>
      </c>
      <c r="D216">
        <v>200</v>
      </c>
      <c r="E216">
        <v>1.6542209999999999</v>
      </c>
      <c r="F216" t="s">
        <v>299</v>
      </c>
      <c r="G216" s="2">
        <f>DATEVALUE(TRIM(MID(F216,FIND(" ",F216),LEN(F216)-(FIND(" ",F216))-12)))</f>
        <v>43569</v>
      </c>
      <c r="H216" s="3">
        <f>TIMEVALUE(TRIM(RIGHT(SUBSTITUTE(F216," BST",""),9)))</f>
        <v>0.120625</v>
      </c>
    </row>
    <row r="217" spans="2:8">
      <c r="B217" t="s">
        <v>0</v>
      </c>
      <c r="C217">
        <v>1024</v>
      </c>
      <c r="D217">
        <v>200</v>
      </c>
      <c r="E217">
        <v>1.684685</v>
      </c>
      <c r="F217" t="s">
        <v>302</v>
      </c>
      <c r="G217" s="2">
        <f>DATEVALUE(TRIM(MID(F217,FIND(" ",F217),LEN(F217)-(FIND(" ",F217))-12)))</f>
        <v>43569</v>
      </c>
      <c r="H217" s="3">
        <f>TIMEVALUE(TRIM(RIGHT(SUBSTITUTE(F217," BST",""),9)))</f>
        <v>0.14186342592592593</v>
      </c>
    </row>
    <row r="218" spans="2:8">
      <c r="B218" t="s">
        <v>0</v>
      </c>
      <c r="C218">
        <v>1024</v>
      </c>
      <c r="D218">
        <v>200</v>
      </c>
      <c r="E218">
        <v>1.6411610000000001</v>
      </c>
      <c r="F218" t="s">
        <v>305</v>
      </c>
      <c r="G218" s="2">
        <f>DATEVALUE(TRIM(MID(F218,FIND(" ",F218),LEN(F218)-(FIND(" ",F218))-12)))</f>
        <v>43569</v>
      </c>
      <c r="H218" s="3">
        <f>TIMEVALUE(TRIM(RIGHT(SUBSTITUTE(F218," BST",""),9)))</f>
        <v>0.16310185185185186</v>
      </c>
    </row>
    <row r="219" spans="2:8">
      <c r="B219" t="s">
        <v>0</v>
      </c>
      <c r="C219">
        <v>1024</v>
      </c>
      <c r="D219">
        <v>200</v>
      </c>
      <c r="E219">
        <v>1.6290849999999999</v>
      </c>
      <c r="F219" t="s">
        <v>307</v>
      </c>
      <c r="G219" s="2">
        <f>DATEVALUE(TRIM(MID(F219,FIND(" ",F219),LEN(F219)-(FIND(" ",F219))-12)))</f>
        <v>43569</v>
      </c>
      <c r="H219" s="3">
        <f>TIMEVALUE(TRIM(RIGHT(SUBSTITUTE(F219," BST",""),9)))</f>
        <v>0.18432870370370369</v>
      </c>
    </row>
    <row r="220" spans="2:8">
      <c r="B220" t="s">
        <v>0</v>
      </c>
      <c r="C220">
        <v>1024</v>
      </c>
      <c r="D220">
        <v>200</v>
      </c>
      <c r="E220">
        <v>0.95137300000000002</v>
      </c>
      <c r="F220" t="s">
        <v>310</v>
      </c>
      <c r="G220" s="2">
        <f>DATEVALUE(TRIM(MID(F220,FIND(" ",F220),LEN(F220)-(FIND(" ",F220))-12)))</f>
        <v>43569</v>
      </c>
      <c r="H220" s="3">
        <f>TIMEVALUE(TRIM(RIGHT(SUBSTITUTE(F220," BST",""),9)))</f>
        <v>0.20555555555555557</v>
      </c>
    </row>
    <row r="221" spans="2:8">
      <c r="B221" t="s">
        <v>0</v>
      </c>
      <c r="C221">
        <v>1024</v>
      </c>
      <c r="D221">
        <v>200</v>
      </c>
      <c r="E221">
        <v>1.6030660000000001</v>
      </c>
      <c r="F221" t="s">
        <v>313</v>
      </c>
      <c r="G221" s="2">
        <f>DATEVALUE(TRIM(MID(F221,FIND(" ",F221),LEN(F221)-(FIND(" ",F221))-12)))</f>
        <v>43569</v>
      </c>
      <c r="H221" s="3">
        <f>TIMEVALUE(TRIM(RIGHT(SUBSTITUTE(F221," BST",""),9)))</f>
        <v>0.2267824074074074</v>
      </c>
    </row>
    <row r="222" spans="2:8">
      <c r="B222" t="s">
        <v>0</v>
      </c>
      <c r="C222">
        <v>1024</v>
      </c>
      <c r="D222">
        <v>200</v>
      </c>
      <c r="E222">
        <v>1.672539</v>
      </c>
      <c r="F222" t="s">
        <v>315</v>
      </c>
      <c r="G222" s="2">
        <f>DATEVALUE(TRIM(MID(F222,FIND(" ",F222),LEN(F222)-(FIND(" ",F222))-12)))</f>
        <v>43569</v>
      </c>
      <c r="H222" s="3">
        <f>TIMEVALUE(TRIM(RIGHT(SUBSTITUTE(F222," BST",""),9)))</f>
        <v>0.24800925925925923</v>
      </c>
    </row>
    <row r="223" spans="2:8">
      <c r="B223" t="s">
        <v>0</v>
      </c>
      <c r="C223">
        <v>1024</v>
      </c>
      <c r="D223">
        <v>200</v>
      </c>
      <c r="E223">
        <v>1.6232770000000001</v>
      </c>
      <c r="F223" t="s">
        <v>318</v>
      </c>
      <c r="G223" s="2">
        <f>DATEVALUE(TRIM(MID(F223,FIND(" ",F223),LEN(F223)-(FIND(" ",F223))-12)))</f>
        <v>43569</v>
      </c>
      <c r="H223" s="3">
        <f>TIMEVALUE(TRIM(RIGHT(SUBSTITUTE(F223," BST",""),9)))</f>
        <v>0.26923611111111112</v>
      </c>
    </row>
    <row r="224" spans="2:8">
      <c r="B224" t="s">
        <v>0</v>
      </c>
      <c r="C224">
        <v>1024</v>
      </c>
      <c r="D224">
        <v>200</v>
      </c>
      <c r="E224">
        <v>1.6347389999999999</v>
      </c>
      <c r="F224" t="s">
        <v>321</v>
      </c>
      <c r="G224" s="2">
        <f>DATEVALUE(TRIM(MID(F224,FIND(" ",F224),LEN(F224)-(FIND(" ",F224))-12)))</f>
        <v>43569</v>
      </c>
      <c r="H224" s="3">
        <f>TIMEVALUE(TRIM(RIGHT(SUBSTITUTE(F224," BST",""),9)))</f>
        <v>0.29047453703703702</v>
      </c>
    </row>
    <row r="225" spans="2:8">
      <c r="B225" t="s">
        <v>0</v>
      </c>
      <c r="C225">
        <v>1024</v>
      </c>
      <c r="D225">
        <v>200</v>
      </c>
      <c r="E225">
        <v>1.6634469999999999</v>
      </c>
      <c r="F225" t="s">
        <v>325</v>
      </c>
      <c r="G225" s="2">
        <f>DATEVALUE(TRIM(MID(F225,FIND(" ",F225),LEN(F225)-(FIND(" ",F225))-12)))</f>
        <v>43569</v>
      </c>
      <c r="H225" s="3">
        <f>TIMEVALUE(TRIM(RIGHT(SUBSTITUTE(F225," BST",""),9)))</f>
        <v>0.33293981481481483</v>
      </c>
    </row>
    <row r="226" spans="2:8">
      <c r="B226" t="s">
        <v>0</v>
      </c>
      <c r="C226">
        <v>1024</v>
      </c>
      <c r="D226">
        <v>200</v>
      </c>
      <c r="E226">
        <v>1.6613579999999999</v>
      </c>
      <c r="F226" t="s">
        <v>328</v>
      </c>
      <c r="G226" s="2">
        <f>DATEVALUE(TRIM(MID(F226,FIND(" ",F226),LEN(F226)-(FIND(" ",F226))-12)))</f>
        <v>43569</v>
      </c>
      <c r="H226" s="3">
        <f>TIMEVALUE(TRIM(RIGHT(SUBSTITUTE(F226," BST",""),9)))</f>
        <v>0.35416666666666669</v>
      </c>
    </row>
    <row r="227" spans="2:8">
      <c r="B227" t="s">
        <v>0</v>
      </c>
      <c r="C227">
        <v>1024</v>
      </c>
      <c r="D227">
        <v>200</v>
      </c>
      <c r="E227">
        <v>1.0014940000000001</v>
      </c>
      <c r="F227" t="s">
        <v>331</v>
      </c>
      <c r="G227" s="2">
        <f>DATEVALUE(TRIM(MID(F227,FIND(" ",F227),LEN(F227)-(FIND(" ",F227))-12)))</f>
        <v>43569</v>
      </c>
      <c r="H227" s="3">
        <f>TIMEVALUE(TRIM(RIGHT(SUBSTITUTE(F227," BST",""),9)))</f>
        <v>0.37539351851851849</v>
      </c>
    </row>
    <row r="228" spans="2:8">
      <c r="B228" t="s">
        <v>0</v>
      </c>
      <c r="C228">
        <v>2048</v>
      </c>
      <c r="D228">
        <v>200</v>
      </c>
      <c r="E228">
        <v>1.663368</v>
      </c>
      <c r="F228" t="s">
        <v>3</v>
      </c>
      <c r="G228" s="2">
        <f>DATEVALUE(TRIM(MID(F228,FIND(" ",F228),LEN(F228)-(FIND(" ",F228))-12)))</f>
        <v>43566</v>
      </c>
      <c r="H228" s="3">
        <f>TIMEVALUE(TRIM(RIGHT(SUBSTITUTE(F228," BST",""),9)))</f>
        <v>0.65315972222222218</v>
      </c>
    </row>
    <row r="229" spans="2:8">
      <c r="B229" t="s">
        <v>0</v>
      </c>
      <c r="C229">
        <v>2048</v>
      </c>
      <c r="D229">
        <v>200</v>
      </c>
      <c r="E229">
        <v>1.625262</v>
      </c>
      <c r="F229" t="s">
        <v>6</v>
      </c>
      <c r="G229" s="2">
        <f>DATEVALUE(TRIM(MID(F229,FIND(" ",F229),LEN(F229)-(FIND(" ",F229))-12)))</f>
        <v>43566</v>
      </c>
      <c r="H229" s="3">
        <f>TIMEVALUE(TRIM(RIGHT(SUBSTITUTE(F229," BST",""),9)))</f>
        <v>0.67440972222222229</v>
      </c>
    </row>
    <row r="230" spans="2:8">
      <c r="B230" t="s">
        <v>0</v>
      </c>
      <c r="C230">
        <v>2048</v>
      </c>
      <c r="D230">
        <v>200</v>
      </c>
      <c r="E230">
        <v>1.6487430000000001</v>
      </c>
      <c r="F230" t="s">
        <v>9</v>
      </c>
      <c r="G230" s="2">
        <f>DATEVALUE(TRIM(MID(F230,FIND(" ",F230),LEN(F230)-(FIND(" ",F230))-12)))</f>
        <v>43566</v>
      </c>
      <c r="H230" s="3">
        <f>TIMEVALUE(TRIM(RIGHT(SUBSTITUTE(F230," BST",""),9)))</f>
        <v>0.69564814814814813</v>
      </c>
    </row>
    <row r="231" spans="2:8">
      <c r="B231" t="s">
        <v>0</v>
      </c>
      <c r="C231">
        <v>2048</v>
      </c>
      <c r="D231">
        <v>200</v>
      </c>
      <c r="E231">
        <v>1.6412640000000001</v>
      </c>
      <c r="F231" t="s">
        <v>12</v>
      </c>
      <c r="G231" s="2">
        <f>DATEVALUE(TRIM(MID(F231,FIND(" ",F231),LEN(F231)-(FIND(" ",F231))-12)))</f>
        <v>43566</v>
      </c>
      <c r="H231" s="3">
        <f>TIMEVALUE(TRIM(RIGHT(SUBSTITUTE(F231," BST",""),9)))</f>
        <v>0.73850694444444442</v>
      </c>
    </row>
    <row r="232" spans="2:8">
      <c r="B232" t="s">
        <v>0</v>
      </c>
      <c r="C232">
        <v>2048</v>
      </c>
      <c r="D232">
        <v>200</v>
      </c>
      <c r="E232">
        <v>1.8162389999999999</v>
      </c>
      <c r="F232" t="s">
        <v>14</v>
      </c>
      <c r="G232" s="2">
        <f>DATEVALUE(TRIM(MID(F232,FIND(" ",F232),LEN(F232)-(FIND(" ",F232))-12)))</f>
        <v>43566</v>
      </c>
      <c r="H232" s="3">
        <f>TIMEVALUE(TRIM(RIGHT(SUBSTITUTE(F232," BST",""),9)))</f>
        <v>0.75973379629629623</v>
      </c>
    </row>
    <row r="233" spans="2:8">
      <c r="B233" t="s">
        <v>0</v>
      </c>
      <c r="C233">
        <v>2048</v>
      </c>
      <c r="D233">
        <v>200</v>
      </c>
      <c r="E233">
        <v>1.670893</v>
      </c>
      <c r="F233" t="s">
        <v>17</v>
      </c>
      <c r="G233" s="2">
        <f>DATEVALUE(TRIM(MID(F233,FIND(" ",F233),LEN(F233)-(FIND(" ",F233))-12)))</f>
        <v>43566</v>
      </c>
      <c r="H233" s="3">
        <f>TIMEVALUE(TRIM(RIGHT(SUBSTITUTE(F233," BST",""),9)))</f>
        <v>0.78097222222222218</v>
      </c>
    </row>
    <row r="234" spans="2:8">
      <c r="B234" t="s">
        <v>0</v>
      </c>
      <c r="C234">
        <v>2048</v>
      </c>
      <c r="D234">
        <v>200</v>
      </c>
      <c r="E234">
        <v>1.8299700000000001</v>
      </c>
      <c r="F234" t="s">
        <v>20</v>
      </c>
      <c r="G234" s="2">
        <f>DATEVALUE(TRIM(MID(F234,FIND(" ",F234),LEN(F234)-(FIND(" ",F234))-12)))</f>
        <v>43566</v>
      </c>
      <c r="H234" s="3">
        <f>TIMEVALUE(TRIM(RIGHT(SUBSTITUTE(F234," BST",""),9)))</f>
        <v>0.80221064814814813</v>
      </c>
    </row>
    <row r="235" spans="2:8">
      <c r="B235" t="s">
        <v>0</v>
      </c>
      <c r="C235">
        <v>2048</v>
      </c>
      <c r="D235">
        <v>200</v>
      </c>
      <c r="E235">
        <v>1.623772</v>
      </c>
      <c r="F235" t="s">
        <v>22</v>
      </c>
      <c r="G235" s="2">
        <f>DATEVALUE(TRIM(MID(F235,FIND(" ",F235),LEN(F235)-(FIND(" ",F235))-12)))</f>
        <v>43566</v>
      </c>
      <c r="H235" s="3">
        <f>TIMEVALUE(TRIM(RIGHT(SUBSTITUTE(F235," BST",""),9)))</f>
        <v>0.82344907407407408</v>
      </c>
    </row>
    <row r="236" spans="2:8">
      <c r="B236" t="s">
        <v>0</v>
      </c>
      <c r="C236">
        <v>2048</v>
      </c>
      <c r="D236">
        <v>200</v>
      </c>
      <c r="E236">
        <v>1.7388079999999999</v>
      </c>
      <c r="F236" t="s">
        <v>25</v>
      </c>
      <c r="G236" s="2">
        <f>DATEVALUE(TRIM(MID(F236,FIND(" ",F236),LEN(F236)-(FIND(" ",F236))-12)))</f>
        <v>43566</v>
      </c>
      <c r="H236" s="3">
        <f>TIMEVALUE(TRIM(RIGHT(SUBSTITUTE(F236," BST",""),9)))</f>
        <v>0.84468750000000004</v>
      </c>
    </row>
    <row r="237" spans="2:8">
      <c r="B237" t="s">
        <v>0</v>
      </c>
      <c r="C237">
        <v>2048</v>
      </c>
      <c r="D237">
        <v>200</v>
      </c>
      <c r="E237">
        <v>1.62801</v>
      </c>
      <c r="F237" t="s">
        <v>28</v>
      </c>
      <c r="G237" s="2">
        <f>DATEVALUE(TRIM(MID(F237,FIND(" ",F237),LEN(F237)-(FIND(" ",F237))-12)))</f>
        <v>43566</v>
      </c>
      <c r="H237" s="3">
        <f>TIMEVALUE(TRIM(RIGHT(SUBSTITUTE(F237," BST",""),9)))</f>
        <v>0.86592592592592599</v>
      </c>
    </row>
    <row r="238" spans="2:8">
      <c r="B238" t="s">
        <v>0</v>
      </c>
      <c r="C238">
        <v>2048</v>
      </c>
      <c r="D238">
        <v>200</v>
      </c>
      <c r="E238">
        <v>1.6153150000000001</v>
      </c>
      <c r="F238" t="s">
        <v>31</v>
      </c>
      <c r="G238" s="2">
        <f>DATEVALUE(TRIM(MID(F238,FIND(" ",F238),LEN(F238)-(FIND(" ",F238))-12)))</f>
        <v>43566</v>
      </c>
      <c r="H238" s="3">
        <f>TIMEVALUE(TRIM(RIGHT(SUBSTITUTE(F238," BST",""),9)))</f>
        <v>0.88716435185185183</v>
      </c>
    </row>
    <row r="239" spans="2:8">
      <c r="B239" t="s">
        <v>0</v>
      </c>
      <c r="C239">
        <v>2048</v>
      </c>
      <c r="D239">
        <v>200</v>
      </c>
      <c r="E239">
        <v>1.637869</v>
      </c>
      <c r="F239" t="s">
        <v>34</v>
      </c>
      <c r="G239" s="2">
        <f>DATEVALUE(TRIM(MID(F239,FIND(" ",F239),LEN(F239)-(FIND(" ",F239))-12)))</f>
        <v>43566</v>
      </c>
      <c r="H239" s="3">
        <f>TIMEVALUE(TRIM(RIGHT(SUBSTITUTE(F239," BST",""),9)))</f>
        <v>0.90839120370370363</v>
      </c>
    </row>
    <row r="240" spans="2:8">
      <c r="B240" t="s">
        <v>0</v>
      </c>
      <c r="C240">
        <v>2048</v>
      </c>
      <c r="D240">
        <v>200</v>
      </c>
      <c r="E240">
        <v>1.397432</v>
      </c>
      <c r="F240" t="s">
        <v>37</v>
      </c>
      <c r="G240" s="2">
        <f>DATEVALUE(TRIM(MID(F240,FIND(" ",F240),LEN(F240)-(FIND(" ",F240))-12)))</f>
        <v>43566</v>
      </c>
      <c r="H240" s="3">
        <f>TIMEVALUE(TRIM(RIGHT(SUBSTITUTE(F240," BST",""),9)))</f>
        <v>0.92964120370370373</v>
      </c>
    </row>
    <row r="241" spans="2:8">
      <c r="B241" t="s">
        <v>0</v>
      </c>
      <c r="C241">
        <v>2048</v>
      </c>
      <c r="D241">
        <v>200</v>
      </c>
      <c r="E241">
        <v>1.6201669999999999</v>
      </c>
      <c r="F241" t="s">
        <v>40</v>
      </c>
      <c r="G241" s="2">
        <f>DATEVALUE(TRIM(MID(F241,FIND(" ",F241),LEN(F241)-(FIND(" ",F241))-12)))</f>
        <v>43566</v>
      </c>
      <c r="H241" s="3">
        <f>TIMEVALUE(TRIM(RIGHT(SUBSTITUTE(F241," BST",""),9)))</f>
        <v>0.95087962962962969</v>
      </c>
    </row>
    <row r="242" spans="2:8">
      <c r="B242" t="s">
        <v>0</v>
      </c>
      <c r="C242">
        <v>2048</v>
      </c>
      <c r="D242">
        <v>200</v>
      </c>
      <c r="E242">
        <v>1.6918949999999999</v>
      </c>
      <c r="F242" t="s">
        <v>43</v>
      </c>
      <c r="G242" s="2">
        <f>DATEVALUE(TRIM(MID(F242,FIND(" ",F242),LEN(F242)-(FIND(" ",F242))-12)))</f>
        <v>43566</v>
      </c>
      <c r="H242" s="3">
        <f>TIMEVALUE(TRIM(RIGHT(SUBSTITUTE(F242," BST",""),9)))</f>
        <v>0.97211805555555564</v>
      </c>
    </row>
    <row r="243" spans="2:8">
      <c r="B243" t="s">
        <v>0</v>
      </c>
      <c r="C243">
        <v>2048</v>
      </c>
      <c r="D243">
        <v>200</v>
      </c>
      <c r="E243">
        <v>1.631205</v>
      </c>
      <c r="F243" t="s">
        <v>45</v>
      </c>
      <c r="G243" s="2">
        <f>DATEVALUE(TRIM(MID(F243,FIND(" ",F243),LEN(F243)-(FIND(" ",F243))-12)))</f>
        <v>43566</v>
      </c>
      <c r="H243" s="3">
        <f>TIMEVALUE(TRIM(RIGHT(SUBSTITUTE(F243," BST",""),9)))</f>
        <v>0.99334490740740744</v>
      </c>
    </row>
    <row r="244" spans="2:8">
      <c r="B244" t="s">
        <v>0</v>
      </c>
      <c r="C244">
        <v>2048</v>
      </c>
      <c r="D244">
        <v>200</v>
      </c>
      <c r="E244">
        <v>1.623246</v>
      </c>
      <c r="F244" t="s">
        <v>52</v>
      </c>
      <c r="G244" s="2">
        <f>DATEVALUE(TRIM(MID(F244,FIND(" ",F244),LEN(F244)-(FIND(" ",F244))-12)))</f>
        <v>43567</v>
      </c>
      <c r="H244" s="3">
        <f>TIMEVALUE(TRIM(RIGHT(SUBSTITUTE(F244," BST",""),9)))</f>
        <v>5.7048611111111112E-2</v>
      </c>
    </row>
    <row r="245" spans="2:8">
      <c r="B245" t="s">
        <v>0</v>
      </c>
      <c r="C245">
        <v>2048</v>
      </c>
      <c r="D245">
        <v>200</v>
      </c>
      <c r="E245">
        <v>1.642385</v>
      </c>
      <c r="F245" t="s">
        <v>55</v>
      </c>
      <c r="G245" s="2">
        <f>DATEVALUE(TRIM(MID(F245,FIND(" ",F245),LEN(F245)-(FIND(" ",F245))-12)))</f>
        <v>43567</v>
      </c>
      <c r="H245" s="3">
        <f>TIMEVALUE(TRIM(RIGHT(SUBSTITUTE(F245," BST",""),9)))</f>
        <v>0.12277777777777778</v>
      </c>
    </row>
    <row r="246" spans="2:8">
      <c r="B246" t="s">
        <v>0</v>
      </c>
      <c r="C246">
        <v>2048</v>
      </c>
      <c r="D246">
        <v>200</v>
      </c>
      <c r="E246">
        <v>1.630344</v>
      </c>
      <c r="F246" t="s">
        <v>58</v>
      </c>
      <c r="G246" s="2">
        <f>DATEVALUE(TRIM(MID(F246,FIND(" ",F246),LEN(F246)-(FIND(" ",F246))-12)))</f>
        <v>43567</v>
      </c>
      <c r="H246" s="3">
        <f>TIMEVALUE(TRIM(RIGHT(SUBSTITUTE(F246," BST",""),9)))</f>
        <v>0.14401620370370369</v>
      </c>
    </row>
    <row r="247" spans="2:8">
      <c r="B247" t="s">
        <v>0</v>
      </c>
      <c r="C247">
        <v>2048</v>
      </c>
      <c r="D247">
        <v>200</v>
      </c>
      <c r="E247">
        <v>1.6318699999999999</v>
      </c>
      <c r="F247" t="s">
        <v>60</v>
      </c>
      <c r="G247" s="2">
        <f>DATEVALUE(TRIM(MID(F247,FIND(" ",F247),LEN(F247)-(FIND(" ",F247))-12)))</f>
        <v>43567</v>
      </c>
      <c r="H247" s="3">
        <f>TIMEVALUE(TRIM(RIGHT(SUBSTITUTE(F247," BST",""),9)))</f>
        <v>0.16525462962962964</v>
      </c>
    </row>
    <row r="248" spans="2:8">
      <c r="B248" t="s">
        <v>0</v>
      </c>
      <c r="C248">
        <v>2048</v>
      </c>
      <c r="D248">
        <v>200</v>
      </c>
      <c r="E248">
        <v>1.615567</v>
      </c>
      <c r="F248" t="s">
        <v>63</v>
      </c>
      <c r="G248" s="2">
        <f>DATEVALUE(TRIM(MID(F248,FIND(" ",F248),LEN(F248)-(FIND(" ",F248))-12)))</f>
        <v>43567</v>
      </c>
      <c r="H248" s="3">
        <f>TIMEVALUE(TRIM(RIGHT(SUBSTITUTE(F248," BST",""),9)))</f>
        <v>0.18649305555555554</v>
      </c>
    </row>
    <row r="249" spans="2:8">
      <c r="B249" t="s">
        <v>0</v>
      </c>
      <c r="C249">
        <v>2048</v>
      </c>
      <c r="D249">
        <v>200</v>
      </c>
      <c r="E249">
        <v>1.64263</v>
      </c>
      <c r="F249" t="s">
        <v>66</v>
      </c>
      <c r="G249" s="2">
        <f>DATEVALUE(TRIM(MID(F249,FIND(" ",F249),LEN(F249)-(FIND(" ",F249))-12)))</f>
        <v>43567</v>
      </c>
      <c r="H249" s="3">
        <f>TIMEVALUE(TRIM(RIGHT(SUBSTITUTE(F249," BST",""),9)))</f>
        <v>0.20771990740740742</v>
      </c>
    </row>
    <row r="250" spans="2:8">
      <c r="B250" t="s">
        <v>0</v>
      </c>
      <c r="C250">
        <v>2048</v>
      </c>
      <c r="D250">
        <v>200</v>
      </c>
      <c r="E250">
        <v>1.6424700000000001</v>
      </c>
      <c r="F250" t="s">
        <v>69</v>
      </c>
      <c r="G250" s="2">
        <f>DATEVALUE(TRIM(MID(F250,FIND(" ",F250),LEN(F250)-(FIND(" ",F250))-12)))</f>
        <v>43567</v>
      </c>
      <c r="H250" s="3">
        <f>TIMEVALUE(TRIM(RIGHT(SUBSTITUTE(F250," BST",""),9)))</f>
        <v>0.22895833333333335</v>
      </c>
    </row>
    <row r="251" spans="2:8">
      <c r="B251" t="s">
        <v>0</v>
      </c>
      <c r="C251">
        <v>2048</v>
      </c>
      <c r="D251">
        <v>200</v>
      </c>
      <c r="E251">
        <v>1.716798</v>
      </c>
      <c r="F251" t="s">
        <v>72</v>
      </c>
      <c r="G251" s="2">
        <f>DATEVALUE(TRIM(MID(F251,FIND(" ",F251),LEN(F251)-(FIND(" ",F251))-12)))</f>
        <v>43567</v>
      </c>
      <c r="H251" s="3">
        <f>TIMEVALUE(TRIM(RIGHT(SUBSTITUTE(F251," BST",""),9)))</f>
        <v>0.25019675925925927</v>
      </c>
    </row>
    <row r="252" spans="2:8">
      <c r="B252" t="s">
        <v>0</v>
      </c>
      <c r="C252">
        <v>2048</v>
      </c>
      <c r="D252">
        <v>200</v>
      </c>
      <c r="E252">
        <v>1.441336</v>
      </c>
      <c r="F252" t="s">
        <v>75</v>
      </c>
      <c r="G252" s="2">
        <f>DATEVALUE(TRIM(MID(F252,FIND(" ",F252),LEN(F252)-(FIND(" ",F252))-12)))</f>
        <v>43567</v>
      </c>
      <c r="H252" s="3">
        <f>TIMEVALUE(TRIM(RIGHT(SUBSTITUTE(F252," BST",""),9)))</f>
        <v>0.27144675925925926</v>
      </c>
    </row>
    <row r="253" spans="2:8">
      <c r="B253" t="s">
        <v>0</v>
      </c>
      <c r="C253">
        <v>2048</v>
      </c>
      <c r="D253">
        <v>200</v>
      </c>
      <c r="E253">
        <v>1.6737169999999999</v>
      </c>
      <c r="F253" t="s">
        <v>77</v>
      </c>
      <c r="G253" s="2">
        <f>DATEVALUE(TRIM(MID(F253,FIND(" ",F253),LEN(F253)-(FIND(" ",F253))-12)))</f>
        <v>43567</v>
      </c>
      <c r="H253" s="3">
        <f>TIMEVALUE(TRIM(RIGHT(SUBSTITUTE(F253," BST",""),9)))</f>
        <v>0.29269675925925925</v>
      </c>
    </row>
    <row r="254" spans="2:8">
      <c r="B254" t="s">
        <v>0</v>
      </c>
      <c r="C254">
        <v>2048</v>
      </c>
      <c r="D254">
        <v>200</v>
      </c>
      <c r="E254">
        <v>1.5435760000000001</v>
      </c>
      <c r="F254" t="s">
        <v>80</v>
      </c>
      <c r="G254" s="2">
        <f>DATEVALUE(TRIM(MID(F254,FIND(" ",F254),LEN(F254)-(FIND(" ",F254))-12)))</f>
        <v>43567</v>
      </c>
      <c r="H254" s="3">
        <f>TIMEVALUE(TRIM(RIGHT(SUBSTITUTE(F254," BST",""),9)))</f>
        <v>0.31394675925925924</v>
      </c>
    </row>
    <row r="255" spans="2:8">
      <c r="B255" t="s">
        <v>0</v>
      </c>
      <c r="C255">
        <v>2048</v>
      </c>
      <c r="D255">
        <v>200</v>
      </c>
      <c r="E255">
        <v>1.6229119999999999</v>
      </c>
      <c r="F255" t="s">
        <v>83</v>
      </c>
      <c r="G255" s="2">
        <f>DATEVALUE(TRIM(MID(F255,FIND(" ",F255),LEN(F255)-(FIND(" ",F255))-12)))</f>
        <v>43567</v>
      </c>
      <c r="H255" s="3">
        <f>TIMEVALUE(TRIM(RIGHT(SUBSTITUTE(F255," BST",""),9)))</f>
        <v>0.3351851851851852</v>
      </c>
    </row>
    <row r="256" spans="2:8">
      <c r="B256" t="s">
        <v>0</v>
      </c>
      <c r="C256">
        <v>2048</v>
      </c>
      <c r="D256">
        <v>200</v>
      </c>
      <c r="E256">
        <v>1.6437520000000001</v>
      </c>
      <c r="F256" t="s">
        <v>88</v>
      </c>
      <c r="G256" s="2">
        <f>DATEVALUE(TRIM(MID(F256,FIND(" ",F256),LEN(F256)-(FIND(" ",F256))-12)))</f>
        <v>43567</v>
      </c>
      <c r="H256" s="3">
        <f>TIMEVALUE(TRIM(RIGHT(SUBSTITUTE(F256," BST",""),9)))</f>
        <v>0.37765046296296295</v>
      </c>
    </row>
    <row r="257" spans="2:8">
      <c r="B257" t="s">
        <v>0</v>
      </c>
      <c r="C257">
        <v>2048</v>
      </c>
      <c r="D257">
        <v>200</v>
      </c>
      <c r="E257">
        <v>1.6145590000000001</v>
      </c>
      <c r="F257" t="s">
        <v>91</v>
      </c>
      <c r="G257" s="2">
        <f>DATEVALUE(TRIM(MID(F257,FIND(" ",F257),LEN(F257)-(FIND(" ",F257))-12)))</f>
        <v>43567</v>
      </c>
      <c r="H257" s="3">
        <f>TIMEVALUE(TRIM(RIGHT(SUBSTITUTE(F257," BST",""),9)))</f>
        <v>0.3988888888888889</v>
      </c>
    </row>
    <row r="258" spans="2:8">
      <c r="B258" t="s">
        <v>0</v>
      </c>
      <c r="C258">
        <v>2048</v>
      </c>
      <c r="D258">
        <v>200</v>
      </c>
      <c r="E258">
        <v>1.5864579999999999</v>
      </c>
      <c r="F258" t="s">
        <v>96</v>
      </c>
      <c r="G258" s="2">
        <f>DATEVALUE(TRIM(MID(F258,FIND(" ",F258),LEN(F258)-(FIND(" ",F258))-12)))</f>
        <v>43567</v>
      </c>
      <c r="H258" s="3">
        <f>TIMEVALUE(TRIM(RIGHT(SUBSTITUTE(F258," BST",""),9)))</f>
        <v>0.44136574074074075</v>
      </c>
    </row>
    <row r="259" spans="2:8">
      <c r="B259" t="s">
        <v>0</v>
      </c>
      <c r="C259">
        <v>2048</v>
      </c>
      <c r="D259">
        <v>200</v>
      </c>
      <c r="E259">
        <v>1.7408840000000001</v>
      </c>
      <c r="F259" t="s">
        <v>99</v>
      </c>
      <c r="G259" s="2">
        <f>DATEVALUE(TRIM(MID(F259,FIND(" ",F259),LEN(F259)-(FIND(" ",F259))-12)))</f>
        <v>43567</v>
      </c>
      <c r="H259" s="3">
        <f>TIMEVALUE(TRIM(RIGHT(SUBSTITUTE(F259," BST",""),9)))</f>
        <v>0.46260416666666665</v>
      </c>
    </row>
    <row r="260" spans="2:8">
      <c r="B260" t="s">
        <v>0</v>
      </c>
      <c r="C260">
        <v>2048</v>
      </c>
      <c r="D260">
        <v>200</v>
      </c>
      <c r="E260">
        <v>1.625872</v>
      </c>
      <c r="F260" t="s">
        <v>102</v>
      </c>
      <c r="G260" s="2">
        <f>DATEVALUE(TRIM(MID(F260,FIND(" ",F260),LEN(F260)-(FIND(" ",F260))-12)))</f>
        <v>43567</v>
      </c>
      <c r="H260" s="3">
        <f>TIMEVALUE(TRIM(RIGHT(SUBSTITUTE(F260," BST",""),9)))</f>
        <v>0.48383101851851856</v>
      </c>
    </row>
    <row r="261" spans="2:8">
      <c r="B261" t="s">
        <v>0</v>
      </c>
      <c r="C261">
        <v>2048</v>
      </c>
      <c r="D261">
        <v>200</v>
      </c>
      <c r="E261">
        <v>1.298805</v>
      </c>
      <c r="F261" t="s">
        <v>106</v>
      </c>
      <c r="G261" s="2">
        <f>DATEVALUE(TRIM(MID(F261,FIND(" ",F261),LEN(F261)-(FIND(" ",F261))-12)))</f>
        <v>43567</v>
      </c>
      <c r="H261" s="3">
        <f>TIMEVALUE(TRIM(RIGHT(SUBSTITUTE(F261," BST",""),9)))</f>
        <v>0.52630787037037041</v>
      </c>
    </row>
    <row r="262" spans="2:8">
      <c r="B262" t="s">
        <v>0</v>
      </c>
      <c r="C262">
        <v>2048</v>
      </c>
      <c r="D262">
        <v>200</v>
      </c>
      <c r="E262">
        <v>1.270127</v>
      </c>
      <c r="F262" t="s">
        <v>109</v>
      </c>
      <c r="G262" s="2">
        <f>DATEVALUE(TRIM(MID(F262,FIND(" ",F262),LEN(F262)-(FIND(" ",F262))-12)))</f>
        <v>43567</v>
      </c>
      <c r="H262" s="3">
        <f>TIMEVALUE(TRIM(RIGHT(SUBSTITUTE(F262," BST",""),9)))</f>
        <v>0.54754629629629636</v>
      </c>
    </row>
    <row r="263" spans="2:8">
      <c r="B263" t="s">
        <v>0</v>
      </c>
      <c r="C263">
        <v>2048</v>
      </c>
      <c r="D263">
        <v>200</v>
      </c>
      <c r="E263">
        <v>1.2749900000000001</v>
      </c>
      <c r="F263" t="s">
        <v>112</v>
      </c>
      <c r="G263" s="2">
        <f>DATEVALUE(TRIM(MID(F263,FIND(" ",F263),LEN(F263)-(FIND(" ",F263))-12)))</f>
        <v>43567</v>
      </c>
      <c r="H263" s="3">
        <f>TIMEVALUE(TRIM(RIGHT(SUBSTITUTE(F263," BST",""),9)))</f>
        <v>0.56878472222222221</v>
      </c>
    </row>
    <row r="264" spans="2:8">
      <c r="B264" t="s">
        <v>0</v>
      </c>
      <c r="C264">
        <v>2048</v>
      </c>
      <c r="D264">
        <v>200</v>
      </c>
      <c r="E264">
        <v>1.276079</v>
      </c>
      <c r="F264" t="s">
        <v>115</v>
      </c>
      <c r="G264" s="2">
        <f>DATEVALUE(TRIM(MID(F264,FIND(" ",F264),LEN(F264)-(FIND(" ",F264))-12)))</f>
        <v>43567</v>
      </c>
      <c r="H264" s="3">
        <f>TIMEVALUE(TRIM(RIGHT(SUBSTITUTE(F264," BST",""),9)))</f>
        <v>0.59001157407407401</v>
      </c>
    </row>
    <row r="265" spans="2:8">
      <c r="B265" t="s">
        <v>0</v>
      </c>
      <c r="C265">
        <v>2048</v>
      </c>
      <c r="D265">
        <v>200</v>
      </c>
      <c r="E265">
        <v>1.6169979999999999</v>
      </c>
      <c r="F265" t="s">
        <v>118</v>
      </c>
      <c r="G265" s="2">
        <f>DATEVALUE(TRIM(MID(F265,FIND(" ",F265),LEN(F265)-(FIND(" ",F265))-12)))</f>
        <v>43567</v>
      </c>
      <c r="H265" s="3">
        <f>TIMEVALUE(TRIM(RIGHT(SUBSTITUTE(F265," BST",""),9)))</f>
        <v>0.61124999999999996</v>
      </c>
    </row>
    <row r="266" spans="2:8">
      <c r="B266" t="s">
        <v>0</v>
      </c>
      <c r="C266">
        <v>2048</v>
      </c>
      <c r="D266">
        <v>200</v>
      </c>
      <c r="E266">
        <v>1.3488640000000001</v>
      </c>
      <c r="F266" t="s">
        <v>121</v>
      </c>
      <c r="G266" s="2">
        <f>DATEVALUE(TRIM(MID(F266,FIND(" ",F266),LEN(F266)-(FIND(" ",F266))-12)))</f>
        <v>43567</v>
      </c>
      <c r="H266" s="3">
        <f>TIMEVALUE(TRIM(RIGHT(SUBSTITUTE(F266," BST",""),9)))</f>
        <v>0.63248842592592591</v>
      </c>
    </row>
    <row r="267" spans="2:8">
      <c r="B267" t="s">
        <v>0</v>
      </c>
      <c r="C267">
        <v>2048</v>
      </c>
      <c r="D267">
        <v>200</v>
      </c>
      <c r="E267">
        <v>1.625842</v>
      </c>
      <c r="F267" t="s">
        <v>123</v>
      </c>
      <c r="G267" s="2">
        <f>DATEVALUE(TRIM(MID(F267,FIND(" ",F267),LEN(F267)-(FIND(" ",F267))-12)))</f>
        <v>43567</v>
      </c>
      <c r="H267" s="3">
        <f>TIMEVALUE(TRIM(RIGHT(SUBSTITUTE(F267," BST",""),9)))</f>
        <v>0.65376157407407409</v>
      </c>
    </row>
    <row r="268" spans="2:8">
      <c r="B268" t="s">
        <v>0</v>
      </c>
      <c r="C268">
        <v>2048</v>
      </c>
      <c r="D268">
        <v>200</v>
      </c>
      <c r="E268">
        <v>1.6557170000000001</v>
      </c>
      <c r="F268" t="s">
        <v>126</v>
      </c>
      <c r="G268" s="2">
        <f>DATEVALUE(TRIM(MID(F268,FIND(" ",F268),LEN(F268)-(FIND(" ",F268))-12)))</f>
        <v>43567</v>
      </c>
      <c r="H268" s="3">
        <f>TIMEVALUE(TRIM(RIGHT(SUBSTITUTE(F268," BST",""),9)))</f>
        <v>0.67499999999999993</v>
      </c>
    </row>
    <row r="269" spans="2:8">
      <c r="B269" t="s">
        <v>0</v>
      </c>
      <c r="C269">
        <v>2048</v>
      </c>
      <c r="D269">
        <v>200</v>
      </c>
      <c r="E269">
        <v>1.3249359999999999</v>
      </c>
      <c r="F269" t="s">
        <v>131</v>
      </c>
      <c r="G269" s="2">
        <f>DATEVALUE(TRIM(MID(F269,FIND(" ",F269),LEN(F269)-(FIND(" ",F269))-12)))</f>
        <v>43567</v>
      </c>
      <c r="H269" s="3">
        <f>TIMEVALUE(TRIM(RIGHT(SUBSTITUTE(F269," BST",""),9)))</f>
        <v>0.71745370370370365</v>
      </c>
    </row>
    <row r="270" spans="2:8">
      <c r="B270" t="s">
        <v>0</v>
      </c>
      <c r="C270">
        <v>2048</v>
      </c>
      <c r="D270">
        <v>200</v>
      </c>
      <c r="E270">
        <v>1.703152</v>
      </c>
      <c r="F270" t="s">
        <v>133</v>
      </c>
      <c r="G270" s="2">
        <f>DATEVALUE(TRIM(MID(F270,FIND(" ",F270),LEN(F270)-(FIND(" ",F270))-12)))</f>
        <v>43567</v>
      </c>
      <c r="H270" s="3">
        <f>TIMEVALUE(TRIM(RIGHT(SUBSTITUTE(F270," BST",""),9)))</f>
        <v>0.73901620370370369</v>
      </c>
    </row>
    <row r="271" spans="2:8">
      <c r="B271" t="s">
        <v>0</v>
      </c>
      <c r="C271">
        <v>2048</v>
      </c>
      <c r="D271">
        <v>200</v>
      </c>
      <c r="E271">
        <v>1.3012589999999999</v>
      </c>
      <c r="F271" t="s">
        <v>136</v>
      </c>
      <c r="G271" s="2">
        <f>DATEVALUE(TRIM(MID(F271,FIND(" ",F271),LEN(F271)-(FIND(" ",F271))-12)))</f>
        <v>43567</v>
      </c>
      <c r="H271" s="3">
        <f>TIMEVALUE(TRIM(RIGHT(SUBSTITUTE(F271," BST",""),9)))</f>
        <v>0.7814699074074074</v>
      </c>
    </row>
    <row r="272" spans="2:8">
      <c r="B272" t="s">
        <v>0</v>
      </c>
      <c r="C272">
        <v>2048</v>
      </c>
      <c r="D272">
        <v>200</v>
      </c>
      <c r="E272">
        <v>0.90101299999999995</v>
      </c>
      <c r="F272" t="s">
        <v>139</v>
      </c>
      <c r="G272" s="2">
        <f>DATEVALUE(TRIM(MID(F272,FIND(" ",F272),LEN(F272)-(FIND(" ",F272))-12)))</f>
        <v>43567</v>
      </c>
      <c r="H272" s="3">
        <f>TIMEVALUE(TRIM(RIGHT(SUBSTITUTE(F272," BST",""),9)))</f>
        <v>0.80269675925925921</v>
      </c>
    </row>
    <row r="273" spans="2:8">
      <c r="B273" t="s">
        <v>0</v>
      </c>
      <c r="C273">
        <v>2048</v>
      </c>
      <c r="D273">
        <v>200</v>
      </c>
      <c r="E273">
        <v>1.632924</v>
      </c>
      <c r="F273" t="s">
        <v>141</v>
      </c>
      <c r="G273" s="2">
        <f>DATEVALUE(TRIM(MID(F273,FIND(" ",F273),LEN(F273)-(FIND(" ",F273))-12)))</f>
        <v>43567</v>
      </c>
      <c r="H273" s="3">
        <f>TIMEVALUE(TRIM(RIGHT(SUBSTITUTE(F273," BST",""),9)))</f>
        <v>0.82390046296296304</v>
      </c>
    </row>
    <row r="274" spans="2:8">
      <c r="B274" t="s">
        <v>0</v>
      </c>
      <c r="C274">
        <v>2048</v>
      </c>
      <c r="D274">
        <v>200</v>
      </c>
      <c r="E274">
        <v>1.7126060000000001</v>
      </c>
      <c r="F274" t="s">
        <v>148</v>
      </c>
      <c r="G274" s="2">
        <f>DATEVALUE(TRIM(MID(F274,FIND(" ",F274),LEN(F274)-(FIND(" ",F274))-12)))</f>
        <v>43567</v>
      </c>
      <c r="H274" s="3">
        <f>TIMEVALUE(TRIM(RIGHT(SUBSTITUTE(F274," BST",""),9)))</f>
        <v>0.88758101851851856</v>
      </c>
    </row>
    <row r="275" spans="2:8">
      <c r="B275" t="s">
        <v>0</v>
      </c>
      <c r="C275">
        <v>2048</v>
      </c>
      <c r="D275">
        <v>200</v>
      </c>
      <c r="E275">
        <v>1.051669</v>
      </c>
      <c r="F275" t="s">
        <v>151</v>
      </c>
      <c r="G275" s="2">
        <f>DATEVALUE(TRIM(MID(F275,FIND(" ",F275),LEN(F275)-(FIND(" ",F275))-12)))</f>
        <v>43567</v>
      </c>
      <c r="H275" s="3">
        <f>TIMEVALUE(TRIM(RIGHT(SUBSTITUTE(F275," BST",""),9)))</f>
        <v>0.90881944444444451</v>
      </c>
    </row>
    <row r="276" spans="2:8">
      <c r="B276" t="s">
        <v>0</v>
      </c>
      <c r="C276">
        <v>2048</v>
      </c>
      <c r="D276">
        <v>200</v>
      </c>
      <c r="E276">
        <v>1.7428779999999999</v>
      </c>
      <c r="F276" t="s">
        <v>154</v>
      </c>
      <c r="G276" s="2">
        <f>DATEVALUE(TRIM(MID(F276,FIND(" ",F276),LEN(F276)-(FIND(" ",F276))-12)))</f>
        <v>43567</v>
      </c>
      <c r="H276" s="3">
        <f>TIMEVALUE(TRIM(RIGHT(SUBSTITUTE(F276," BST",""),9)))</f>
        <v>0.93005787037037047</v>
      </c>
    </row>
    <row r="277" spans="2:8">
      <c r="B277" t="s">
        <v>0</v>
      </c>
      <c r="C277">
        <v>2048</v>
      </c>
      <c r="D277">
        <v>200</v>
      </c>
      <c r="E277">
        <v>1.6360619999999999</v>
      </c>
      <c r="F277" t="s">
        <v>157</v>
      </c>
      <c r="G277" s="2">
        <f>DATEVALUE(TRIM(MID(F277,FIND(" ",F277),LEN(F277)-(FIND(" ",F277))-12)))</f>
        <v>43567</v>
      </c>
      <c r="H277" s="3">
        <f>TIMEVALUE(TRIM(RIGHT(SUBSTITUTE(F277," BST",""),9)))</f>
        <v>0.95128472222222227</v>
      </c>
    </row>
    <row r="278" spans="2:8">
      <c r="B278" t="s">
        <v>0</v>
      </c>
      <c r="C278">
        <v>2048</v>
      </c>
      <c r="D278">
        <v>200</v>
      </c>
      <c r="E278">
        <v>1.375124</v>
      </c>
      <c r="F278" t="s">
        <v>159</v>
      </c>
      <c r="G278" s="2">
        <f>DATEVALUE(TRIM(MID(F278,FIND(" ",F278),LEN(F278)-(FIND(" ",F278))-12)))</f>
        <v>43567</v>
      </c>
      <c r="H278" s="3">
        <f>TIMEVALUE(TRIM(RIGHT(SUBSTITUTE(F278," BST",""),9)))</f>
        <v>0.97252314814814822</v>
      </c>
    </row>
    <row r="279" spans="2:8">
      <c r="B279" t="s">
        <v>0</v>
      </c>
      <c r="C279">
        <v>2048</v>
      </c>
      <c r="D279">
        <v>200</v>
      </c>
      <c r="E279">
        <v>1.614404</v>
      </c>
      <c r="F279" t="s">
        <v>162</v>
      </c>
      <c r="G279" s="2">
        <f>DATEVALUE(TRIM(MID(F279,FIND(" ",F279),LEN(F279)-(FIND(" ",F279))-12)))</f>
        <v>43567</v>
      </c>
      <c r="H279" s="3">
        <f>TIMEVALUE(TRIM(RIGHT(SUBSTITUTE(F279," BST",""),9)))</f>
        <v>0.99376157407407406</v>
      </c>
    </row>
    <row r="280" spans="2:8">
      <c r="B280" t="s">
        <v>0</v>
      </c>
      <c r="C280">
        <v>2048</v>
      </c>
      <c r="D280">
        <v>200</v>
      </c>
      <c r="E280">
        <v>1.632547</v>
      </c>
      <c r="F280" t="s">
        <v>165</v>
      </c>
      <c r="G280" s="2">
        <f>DATEVALUE(TRIM(MID(F280,FIND(" ",F280),LEN(F280)-(FIND(" ",F280))-12)))</f>
        <v>43568</v>
      </c>
      <c r="H280" s="3">
        <f>TIMEVALUE(TRIM(RIGHT(SUBSTITUTE(F280," BST",""),9)))</f>
        <v>1.5000000000000001E-2</v>
      </c>
    </row>
    <row r="281" spans="2:8">
      <c r="B281" t="s">
        <v>0</v>
      </c>
      <c r="C281">
        <v>2048</v>
      </c>
      <c r="D281">
        <v>200</v>
      </c>
      <c r="E281">
        <v>1.6137440000000001</v>
      </c>
      <c r="F281" t="s">
        <v>168</v>
      </c>
      <c r="G281" s="2">
        <f>DATEVALUE(TRIM(MID(F281,FIND(" ",F281),LEN(F281)-(FIND(" ",F281))-12)))</f>
        <v>43568</v>
      </c>
      <c r="H281" s="3">
        <f>TIMEVALUE(TRIM(RIGHT(SUBSTITUTE(F281," BST",""),9)))</f>
        <v>3.6238425925925924E-2</v>
      </c>
    </row>
    <row r="282" spans="2:8">
      <c r="B282" t="s">
        <v>0</v>
      </c>
      <c r="C282">
        <v>2048</v>
      </c>
      <c r="D282">
        <v>200</v>
      </c>
      <c r="E282">
        <v>1.625494</v>
      </c>
      <c r="F282" t="s">
        <v>170</v>
      </c>
      <c r="G282" s="2">
        <f>DATEVALUE(TRIM(MID(F282,FIND(" ",F282),LEN(F282)-(FIND(" ",F282))-12)))</f>
        <v>43568</v>
      </c>
      <c r="H282" s="3">
        <f>TIMEVALUE(TRIM(RIGHT(SUBSTITUTE(F282," BST",""),9)))</f>
        <v>5.7476851851851855E-2</v>
      </c>
    </row>
    <row r="283" spans="2:8">
      <c r="B283" t="s">
        <v>0</v>
      </c>
      <c r="C283">
        <v>2048</v>
      </c>
      <c r="D283">
        <v>200</v>
      </c>
      <c r="E283">
        <v>1.6233439999999999</v>
      </c>
      <c r="F283" t="s">
        <v>173</v>
      </c>
      <c r="G283" s="2">
        <f>DATEVALUE(TRIM(MID(F283,FIND(" ",F283),LEN(F283)-(FIND(" ",F283))-12)))</f>
        <v>43568</v>
      </c>
      <c r="H283" s="3">
        <f>TIMEVALUE(TRIM(RIGHT(SUBSTITUTE(F283," BST",""),9)))</f>
        <v>7.8703703703703706E-2</v>
      </c>
    </row>
    <row r="284" spans="2:8">
      <c r="B284" t="s">
        <v>0</v>
      </c>
      <c r="C284">
        <v>2048</v>
      </c>
      <c r="D284">
        <v>200</v>
      </c>
      <c r="E284">
        <v>1.6174919999999999</v>
      </c>
      <c r="F284" t="s">
        <v>178</v>
      </c>
      <c r="G284" s="2">
        <f>DATEVALUE(TRIM(MID(F284,FIND(" ",F284),LEN(F284)-(FIND(" ",F284))-12)))</f>
        <v>43568</v>
      </c>
      <c r="H284" s="3">
        <f>TIMEVALUE(TRIM(RIGHT(SUBSTITUTE(F284," BST",""),9)))</f>
        <v>0.12116898148148147</v>
      </c>
    </row>
    <row r="285" spans="2:8">
      <c r="B285" t="s">
        <v>0</v>
      </c>
      <c r="C285">
        <v>2048</v>
      </c>
      <c r="D285">
        <v>200</v>
      </c>
      <c r="E285">
        <v>1.6168769999999999</v>
      </c>
      <c r="F285" t="s">
        <v>180</v>
      </c>
      <c r="G285" s="2">
        <f>DATEVALUE(TRIM(MID(F285,FIND(" ",F285),LEN(F285)-(FIND(" ",F285))-12)))</f>
        <v>43568</v>
      </c>
      <c r="H285" s="3">
        <f>TIMEVALUE(TRIM(RIGHT(SUBSTITUTE(F285," BST",""),9)))</f>
        <v>0.14238425925925927</v>
      </c>
    </row>
    <row r="286" spans="2:8">
      <c r="B286" t="s">
        <v>0</v>
      </c>
      <c r="C286">
        <v>2048</v>
      </c>
      <c r="D286">
        <v>200</v>
      </c>
      <c r="E286">
        <v>1.6095980000000001</v>
      </c>
      <c r="F286" t="s">
        <v>182</v>
      </c>
      <c r="G286" s="2">
        <f>DATEVALUE(TRIM(MID(F286,FIND(" ",F286),LEN(F286)-(FIND(" ",F286))-12)))</f>
        <v>43568</v>
      </c>
      <c r="H286" s="3">
        <f>TIMEVALUE(TRIM(RIGHT(SUBSTITUTE(F286," BST",""),9)))</f>
        <v>0.16362268518518519</v>
      </c>
    </row>
    <row r="287" spans="2:8">
      <c r="B287" t="s">
        <v>0</v>
      </c>
      <c r="C287">
        <v>2048</v>
      </c>
      <c r="D287">
        <v>200</v>
      </c>
      <c r="E287">
        <v>1.6283559999999999</v>
      </c>
      <c r="F287" t="s">
        <v>185</v>
      </c>
      <c r="G287" s="2">
        <f>DATEVALUE(TRIM(MID(F287,FIND(" ",F287),LEN(F287)-(FIND(" ",F287))-12)))</f>
        <v>43568</v>
      </c>
      <c r="H287" s="3">
        <f>TIMEVALUE(TRIM(RIGHT(SUBSTITUTE(F287," BST",""),9)))</f>
        <v>0.18484953703703702</v>
      </c>
    </row>
    <row r="288" spans="2:8">
      <c r="B288" t="s">
        <v>0</v>
      </c>
      <c r="C288">
        <v>2048</v>
      </c>
      <c r="D288">
        <v>200</v>
      </c>
      <c r="E288">
        <v>1.6478520000000001</v>
      </c>
      <c r="F288" t="s">
        <v>188</v>
      </c>
      <c r="G288" s="2">
        <f>DATEVALUE(TRIM(MID(F288,FIND(" ",F288),LEN(F288)-(FIND(" ",F288))-12)))</f>
        <v>43568</v>
      </c>
      <c r="H288" s="3">
        <f>TIMEVALUE(TRIM(RIGHT(SUBSTITUTE(F288," BST",""),9)))</f>
        <v>0.20607638888888888</v>
      </c>
    </row>
    <row r="289" spans="2:8">
      <c r="B289" t="s">
        <v>0</v>
      </c>
      <c r="C289">
        <v>2048</v>
      </c>
      <c r="D289">
        <v>200</v>
      </c>
      <c r="E289">
        <v>1.5346709999999999</v>
      </c>
      <c r="F289" t="s">
        <v>193</v>
      </c>
      <c r="G289" s="2">
        <f>DATEVALUE(TRIM(MID(F289,FIND(" ",F289),LEN(F289)-(FIND(" ",F289))-12)))</f>
        <v>43568</v>
      </c>
      <c r="H289" s="3">
        <f>TIMEVALUE(TRIM(RIGHT(SUBSTITUTE(F289," BST",""),9)))</f>
        <v>0.24854166666666666</v>
      </c>
    </row>
    <row r="290" spans="2:8">
      <c r="B290" t="s">
        <v>0</v>
      </c>
      <c r="C290">
        <v>2048</v>
      </c>
      <c r="D290">
        <v>200</v>
      </c>
      <c r="E290">
        <v>1.6614960000000001</v>
      </c>
      <c r="F290" t="s">
        <v>196</v>
      </c>
      <c r="G290" s="2">
        <f>DATEVALUE(TRIM(MID(F290,FIND(" ",F290),LEN(F290)-(FIND(" ",F290))-12)))</f>
        <v>43568</v>
      </c>
      <c r="H290" s="3">
        <f>TIMEVALUE(TRIM(RIGHT(SUBSTITUTE(F290," BST",""),9)))</f>
        <v>0.26978009259259256</v>
      </c>
    </row>
    <row r="291" spans="2:8">
      <c r="B291" t="s">
        <v>0</v>
      </c>
      <c r="C291">
        <v>2048</v>
      </c>
      <c r="D291">
        <v>200</v>
      </c>
      <c r="E291">
        <v>1.684301</v>
      </c>
      <c r="F291" t="s">
        <v>199</v>
      </c>
      <c r="G291" s="2">
        <f>DATEVALUE(TRIM(MID(F291,FIND(" ",F291),LEN(F291)-(FIND(" ",F291))-12)))</f>
        <v>43568</v>
      </c>
      <c r="H291" s="3">
        <f>TIMEVALUE(TRIM(RIGHT(SUBSTITUTE(F291," BST",""),9)))</f>
        <v>0.29100694444444447</v>
      </c>
    </row>
    <row r="292" spans="2:8">
      <c r="B292" t="s">
        <v>0</v>
      </c>
      <c r="C292">
        <v>2048</v>
      </c>
      <c r="D292">
        <v>200</v>
      </c>
      <c r="E292">
        <v>1.6254470000000001</v>
      </c>
      <c r="F292" t="s">
        <v>202</v>
      </c>
      <c r="G292" s="2">
        <f>DATEVALUE(TRIM(MID(F292,FIND(" ",F292),LEN(F292)-(FIND(" ",F292))-12)))</f>
        <v>43568</v>
      </c>
      <c r="H292" s="3">
        <f>TIMEVALUE(TRIM(RIGHT(SUBSTITUTE(F292," BST",""),9)))</f>
        <v>0.31224537037037037</v>
      </c>
    </row>
    <row r="293" spans="2:8">
      <c r="B293" t="s">
        <v>0</v>
      </c>
      <c r="C293">
        <v>2048</v>
      </c>
      <c r="D293">
        <v>200</v>
      </c>
      <c r="E293">
        <v>1.6200669999999999</v>
      </c>
      <c r="F293" t="s">
        <v>205</v>
      </c>
      <c r="G293" s="2">
        <f>DATEVALUE(TRIM(MID(F293,FIND(" ",F293),LEN(F293)-(FIND(" ",F293))-12)))</f>
        <v>43568</v>
      </c>
      <c r="H293" s="3">
        <f>TIMEVALUE(TRIM(RIGHT(SUBSTITUTE(F293," BST",""),9)))</f>
        <v>0.33348379629629626</v>
      </c>
    </row>
    <row r="294" spans="2:8">
      <c r="B294" t="s">
        <v>0</v>
      </c>
      <c r="C294">
        <v>2048</v>
      </c>
      <c r="D294">
        <v>200</v>
      </c>
      <c r="E294">
        <v>1.3257399999999999</v>
      </c>
      <c r="F294" t="s">
        <v>207</v>
      </c>
      <c r="G294" s="2">
        <f>DATEVALUE(TRIM(MID(F294,FIND(" ",F294),LEN(F294)-(FIND(" ",F294))-12)))</f>
        <v>43568</v>
      </c>
      <c r="H294" s="3">
        <f>TIMEVALUE(TRIM(RIGHT(SUBSTITUTE(F294," BST",""),9)))</f>
        <v>0.35471064814814812</v>
      </c>
    </row>
    <row r="295" spans="2:8">
      <c r="B295" t="s">
        <v>0</v>
      </c>
      <c r="C295">
        <v>2048</v>
      </c>
      <c r="D295">
        <v>200</v>
      </c>
      <c r="E295">
        <v>1.6842520000000001</v>
      </c>
      <c r="F295" t="s">
        <v>210</v>
      </c>
      <c r="G295" s="2">
        <f>DATEVALUE(TRIM(MID(F295,FIND(" ",F295),LEN(F295)-(FIND(" ",F295))-12)))</f>
        <v>43568</v>
      </c>
      <c r="H295" s="3">
        <f>TIMEVALUE(TRIM(RIGHT(SUBSTITUTE(F295," BST",""),9)))</f>
        <v>0.37594907407407407</v>
      </c>
    </row>
    <row r="296" spans="2:8">
      <c r="B296" t="s">
        <v>0</v>
      </c>
      <c r="C296">
        <v>2048</v>
      </c>
      <c r="D296">
        <v>200</v>
      </c>
      <c r="E296">
        <v>1.657567</v>
      </c>
      <c r="F296" t="s">
        <v>213</v>
      </c>
      <c r="G296" s="2">
        <f>DATEVALUE(TRIM(MID(F296,FIND(" ",F296),LEN(F296)-(FIND(" ",F296))-12)))</f>
        <v>43568</v>
      </c>
      <c r="H296" s="3">
        <f>TIMEVALUE(TRIM(RIGHT(SUBSTITUTE(F296," BST",""),9)))</f>
        <v>0.39719907407407407</v>
      </c>
    </row>
    <row r="297" spans="2:8">
      <c r="B297" t="s">
        <v>0</v>
      </c>
      <c r="C297">
        <v>2048</v>
      </c>
      <c r="D297">
        <v>200</v>
      </c>
      <c r="E297">
        <v>1.6640429999999999</v>
      </c>
      <c r="F297" t="s">
        <v>216</v>
      </c>
      <c r="G297" s="2">
        <f>DATEVALUE(TRIM(MID(F297,FIND(" ",F297),LEN(F297)-(FIND(" ",F297))-12)))</f>
        <v>43568</v>
      </c>
      <c r="H297" s="3">
        <f>TIMEVALUE(TRIM(RIGHT(SUBSTITUTE(F297," BST",""),9)))</f>
        <v>0.41842592592592592</v>
      </c>
    </row>
    <row r="298" spans="2:8">
      <c r="B298" t="s">
        <v>0</v>
      </c>
      <c r="C298">
        <v>2048</v>
      </c>
      <c r="D298">
        <v>200</v>
      </c>
      <c r="E298">
        <v>1.603483</v>
      </c>
      <c r="F298" t="s">
        <v>218</v>
      </c>
      <c r="G298" s="2">
        <f>DATEVALUE(TRIM(MID(F298,FIND(" ",F298),LEN(F298)-(FIND(" ",F298))-12)))</f>
        <v>43568</v>
      </c>
      <c r="H298" s="3">
        <f>TIMEVALUE(TRIM(RIGHT(SUBSTITUTE(F298," BST",""),9)))</f>
        <v>0.43965277777777773</v>
      </c>
    </row>
    <row r="299" spans="2:8">
      <c r="B299" t="s">
        <v>0</v>
      </c>
      <c r="C299">
        <v>2048</v>
      </c>
      <c r="D299">
        <v>200</v>
      </c>
      <c r="E299">
        <v>1.6235850000000001</v>
      </c>
      <c r="F299" t="s">
        <v>221</v>
      </c>
      <c r="G299" s="2">
        <f>DATEVALUE(TRIM(MID(F299,FIND(" ",F299),LEN(F299)-(FIND(" ",F299))-12)))</f>
        <v>43568</v>
      </c>
      <c r="H299" s="3">
        <f>TIMEVALUE(TRIM(RIGHT(SUBSTITUTE(F299," BST",""),9)))</f>
        <v>0.46089120370370368</v>
      </c>
    </row>
    <row r="300" spans="2:8">
      <c r="B300" t="s">
        <v>0</v>
      </c>
      <c r="C300">
        <v>2048</v>
      </c>
      <c r="D300">
        <v>200</v>
      </c>
      <c r="E300">
        <v>1.6877599999999999</v>
      </c>
      <c r="F300" t="s">
        <v>224</v>
      </c>
      <c r="G300" s="2">
        <f>DATEVALUE(TRIM(MID(F300,FIND(" ",F300),LEN(F300)-(FIND(" ",F300))-12)))</f>
        <v>43568</v>
      </c>
      <c r="H300" s="3">
        <f>TIMEVALUE(TRIM(RIGHT(SUBSTITUTE(F300," BST",""),9)))</f>
        <v>0.48212962962962963</v>
      </c>
    </row>
    <row r="301" spans="2:8">
      <c r="B301" t="s">
        <v>0</v>
      </c>
      <c r="C301">
        <v>2048</v>
      </c>
      <c r="D301">
        <v>200</v>
      </c>
      <c r="E301">
        <v>1.623078</v>
      </c>
      <c r="F301" t="s">
        <v>227</v>
      </c>
      <c r="G301" s="2">
        <f>DATEVALUE(TRIM(MID(F301,FIND(" ",F301),LEN(F301)-(FIND(" ",F301))-12)))</f>
        <v>43568</v>
      </c>
      <c r="H301" s="3">
        <f>TIMEVALUE(TRIM(RIGHT(SUBSTITUTE(F301," BST",""),9)))</f>
        <v>0.50336805555555553</v>
      </c>
    </row>
    <row r="302" spans="2:8">
      <c r="B302" t="s">
        <v>0</v>
      </c>
      <c r="C302">
        <v>2048</v>
      </c>
      <c r="D302">
        <v>200</v>
      </c>
      <c r="E302">
        <v>1.612107</v>
      </c>
      <c r="F302" t="s">
        <v>230</v>
      </c>
      <c r="G302" s="2">
        <f>DATEVALUE(TRIM(MID(F302,FIND(" ",F302),LEN(F302)-(FIND(" ",F302))-12)))</f>
        <v>43568</v>
      </c>
      <c r="H302" s="3">
        <f>TIMEVALUE(TRIM(RIGHT(SUBSTITUTE(F302," BST",""),9)))</f>
        <v>0.52459490740740744</v>
      </c>
    </row>
    <row r="303" spans="2:8">
      <c r="B303" t="s">
        <v>0</v>
      </c>
      <c r="C303">
        <v>2048</v>
      </c>
      <c r="D303">
        <v>200</v>
      </c>
      <c r="E303">
        <v>1.6992799999999999</v>
      </c>
      <c r="F303" t="s">
        <v>233</v>
      </c>
      <c r="G303" s="2">
        <f>DATEVALUE(TRIM(MID(F303,FIND(" ",F303),LEN(F303)-(FIND(" ",F303))-12)))</f>
        <v>43568</v>
      </c>
      <c r="H303" s="3">
        <f>TIMEVALUE(TRIM(RIGHT(SUBSTITUTE(F303," BST",""),9)))</f>
        <v>0.54583333333333328</v>
      </c>
    </row>
    <row r="304" spans="2:8">
      <c r="B304" t="s">
        <v>0</v>
      </c>
      <c r="C304">
        <v>2048</v>
      </c>
      <c r="D304">
        <v>200</v>
      </c>
      <c r="E304">
        <v>1.620503</v>
      </c>
      <c r="F304" t="s">
        <v>240</v>
      </c>
      <c r="G304" s="2">
        <f>DATEVALUE(TRIM(MID(F304,FIND(" ",F304),LEN(F304)-(FIND(" ",F304))-12)))</f>
        <v>43568</v>
      </c>
      <c r="H304" s="3">
        <f>TIMEVALUE(TRIM(RIGHT(SUBSTITUTE(F304," BST",""),9)))</f>
        <v>0.60951388888888891</v>
      </c>
    </row>
    <row r="305" spans="2:8">
      <c r="B305" t="s">
        <v>0</v>
      </c>
      <c r="C305">
        <v>2048</v>
      </c>
      <c r="D305">
        <v>200</v>
      </c>
      <c r="E305">
        <v>1.640185</v>
      </c>
      <c r="F305" t="s">
        <v>242</v>
      </c>
      <c r="G305" s="2">
        <f>DATEVALUE(TRIM(MID(F305,FIND(" ",F305),LEN(F305)-(FIND(" ",F305))-12)))</f>
        <v>43568</v>
      </c>
      <c r="H305" s="3">
        <f>TIMEVALUE(TRIM(RIGHT(SUBSTITUTE(F305," BST",""),9)))</f>
        <v>0.63075231481481475</v>
      </c>
    </row>
    <row r="306" spans="2:8">
      <c r="B306" t="s">
        <v>0</v>
      </c>
      <c r="C306">
        <v>2048</v>
      </c>
      <c r="D306">
        <v>200</v>
      </c>
      <c r="E306">
        <v>1.6468750000000001</v>
      </c>
      <c r="F306" t="s">
        <v>244</v>
      </c>
      <c r="G306" s="2">
        <f>DATEVALUE(TRIM(MID(F306,FIND(" ",F306),LEN(F306)-(FIND(" ",F306))-12)))</f>
        <v>43568</v>
      </c>
      <c r="H306" s="3">
        <f>TIMEVALUE(TRIM(RIGHT(SUBSTITUTE(F306," BST",""),9)))</f>
        <v>0.65197916666666667</v>
      </c>
    </row>
    <row r="307" spans="2:8">
      <c r="B307" t="s">
        <v>0</v>
      </c>
      <c r="C307">
        <v>2048</v>
      </c>
      <c r="D307">
        <v>200</v>
      </c>
      <c r="E307">
        <v>1.335286</v>
      </c>
      <c r="F307" t="s">
        <v>247</v>
      </c>
      <c r="G307" s="2">
        <f>DATEVALUE(TRIM(MID(F307,FIND(" ",F307),LEN(F307)-(FIND(" ",F307))-12)))</f>
        <v>43568</v>
      </c>
      <c r="H307" s="3">
        <f>TIMEVALUE(TRIM(RIGHT(SUBSTITUTE(F307," BST",""),9)))</f>
        <v>0.67320601851851858</v>
      </c>
    </row>
    <row r="308" spans="2:8">
      <c r="B308" t="s">
        <v>0</v>
      </c>
      <c r="C308">
        <v>2048</v>
      </c>
      <c r="D308">
        <v>200</v>
      </c>
      <c r="E308">
        <v>1.64784</v>
      </c>
      <c r="F308" t="s">
        <v>250</v>
      </c>
      <c r="G308" s="2">
        <f>DATEVALUE(TRIM(MID(F308,FIND(" ",F308),LEN(F308)-(FIND(" ",F308))-12)))</f>
        <v>43568</v>
      </c>
      <c r="H308" s="3">
        <f>TIMEVALUE(TRIM(RIGHT(SUBSTITUTE(F308," BST",""),9)))</f>
        <v>0.69444444444444453</v>
      </c>
    </row>
    <row r="309" spans="2:8">
      <c r="B309" t="s">
        <v>0</v>
      </c>
      <c r="C309">
        <v>2048</v>
      </c>
      <c r="D309">
        <v>200</v>
      </c>
      <c r="E309">
        <v>1.6401239999999999</v>
      </c>
      <c r="F309" t="s">
        <v>255</v>
      </c>
      <c r="G309" s="2">
        <f>DATEVALUE(TRIM(MID(F309,FIND(" ",F309),LEN(F309)-(FIND(" ",F309))-12)))</f>
        <v>43568</v>
      </c>
      <c r="H309" s="3">
        <f>TIMEVALUE(TRIM(RIGHT(SUBSTITUTE(F309," BST",""),9)))</f>
        <v>0.73692129629629621</v>
      </c>
    </row>
    <row r="310" spans="2:8">
      <c r="B310" t="s">
        <v>0</v>
      </c>
      <c r="C310">
        <v>2048</v>
      </c>
      <c r="D310">
        <v>200</v>
      </c>
      <c r="E310">
        <v>1.6449510000000001</v>
      </c>
      <c r="F310" t="s">
        <v>258</v>
      </c>
      <c r="G310" s="2">
        <f>DATEVALUE(TRIM(MID(F310,FIND(" ",F310),LEN(F310)-(FIND(" ",F310))-12)))</f>
        <v>43568</v>
      </c>
      <c r="H310" s="3">
        <f>TIMEVALUE(TRIM(RIGHT(SUBSTITUTE(F310," BST",""),9)))</f>
        <v>0.75815972222222217</v>
      </c>
    </row>
    <row r="311" spans="2:8">
      <c r="B311" t="s">
        <v>0</v>
      </c>
      <c r="C311">
        <v>2048</v>
      </c>
      <c r="D311">
        <v>200</v>
      </c>
      <c r="E311">
        <v>1.646922</v>
      </c>
      <c r="F311" t="s">
        <v>261</v>
      </c>
      <c r="G311" s="2">
        <f>DATEVALUE(TRIM(MID(F311,FIND(" ",F311),LEN(F311)-(FIND(" ",F311))-12)))</f>
        <v>43568</v>
      </c>
      <c r="H311" s="3">
        <f>TIMEVALUE(TRIM(RIGHT(SUBSTITUTE(F311," BST",""),9)))</f>
        <v>0.77939814814814812</v>
      </c>
    </row>
    <row r="312" spans="2:8">
      <c r="B312" t="s">
        <v>0</v>
      </c>
      <c r="C312">
        <v>2048</v>
      </c>
      <c r="D312">
        <v>200</v>
      </c>
      <c r="E312">
        <v>1.6208370000000001</v>
      </c>
      <c r="F312" t="s">
        <v>266</v>
      </c>
      <c r="G312" s="2">
        <f>DATEVALUE(TRIM(MID(F312,FIND(" ",F312),LEN(F312)-(FIND(" ",F312))-12)))</f>
        <v>43568</v>
      </c>
      <c r="H312" s="3">
        <f>TIMEVALUE(TRIM(RIGHT(SUBSTITUTE(F312," BST",""),9)))</f>
        <v>0.82186342592592598</v>
      </c>
    </row>
    <row r="313" spans="2:8">
      <c r="B313" t="s">
        <v>0</v>
      </c>
      <c r="C313">
        <v>2048</v>
      </c>
      <c r="D313">
        <v>200</v>
      </c>
      <c r="E313">
        <v>1.6257889999999999</v>
      </c>
      <c r="F313" t="s">
        <v>269</v>
      </c>
      <c r="G313" s="2">
        <f>DATEVALUE(TRIM(MID(F313,FIND(" ",F313),LEN(F313)-(FIND(" ",F313))-12)))</f>
        <v>43568</v>
      </c>
      <c r="H313" s="3">
        <f>TIMEVALUE(TRIM(RIGHT(SUBSTITUTE(F313," BST",""),9)))</f>
        <v>0.84310185185185194</v>
      </c>
    </row>
    <row r="314" spans="2:8">
      <c r="B314" t="s">
        <v>0</v>
      </c>
      <c r="C314">
        <v>2048</v>
      </c>
      <c r="D314">
        <v>200</v>
      </c>
      <c r="E314">
        <v>1.7031289999999999</v>
      </c>
      <c r="F314" t="s">
        <v>271</v>
      </c>
      <c r="G314" s="2">
        <f>DATEVALUE(TRIM(MID(F314,FIND(" ",F314),LEN(F314)-(FIND(" ",F314))-12)))</f>
        <v>43568</v>
      </c>
      <c r="H314" s="3">
        <f>TIMEVALUE(TRIM(RIGHT(SUBSTITUTE(F314," BST",""),9)))</f>
        <v>0.86432870370370374</v>
      </c>
    </row>
    <row r="315" spans="2:8">
      <c r="B315" t="s">
        <v>0</v>
      </c>
      <c r="C315">
        <v>2048</v>
      </c>
      <c r="D315">
        <v>200</v>
      </c>
      <c r="E315">
        <v>1.6913400000000001</v>
      </c>
      <c r="F315" t="s">
        <v>273</v>
      </c>
      <c r="G315" s="2">
        <f>DATEVALUE(TRIM(MID(F315,FIND(" ",F315),LEN(F315)-(FIND(" ",F315))-12)))</f>
        <v>43568</v>
      </c>
      <c r="H315" s="3">
        <f>TIMEVALUE(TRIM(RIGHT(SUBSTITUTE(F315," BST",""),9)))</f>
        <v>0.88621527777777775</v>
      </c>
    </row>
    <row r="316" spans="2:8">
      <c r="B316" t="s">
        <v>0</v>
      </c>
      <c r="C316">
        <v>2048</v>
      </c>
      <c r="D316">
        <v>200</v>
      </c>
      <c r="E316">
        <v>1.043517</v>
      </c>
      <c r="F316" t="s">
        <v>278</v>
      </c>
      <c r="G316" s="2">
        <f>DATEVALUE(TRIM(MID(F316,FIND(" ",F316),LEN(F316)-(FIND(" ",F316))-12)))</f>
        <v>43568</v>
      </c>
      <c r="H316" s="3">
        <f>TIMEVALUE(TRIM(RIGHT(SUBSTITUTE(F316," BST",""),9)))</f>
        <v>0.92869212962962966</v>
      </c>
    </row>
    <row r="317" spans="2:8">
      <c r="B317" t="s">
        <v>0</v>
      </c>
      <c r="C317">
        <v>2048</v>
      </c>
      <c r="D317">
        <v>200</v>
      </c>
      <c r="E317">
        <v>1.156784</v>
      </c>
      <c r="F317" t="s">
        <v>281</v>
      </c>
      <c r="G317" s="2">
        <f>DATEVALUE(TRIM(MID(F317,FIND(" ",F317),LEN(F317)-(FIND(" ",F317))-12)))</f>
        <v>43568</v>
      </c>
      <c r="H317" s="3">
        <f>TIMEVALUE(TRIM(RIGHT(SUBSTITUTE(F317," BST",""),9)))</f>
        <v>0.94990740740740742</v>
      </c>
    </row>
    <row r="318" spans="2:8">
      <c r="B318" t="s">
        <v>0</v>
      </c>
      <c r="C318">
        <v>2048</v>
      </c>
      <c r="D318">
        <v>200</v>
      </c>
      <c r="E318">
        <v>1.657837</v>
      </c>
      <c r="F318" t="s">
        <v>284</v>
      </c>
      <c r="G318" s="2">
        <f>DATEVALUE(TRIM(MID(F318,FIND(" ",F318),LEN(F318)-(FIND(" ",F318))-12)))</f>
        <v>43568</v>
      </c>
      <c r="H318" s="3">
        <f>TIMEVALUE(TRIM(RIGHT(SUBSTITUTE(F318," BST",""),9)))</f>
        <v>0.97113425925925922</v>
      </c>
    </row>
    <row r="319" spans="2:8">
      <c r="B319" t="s">
        <v>0</v>
      </c>
      <c r="C319">
        <v>2048</v>
      </c>
      <c r="D319">
        <v>200</v>
      </c>
      <c r="E319">
        <v>1.557148</v>
      </c>
      <c r="F319" t="s">
        <v>287</v>
      </c>
      <c r="G319" s="2">
        <f>DATEVALUE(TRIM(MID(F319,FIND(" ",F319),LEN(F319)-(FIND(" ",F319))-12)))</f>
        <v>43568</v>
      </c>
      <c r="H319" s="3">
        <f>TIMEVALUE(TRIM(RIGHT(SUBSTITUTE(F319," BST",""),9)))</f>
        <v>0.99237268518518518</v>
      </c>
    </row>
    <row r="320" spans="2:8">
      <c r="B320" t="s">
        <v>0</v>
      </c>
      <c r="C320">
        <v>2048</v>
      </c>
      <c r="D320">
        <v>200</v>
      </c>
      <c r="E320">
        <v>1.61877</v>
      </c>
      <c r="F320" t="s">
        <v>294</v>
      </c>
      <c r="G320" s="2">
        <f>DATEVALUE(TRIM(MID(F320,FIND(" ",F320),LEN(F320)-(FIND(" ",F320))-12)))</f>
        <v>43569</v>
      </c>
      <c r="H320" s="3">
        <f>TIMEVALUE(TRIM(RIGHT(SUBSTITUTE(F320," BST",""),9)))</f>
        <v>5.6863425925925921E-2</v>
      </c>
    </row>
    <row r="321" spans="2:8">
      <c r="B321" t="s">
        <v>0</v>
      </c>
      <c r="C321">
        <v>2048</v>
      </c>
      <c r="D321">
        <v>200</v>
      </c>
      <c r="E321">
        <v>1.6224860000000001</v>
      </c>
      <c r="F321" t="s">
        <v>297</v>
      </c>
      <c r="G321" s="2">
        <f>DATEVALUE(TRIM(MID(F321,FIND(" ",F321),LEN(F321)-(FIND(" ",F321))-12)))</f>
        <v>43569</v>
      </c>
      <c r="H321" s="3">
        <f>TIMEVALUE(TRIM(RIGHT(SUBSTITUTE(F321," BST",""),9)))</f>
        <v>9.9537037037037035E-2</v>
      </c>
    </row>
    <row r="322" spans="2:8">
      <c r="B322" t="s">
        <v>0</v>
      </c>
      <c r="C322">
        <v>2048</v>
      </c>
      <c r="D322">
        <v>200</v>
      </c>
      <c r="E322">
        <v>1.394191</v>
      </c>
      <c r="F322" t="s">
        <v>300</v>
      </c>
      <c r="G322" s="2">
        <f>DATEVALUE(TRIM(MID(F322,FIND(" ",F322),LEN(F322)-(FIND(" ",F322))-12)))</f>
        <v>43569</v>
      </c>
      <c r="H322" s="3">
        <f>TIMEVALUE(TRIM(RIGHT(SUBSTITUTE(F322," BST",""),9)))</f>
        <v>0.12076388888888889</v>
      </c>
    </row>
    <row r="323" spans="2:8">
      <c r="B323" t="s">
        <v>0</v>
      </c>
      <c r="C323">
        <v>2048</v>
      </c>
      <c r="D323">
        <v>200</v>
      </c>
      <c r="E323">
        <v>1.6653009999999999</v>
      </c>
      <c r="F323" t="s">
        <v>303</v>
      </c>
      <c r="G323" s="2">
        <f>DATEVALUE(TRIM(MID(F323,FIND(" ",F323),LEN(F323)-(FIND(" ",F323))-12)))</f>
        <v>43569</v>
      </c>
      <c r="H323" s="3">
        <f>TIMEVALUE(TRIM(RIGHT(SUBSTITUTE(F323," BST",""),9)))</f>
        <v>0.14199074074074072</v>
      </c>
    </row>
    <row r="324" spans="2:8">
      <c r="B324" t="s">
        <v>0</v>
      </c>
      <c r="C324">
        <v>2048</v>
      </c>
      <c r="D324">
        <v>200</v>
      </c>
      <c r="E324">
        <v>1.6421760000000001</v>
      </c>
      <c r="F324" t="s">
        <v>306</v>
      </c>
      <c r="G324" s="2">
        <f>DATEVALUE(TRIM(MID(F324,FIND(" ",F324),LEN(F324)-(FIND(" ",F324))-12)))</f>
        <v>43569</v>
      </c>
      <c r="H324" s="3">
        <f>TIMEVALUE(TRIM(RIGHT(SUBSTITUTE(F324," BST",""),9)))</f>
        <v>0.16322916666666668</v>
      </c>
    </row>
    <row r="325" spans="2:8">
      <c r="B325" t="s">
        <v>0</v>
      </c>
      <c r="C325">
        <v>2048</v>
      </c>
      <c r="D325">
        <v>200</v>
      </c>
      <c r="E325">
        <v>1.623246</v>
      </c>
      <c r="F325" t="s">
        <v>308</v>
      </c>
      <c r="G325" s="2">
        <f>DATEVALUE(TRIM(MID(F325,FIND(" ",F325),LEN(F325)-(FIND(" ",F325))-12)))</f>
        <v>43569</v>
      </c>
      <c r="H325" s="3">
        <f>TIMEVALUE(TRIM(RIGHT(SUBSTITUTE(F325," BST",""),9)))</f>
        <v>0.18445601851851853</v>
      </c>
    </row>
    <row r="326" spans="2:8">
      <c r="B326" t="s">
        <v>0</v>
      </c>
      <c r="C326">
        <v>2048</v>
      </c>
      <c r="D326">
        <v>200</v>
      </c>
      <c r="E326">
        <v>1.6278049999999999</v>
      </c>
      <c r="F326" t="s">
        <v>311</v>
      </c>
      <c r="G326" s="2">
        <f>DATEVALUE(TRIM(MID(F326,FIND(" ",F326),LEN(F326)-(FIND(" ",F326))-12)))</f>
        <v>43569</v>
      </c>
      <c r="H326" s="3">
        <f>TIMEVALUE(TRIM(RIGHT(SUBSTITUTE(F326," BST",""),9)))</f>
        <v>0.20568287037037036</v>
      </c>
    </row>
    <row r="327" spans="2:8">
      <c r="B327" t="s">
        <v>0</v>
      </c>
      <c r="C327">
        <v>2048</v>
      </c>
      <c r="D327">
        <v>200</v>
      </c>
      <c r="E327">
        <v>1.6397520000000001</v>
      </c>
      <c r="F327" t="s">
        <v>314</v>
      </c>
      <c r="G327" s="2">
        <f>DATEVALUE(TRIM(MID(F327,FIND(" ",F327),LEN(F327)-(FIND(" ",F327))-12)))</f>
        <v>43569</v>
      </c>
      <c r="H327" s="3">
        <f>TIMEVALUE(TRIM(RIGHT(SUBSTITUTE(F327," BST",""),9)))</f>
        <v>0.22690972222222225</v>
      </c>
    </row>
    <row r="328" spans="2:8">
      <c r="B328" t="s">
        <v>0</v>
      </c>
      <c r="C328">
        <v>2048</v>
      </c>
      <c r="D328">
        <v>200</v>
      </c>
      <c r="E328">
        <v>1.6239170000000001</v>
      </c>
      <c r="F328" t="s">
        <v>316</v>
      </c>
      <c r="G328" s="2">
        <f>DATEVALUE(TRIM(MID(F328,FIND(" ",F328),LEN(F328)-(FIND(" ",F328))-12)))</f>
        <v>43569</v>
      </c>
      <c r="H328" s="3">
        <f>TIMEVALUE(TRIM(RIGHT(SUBSTITUTE(F328," BST",""),9)))</f>
        <v>0.24814814814814815</v>
      </c>
    </row>
    <row r="329" spans="2:8">
      <c r="B329" t="s">
        <v>0</v>
      </c>
      <c r="C329">
        <v>2048</v>
      </c>
      <c r="D329">
        <v>200</v>
      </c>
      <c r="E329">
        <v>1.244496</v>
      </c>
      <c r="F329" t="s">
        <v>319</v>
      </c>
      <c r="G329" s="2">
        <f>DATEVALUE(TRIM(MID(F329,FIND(" ",F329),LEN(F329)-(FIND(" ",F329))-12)))</f>
        <v>43569</v>
      </c>
      <c r="H329" s="3">
        <f>TIMEVALUE(TRIM(RIGHT(SUBSTITUTE(F329," BST",""),9)))</f>
        <v>0.26937499999999998</v>
      </c>
    </row>
    <row r="330" spans="2:8">
      <c r="B330" t="s">
        <v>0</v>
      </c>
      <c r="C330">
        <v>2048</v>
      </c>
      <c r="D330">
        <v>200</v>
      </c>
      <c r="E330">
        <v>1.635216</v>
      </c>
      <c r="F330" t="s">
        <v>322</v>
      </c>
      <c r="G330" s="2">
        <f>DATEVALUE(TRIM(MID(F330,FIND(" ",F330),LEN(F330)-(FIND(" ",F330))-12)))</f>
        <v>43569</v>
      </c>
      <c r="H330" s="3">
        <f>TIMEVALUE(TRIM(RIGHT(SUBSTITUTE(F330," BST",""),9)))</f>
        <v>0.29060185185185183</v>
      </c>
    </row>
    <row r="331" spans="2:8">
      <c r="B331" t="s">
        <v>0</v>
      </c>
      <c r="C331">
        <v>2048</v>
      </c>
      <c r="D331">
        <v>200</v>
      </c>
      <c r="E331">
        <v>1.627688</v>
      </c>
      <c r="F331" t="s">
        <v>326</v>
      </c>
      <c r="G331" s="2">
        <f>DATEVALUE(TRIM(MID(F331,FIND(" ",F331),LEN(F331)-(FIND(" ",F331))-12)))</f>
        <v>43569</v>
      </c>
      <c r="H331" s="3">
        <f>TIMEVALUE(TRIM(RIGHT(SUBSTITUTE(F331," BST",""),9)))</f>
        <v>0.33306712962962964</v>
      </c>
    </row>
    <row r="332" spans="2:8">
      <c r="B332" t="s">
        <v>0</v>
      </c>
      <c r="C332">
        <v>2048</v>
      </c>
      <c r="D332">
        <v>200</v>
      </c>
      <c r="E332">
        <v>1.6275090000000001</v>
      </c>
      <c r="F332" t="s">
        <v>329</v>
      </c>
      <c r="G332" s="2">
        <f>DATEVALUE(TRIM(MID(F332,FIND(" ",F332),LEN(F332)-(FIND(" ",F332))-12)))</f>
        <v>43569</v>
      </c>
      <c r="H332" s="3">
        <f>TIMEVALUE(TRIM(RIGHT(SUBSTITUTE(F332," BST",""),9)))</f>
        <v>0.3543055555555556</v>
      </c>
    </row>
    <row r="333" spans="2:8">
      <c r="B333" t="s">
        <v>0</v>
      </c>
      <c r="C333">
        <v>2048</v>
      </c>
      <c r="D333">
        <v>200</v>
      </c>
      <c r="E333">
        <v>1.617305</v>
      </c>
      <c r="F333" t="s">
        <v>332</v>
      </c>
      <c r="G333" s="2">
        <f>DATEVALUE(TRIM(MID(F333,FIND(" ",F333),LEN(F333)-(FIND(" ",F333))-12)))</f>
        <v>43569</v>
      </c>
      <c r="H333" s="3">
        <f>TIMEVALUE(TRIM(RIGHT(SUBSTITUTE(F333," BST",""),9)))</f>
        <v>0.3755208333333333</v>
      </c>
    </row>
  </sheetData>
  <autoFilter ref="B1:H333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results_node_POST_11-04-2019_15</vt:lpstr>
      <vt:lpstr>BAR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2019-04-16T13:02:20Z</dcterms:created>
  <dcterms:modified xsi:type="dcterms:W3CDTF">2019-04-16T17:54:07Z</dcterms:modified>
</cp:coreProperties>
</file>