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PycharmProjects\BarrierIslandBreach\"/>
    </mc:Choice>
  </mc:AlternateContent>
  <xr:revisionPtr revIDLastSave="0" documentId="13_ncr:1_{08E1AF8C-6983-4905-A4E6-C99278976ECB}" xr6:coauthVersionLast="45" xr6:coauthVersionMax="45" xr10:uidLastSave="{00000000-0000-0000-0000-000000000000}"/>
  <bookViews>
    <workbookView xWindow="2573" yWindow="2580" windowWidth="19200" windowHeight="7033" xr2:uid="{555F1360-F659-4008-A3EA-3F5DA8A63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6" i="1" l="1"/>
  <c r="C18" i="1"/>
  <c r="B18" i="1"/>
  <c r="B16" i="1"/>
  <c r="J8" i="1"/>
  <c r="K8" i="1" l="1"/>
  <c r="K9" i="1" s="1"/>
  <c r="K10" i="1" s="1"/>
  <c r="K11" i="1" s="1"/>
  <c r="K12" i="1" s="1"/>
  <c r="K13" i="1" s="1"/>
  <c r="B6" i="1"/>
  <c r="B5" i="1"/>
  <c r="L8" i="1" s="1"/>
  <c r="M8" i="1" s="1"/>
  <c r="N8" i="1" s="1"/>
  <c r="O8" i="1" s="1"/>
  <c r="B8" i="1" l="1"/>
  <c r="C8" i="1" s="1"/>
  <c r="C9" i="1" s="1"/>
  <c r="C10" i="1" s="1"/>
  <c r="C11" i="1" s="1"/>
  <c r="C12" i="1" s="1"/>
  <c r="C13" i="1" s="1"/>
  <c r="L9" i="1"/>
  <c r="D8" i="1" l="1"/>
  <c r="L10" i="1"/>
  <c r="M9" i="1"/>
  <c r="N9" i="1" s="1"/>
  <c r="O9" i="1" s="1"/>
  <c r="D9" i="1" l="1"/>
  <c r="E8" i="1"/>
  <c r="F8" i="1" s="1"/>
  <c r="G8" i="1" s="1"/>
  <c r="M10" i="1"/>
  <c r="N10" i="1" s="1"/>
  <c r="O10" i="1" s="1"/>
  <c r="L11" i="1"/>
  <c r="E9" i="1" l="1"/>
  <c r="F9" i="1" s="1"/>
  <c r="G9" i="1" s="1"/>
  <c r="D10" i="1"/>
  <c r="L12" i="1"/>
  <c r="M11" i="1"/>
  <c r="N11" i="1" s="1"/>
  <c r="O11" i="1" s="1"/>
  <c r="D11" i="1" l="1"/>
  <c r="E10" i="1"/>
  <c r="F10" i="1" s="1"/>
  <c r="G10" i="1" s="1"/>
  <c r="M12" i="1"/>
  <c r="N12" i="1" s="1"/>
  <c r="O12" i="1" s="1"/>
  <c r="L13" i="1"/>
  <c r="E11" i="1" l="1"/>
  <c r="F11" i="1" s="1"/>
  <c r="G11" i="1" s="1"/>
  <c r="D12" i="1"/>
  <c r="M13" i="1"/>
  <c r="D13" i="1" l="1"/>
  <c r="E13" i="1" s="1"/>
  <c r="F13" i="1" s="1"/>
  <c r="G13" i="1" s="1"/>
  <c r="E12" i="1"/>
  <c r="F12" i="1" s="1"/>
  <c r="G12" i="1" s="1"/>
  <c r="N13" i="1"/>
  <c r="O13" i="1" s="1"/>
</calcChain>
</file>

<file path=xl/sharedStrings.xml><?xml version="1.0" encoding="utf-8"?>
<sst xmlns="http://schemas.openxmlformats.org/spreadsheetml/2006/main" count="31" uniqueCount="20">
  <si>
    <t>Total Lat</t>
  </si>
  <si>
    <t>Total Lon</t>
  </si>
  <si>
    <t>Level 1</t>
  </si>
  <si>
    <t>Degrees</t>
  </si>
  <si>
    <t>ArcMinutes</t>
  </si>
  <si>
    <t>ArcSeconds</t>
  </si>
  <si>
    <t>Meters</t>
  </si>
  <si>
    <t>Level 2</t>
  </si>
  <si>
    <t>Level 3</t>
  </si>
  <si>
    <t>Level 4</t>
  </si>
  <si>
    <t>Level 5</t>
  </si>
  <si>
    <t>Level 6</t>
  </si>
  <si>
    <t>Lon</t>
  </si>
  <si>
    <t>Lat</t>
  </si>
  <si>
    <t>NumGrids</t>
  </si>
  <si>
    <t>Refinement Ratios</t>
  </si>
  <si>
    <t>South</t>
  </si>
  <si>
    <t>North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</si>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</sst>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A6B2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34C5-94AD-4C93-B649-F37F7B1F6742}">
  <dimension ref="A1:O21"/>
  <sheetViews>
    <sheetView tabSelected="1" topLeftCell="D1" workbookViewId="0">
      <selection activeCell="L12" sqref="L12"/>
    </sheetView>
  </sheetViews>
  <sheetFormatPr defaultRowHeight="14.35" x14ac:dyDescent="0.5"/>
  <cols>
    <col min="11" max="11" width="0" hidden="1" customWidth="1"/>
  </cols>
  <sheetData>
    <row r="1" spans="1:15" x14ac:dyDescent="0.5">
      <c r="A1" t="s">
        <v>15</v>
      </c>
    </row>
    <row r="2" spans="1:15" x14ac:dyDescent="0.5">
      <c r="A2" s="1" t="s">
        <v>16</v>
      </c>
      <c r="B2" s="1" t="s">
        <v>17</v>
      </c>
      <c r="C2" s="1" t="s">
        <v>18</v>
      </c>
      <c r="D2" s="1" t="s">
        <v>19</v>
      </c>
    </row>
    <row r="3" spans="1:15" x14ac:dyDescent="0.5">
      <c r="A3">
        <v>23</v>
      </c>
      <c r="B3">
        <v>45</v>
      </c>
      <c r="C3">
        <v>-88</v>
      </c>
      <c r="D3">
        <v>-60</v>
      </c>
    </row>
    <row r="5" spans="1:15" x14ac:dyDescent="0.5">
      <c r="A5" t="s">
        <v>0</v>
      </c>
      <c r="B5">
        <f>B3-A3</f>
        <v>22</v>
      </c>
    </row>
    <row r="6" spans="1:15" x14ac:dyDescent="0.5">
      <c r="A6" t="s">
        <v>1</v>
      </c>
      <c r="B6">
        <f>D3-C3</f>
        <v>28</v>
      </c>
    </row>
    <row r="7" spans="1:15" x14ac:dyDescent="0.5">
      <c r="A7" s="1" t="s">
        <v>12</v>
      </c>
      <c r="C7" t="s">
        <v>14</v>
      </c>
      <c r="D7" t="s">
        <v>3</v>
      </c>
      <c r="E7" t="s">
        <v>4</v>
      </c>
      <c r="F7" t="s">
        <v>5</v>
      </c>
      <c r="G7" t="s">
        <v>6</v>
      </c>
      <c r="I7" s="1" t="s">
        <v>13</v>
      </c>
      <c r="K7" t="s">
        <v>14</v>
      </c>
      <c r="L7" t="s">
        <v>3</v>
      </c>
      <c r="M7" t="s">
        <v>4</v>
      </c>
      <c r="N7" t="s">
        <v>5</v>
      </c>
      <c r="O7" t="s">
        <v>6</v>
      </c>
    </row>
    <row r="8" spans="1:15" x14ac:dyDescent="0.5">
      <c r="A8" t="s">
        <v>2</v>
      </c>
      <c r="B8">
        <f>4*B6</f>
        <v>112</v>
      </c>
      <c r="C8">
        <f>B8</f>
        <v>112</v>
      </c>
      <c r="D8">
        <f>$B$6/B8</f>
        <v>0.25</v>
      </c>
      <c r="E8">
        <f>D8*60</f>
        <v>15</v>
      </c>
      <c r="F8">
        <f>E8*60</f>
        <v>900</v>
      </c>
      <c r="G8">
        <f>F8*30</f>
        <v>27000</v>
      </c>
      <c r="I8" t="s">
        <v>2</v>
      </c>
      <c r="J8">
        <f>4*B5</f>
        <v>88</v>
      </c>
      <c r="K8">
        <f>J8</f>
        <v>88</v>
      </c>
      <c r="L8">
        <f>$B$5/J8</f>
        <v>0.25</v>
      </c>
      <c r="M8">
        <f>L8*60</f>
        <v>15</v>
      </c>
      <c r="N8">
        <f>M8*60</f>
        <v>900</v>
      </c>
      <c r="O8">
        <f>N8*30</f>
        <v>27000</v>
      </c>
    </row>
    <row r="9" spans="1:15" x14ac:dyDescent="0.5">
      <c r="A9" t="s">
        <v>7</v>
      </c>
      <c r="B9">
        <v>2</v>
      </c>
      <c r="C9">
        <f t="shared" ref="C9:C13" si="0">C8*B9</f>
        <v>224</v>
      </c>
      <c r="D9">
        <f t="shared" ref="D9:D13" si="1">D8/B9</f>
        <v>0.125</v>
      </c>
      <c r="E9">
        <f t="shared" ref="E9:F13" si="2">D9*60</f>
        <v>7.5</v>
      </c>
      <c r="F9">
        <f t="shared" si="2"/>
        <v>450</v>
      </c>
      <c r="G9">
        <f t="shared" ref="G9:G13" si="3">F9*30</f>
        <v>13500</v>
      </c>
      <c r="I9" t="s">
        <v>7</v>
      </c>
      <c r="J9">
        <v>2</v>
      </c>
      <c r="K9">
        <f t="shared" ref="K9:K13" si="4">K8*J9</f>
        <v>176</v>
      </c>
      <c r="L9">
        <f t="shared" ref="L9:L13" si="5">L8/J9</f>
        <v>0.125</v>
      </c>
      <c r="M9">
        <f t="shared" ref="M9:N9" si="6">L9*60</f>
        <v>7.5</v>
      </c>
      <c r="N9">
        <f t="shared" si="6"/>
        <v>450</v>
      </c>
      <c r="O9">
        <f t="shared" ref="O9:O13" si="7">N9*30</f>
        <v>13500</v>
      </c>
    </row>
    <row r="10" spans="1:15" x14ac:dyDescent="0.5">
      <c r="A10" t="s">
        <v>8</v>
      </c>
      <c r="B10">
        <v>2</v>
      </c>
      <c r="C10">
        <f t="shared" si="0"/>
        <v>448</v>
      </c>
      <c r="D10">
        <f t="shared" si="1"/>
        <v>6.25E-2</v>
      </c>
      <c r="E10">
        <f t="shared" si="2"/>
        <v>3.75</v>
      </c>
      <c r="F10">
        <f t="shared" si="2"/>
        <v>225</v>
      </c>
      <c r="G10">
        <f t="shared" si="3"/>
        <v>6750</v>
      </c>
      <c r="I10" t="s">
        <v>8</v>
      </c>
      <c r="J10">
        <v>2</v>
      </c>
      <c r="K10">
        <f t="shared" si="4"/>
        <v>352</v>
      </c>
      <c r="L10">
        <f t="shared" si="5"/>
        <v>6.25E-2</v>
      </c>
      <c r="M10">
        <f t="shared" ref="M10:N10" si="8">L10*60</f>
        <v>3.75</v>
      </c>
      <c r="N10">
        <f t="shared" si="8"/>
        <v>225</v>
      </c>
      <c r="O10">
        <f t="shared" si="7"/>
        <v>6750</v>
      </c>
    </row>
    <row r="11" spans="1:15" x14ac:dyDescent="0.5">
      <c r="A11" t="s">
        <v>9</v>
      </c>
      <c r="B11">
        <v>2</v>
      </c>
      <c r="C11">
        <f t="shared" si="0"/>
        <v>896</v>
      </c>
      <c r="D11">
        <f t="shared" si="1"/>
        <v>3.125E-2</v>
      </c>
      <c r="E11">
        <f t="shared" si="2"/>
        <v>1.875</v>
      </c>
      <c r="F11">
        <f t="shared" si="2"/>
        <v>112.5</v>
      </c>
      <c r="G11">
        <f t="shared" si="3"/>
        <v>3375</v>
      </c>
      <c r="I11" t="s">
        <v>9</v>
      </c>
      <c r="J11">
        <v>2</v>
      </c>
      <c r="K11">
        <f t="shared" si="4"/>
        <v>704</v>
      </c>
      <c r="L11">
        <f t="shared" si="5"/>
        <v>3.125E-2</v>
      </c>
      <c r="M11">
        <f t="shared" ref="M11:N11" si="9">L11*60</f>
        <v>1.875</v>
      </c>
      <c r="N11">
        <f t="shared" si="9"/>
        <v>112.5</v>
      </c>
      <c r="O11">
        <f t="shared" si="7"/>
        <v>3375</v>
      </c>
    </row>
    <row r="12" spans="1:15" x14ac:dyDescent="0.5">
      <c r="A12" t="s">
        <v>10</v>
      </c>
      <c r="B12">
        <v>6</v>
      </c>
      <c r="C12">
        <f t="shared" si="0"/>
        <v>5376</v>
      </c>
      <c r="D12">
        <f t="shared" si="1"/>
        <v>5.208333333333333E-3</v>
      </c>
      <c r="E12">
        <f t="shared" si="2"/>
        <v>0.3125</v>
      </c>
      <c r="F12">
        <f t="shared" si="2"/>
        <v>18.75</v>
      </c>
      <c r="G12">
        <f t="shared" si="3"/>
        <v>562.5</v>
      </c>
      <c r="I12" t="s">
        <v>10</v>
      </c>
      <c r="J12">
        <v>6</v>
      </c>
      <c r="K12">
        <f t="shared" si="4"/>
        <v>4224</v>
      </c>
      <c r="L12">
        <f t="shared" si="5"/>
        <v>5.208333333333333E-3</v>
      </c>
      <c r="M12">
        <f t="shared" ref="M12:N12" si="10">L12*60</f>
        <v>0.3125</v>
      </c>
      <c r="N12">
        <f t="shared" si="10"/>
        <v>18.75</v>
      </c>
      <c r="O12">
        <f t="shared" si="7"/>
        <v>562.5</v>
      </c>
    </row>
    <row r="13" spans="1:15" x14ac:dyDescent="0.5">
      <c r="A13" t="s">
        <v>11</v>
      </c>
      <c r="B13">
        <v>8</v>
      </c>
      <c r="C13">
        <f t="shared" si="0"/>
        <v>43008</v>
      </c>
      <c r="D13">
        <f t="shared" si="1"/>
        <v>6.5104166666666663E-4</v>
      </c>
      <c r="E13">
        <f t="shared" si="2"/>
        <v>3.90625E-2</v>
      </c>
      <c r="F13">
        <f t="shared" si="2"/>
        <v>2.34375</v>
      </c>
      <c r="G13">
        <f t="shared" si="3"/>
        <v>70.3125</v>
      </c>
      <c r="I13" t="s">
        <v>11</v>
      </c>
      <c r="J13">
        <v>8</v>
      </c>
      <c r="K13">
        <f t="shared" si="4"/>
        <v>33792</v>
      </c>
      <c r="L13">
        <f t="shared" si="5"/>
        <v>6.5104166666666663E-4</v>
      </c>
      <c r="M13">
        <f t="shared" ref="M13:N13" si="11">L13*60</f>
        <v>3.90625E-2</v>
      </c>
      <c r="N13">
        <f t="shared" si="11"/>
        <v>2.34375</v>
      </c>
      <c r="O13">
        <f t="shared" si="7"/>
        <v>70.3125</v>
      </c>
    </row>
    <row r="16" spans="1:15" x14ac:dyDescent="0.5">
      <c r="A16">
        <v>-74.066860000000005</v>
      </c>
      <c r="B16">
        <f>A17-A16</f>
        <v>3.1220000000004688E-2</v>
      </c>
      <c r="C16">
        <f>B16*100</f>
        <v>3.1220000000004688</v>
      </c>
    </row>
    <row r="17" spans="1:8" x14ac:dyDescent="0.5">
      <c r="A17" s="1">
        <v>-74.035640000000001</v>
      </c>
    </row>
    <row r="18" spans="1:8" x14ac:dyDescent="0.5">
      <c r="A18">
        <v>40.028350000000003</v>
      </c>
      <c r="B18">
        <f>A19-A18</f>
        <v>2.33299999999943E-2</v>
      </c>
      <c r="C18">
        <f>B18*100</f>
        <v>2.33299999999943</v>
      </c>
    </row>
    <row r="19" spans="1:8" x14ac:dyDescent="0.5">
      <c r="A19">
        <v>40.051679999999998</v>
      </c>
    </row>
    <row r="21" spans="1:8" x14ac:dyDescent="0.5">
      <c r="G21" s="2"/>
      <c r="H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Jeffries</dc:creator>
  <cp:lastModifiedBy>Catherine Jeffries</cp:lastModifiedBy>
  <dcterms:created xsi:type="dcterms:W3CDTF">2019-11-21T17:21:21Z</dcterms:created>
  <dcterms:modified xsi:type="dcterms:W3CDTF">2019-12-09T23:44:38Z</dcterms:modified>
</cp:coreProperties>
</file>