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ft" sheetId="1" r:id="rId4"/>
  </sheets>
  <definedNames/>
  <calcPr/>
  <extLst>
    <ext uri="GoogleSheetsCustomDataVersion1">
      <go:sheetsCustomData xmlns:go="http://customooxmlschemas.google.com/" r:id="rId5" roundtripDataSignature="AMtx7mjARjutgeMn5eVMDY1qnFNaoK34Ig=="/>
    </ext>
  </extLst>
</workbook>
</file>

<file path=xl/sharedStrings.xml><?xml version="1.0" encoding="utf-8"?>
<sst xmlns="http://schemas.openxmlformats.org/spreadsheetml/2006/main" count="283" uniqueCount="162">
  <si>
    <t>gift</t>
  </si>
  <si>
    <t>int</t>
  </si>
  <si>
    <r>
      <rPr>
        <rFont val="Arial"/>
        <color theme="1"/>
        <sz val="10.0"/>
      </rPr>
      <t>s</t>
    </r>
    <r>
      <rPr>
        <rFont val="Arial"/>
        <color theme="1"/>
        <sz val="10.0"/>
      </rPr>
      <t>tring</t>
    </r>
  </si>
  <si>
    <r>
      <rPr>
        <rFont val="Arial"/>
        <color theme="1"/>
        <sz val="10.0"/>
      </rPr>
      <t>s</t>
    </r>
    <r>
      <rPr>
        <rFont val="Arial"/>
        <color theme="1"/>
        <sz val="10.0"/>
      </rPr>
      <t>tring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</si>
  <si>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</si>
  <si>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</si>
  <si>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</si>
  <si>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</si>
  <si>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</si>
  <si>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t>float</t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</si>
  <si>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</si>
  <si>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</si>
  <si>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t>idx</t>
  </si>
  <si>
    <t>product_idx</t>
  </si>
  <si>
    <r>
      <rPr>
        <rFont val="Arial"/>
        <color theme="1"/>
        <sz val="10.0"/>
      </rPr>
      <t>n</t>
    </r>
    <r>
      <rPr>
        <rFont val="Arial"/>
        <color theme="1"/>
        <sz val="10.0"/>
      </rPr>
      <t>ame</t>
    </r>
  </si>
  <si>
    <r>
      <rPr>
        <rFont val="Arial"/>
        <color theme="1"/>
        <sz val="10.0"/>
      </rPr>
      <t>o</t>
    </r>
    <r>
      <rPr>
        <rFont val="Arial"/>
        <color theme="1"/>
        <sz val="10.0"/>
      </rPr>
      <t>ption</t>
    </r>
  </si>
  <si>
    <r>
      <rPr>
        <rFont val="Arial"/>
        <color theme="1"/>
        <sz val="10.0"/>
      </rPr>
      <t>b</t>
    </r>
    <r>
      <rPr>
        <rFont val="Arial"/>
        <color theme="1"/>
        <sz val="10.0"/>
      </rPr>
      <t>ox_count</t>
    </r>
  </si>
  <si>
    <r>
      <rPr>
        <rFont val="Arial"/>
        <color theme="1"/>
        <sz val="10.0"/>
      </rPr>
      <t>b</t>
    </r>
    <r>
      <rPr>
        <rFont val="Arial"/>
        <color theme="1"/>
        <sz val="10.0"/>
      </rPr>
      <t>ox_per_count</t>
    </r>
  </si>
  <si>
    <r>
      <rPr>
        <rFont val="Arial"/>
        <color theme="1"/>
        <sz val="10.0"/>
      </rPr>
      <t>p</t>
    </r>
    <r>
      <rPr>
        <rFont val="Arial"/>
        <color theme="1"/>
        <sz val="10.0"/>
      </rPr>
      <t>erson_per_count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</si>
  <si>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otal_person</t>
    </r>
  </si>
  <si>
    <r>
      <rPr>
        <rFont val="Arial"/>
        <color theme="1"/>
        <sz val="10.0"/>
      </rPr>
      <t>e</t>
    </r>
    <r>
      <rPr>
        <rFont val="Arial"/>
        <color theme="1"/>
        <sz val="10.0"/>
      </rPr>
      <t>rror_count</t>
    </r>
  </si>
  <si>
    <r>
      <rPr>
        <rFont val="Arial"/>
        <color theme="1"/>
        <sz val="10.0"/>
      </rPr>
      <t>r</t>
    </r>
    <r>
      <rPr>
        <rFont val="Arial"/>
        <color theme="1"/>
        <sz val="10.0"/>
      </rPr>
      <t>emain_count</t>
    </r>
  </si>
  <si>
    <r>
      <rPr>
        <rFont val="Arial"/>
        <color theme="1"/>
        <sz val="10.0"/>
      </rPr>
      <t>b</t>
    </r>
    <r>
      <rPr>
        <rFont val="Arial"/>
        <color theme="1"/>
        <sz val="10.0"/>
      </rPr>
      <t>uy_price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</si>
  <si>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otal_buy_price</t>
    </r>
  </si>
  <si>
    <r>
      <rPr>
        <rFont val="Arial"/>
        <color theme="1"/>
        <sz val="10.0"/>
      </rPr>
      <t>s</t>
    </r>
    <r>
      <rPr>
        <rFont val="Arial"/>
        <color theme="1"/>
        <sz val="10.0"/>
      </rPr>
      <t>ell_price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</si>
  <si>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otal_sell_price</t>
    </r>
  </si>
  <si>
    <r>
      <rPr>
        <rFont val="Arial"/>
        <color theme="1"/>
        <sz val="10.0"/>
      </rPr>
      <t>p</t>
    </r>
    <r>
      <rPr>
        <rFont val="Arial"/>
        <color theme="1"/>
        <sz val="10.0"/>
      </rPr>
      <t>rice_per_person</t>
    </r>
  </si>
  <si>
    <t>#인덱스</t>
  </si>
  <si>
    <t>품명</t>
  </si>
  <si>
    <t>옵션</t>
  </si>
  <si>
    <t>총 수량</t>
  </si>
  <si>
    <t>내용물 수량</t>
  </si>
  <si>
    <t>1회당 지급 양</t>
  </si>
  <si>
    <t>지급 횟수</t>
  </si>
  <si>
    <t>불량</t>
  </si>
  <si>
    <t>남은 수량</t>
  </si>
  <si>
    <t>사입 가격</t>
  </si>
  <si>
    <t>총 사입 가격</t>
  </si>
  <si>
    <t>판매 가격</t>
  </si>
  <si>
    <t>총 판매 가격</t>
  </si>
  <si>
    <t>1회당 판매 가격</t>
  </si>
  <si>
    <t>빈티지 배경지 소재지</t>
  </si>
  <si>
    <t>드라이플라워</t>
  </si>
  <si>
    <t>반투명 조각 스티커</t>
  </si>
  <si>
    <t>금붕어</t>
  </si>
  <si>
    <t>새</t>
  </si>
  <si>
    <t>레트로 플라워</t>
  </si>
  <si>
    <t>레드&amp;핑크</t>
  </si>
  <si>
    <t>레드&amp;퍼플</t>
  </si>
  <si>
    <t>블루</t>
  </si>
  <si>
    <t>깃털 스티커</t>
  </si>
  <si>
    <t>레드</t>
  </si>
  <si>
    <t>플라워 펄 긴 메모지</t>
  </si>
  <si>
    <t>고동</t>
  </si>
  <si>
    <t>그린</t>
  </si>
  <si>
    <t>브라운</t>
  </si>
  <si>
    <t>퍼플</t>
  </si>
  <si>
    <t>와인</t>
  </si>
  <si>
    <t>레트로 인물 스티커</t>
  </si>
  <si>
    <t>옐로</t>
  </si>
  <si>
    <t>네이비</t>
  </si>
  <si>
    <t>중세 떡메모지</t>
  </si>
  <si>
    <t>머스터드</t>
  </si>
  <si>
    <t>다이컷</t>
  </si>
  <si>
    <t>그린 창문</t>
  </si>
  <si>
    <t>퍼플 프레임</t>
  </si>
  <si>
    <t>인어 마스킹 테이프</t>
  </si>
  <si>
    <t>기본</t>
  </si>
  <si>
    <t>1. 수첩형 화지메모지 4종</t>
  </si>
  <si>
    <t>튤립</t>
  </si>
  <si>
    <t>들꽃</t>
  </si>
  <si>
    <t>나비</t>
  </si>
  <si>
    <t>잎사귀</t>
  </si>
  <si>
    <t>2. 프레임 컷팅 메모지 8종</t>
  </si>
  <si>
    <t>스카이A</t>
  </si>
  <si>
    <t>카키A</t>
  </si>
  <si>
    <t>레드A</t>
  </si>
  <si>
    <t>블루A</t>
  </si>
  <si>
    <t>스카이B</t>
  </si>
  <si>
    <t>카키B</t>
  </si>
  <si>
    <t>레드B</t>
  </si>
  <si>
    <t>블루B</t>
  </si>
  <si>
    <t>3.단색 잉크 11종</t>
  </si>
  <si>
    <t>스카이</t>
  </si>
  <si>
    <t>오렌지</t>
  </si>
  <si>
    <t>스칼렛</t>
  </si>
  <si>
    <t>레몬</t>
  </si>
  <si>
    <t>골드</t>
  </si>
  <si>
    <t>핑크</t>
  </si>
  <si>
    <t>커피</t>
  </si>
  <si>
    <t>4. 그라데이션 잉크 6종</t>
  </si>
  <si>
    <t>5. 스티커북 50매 3종</t>
  </si>
  <si>
    <t>별빛동화</t>
  </si>
  <si>
    <t>새벽감성</t>
  </si>
  <si>
    <t>빈티지</t>
  </si>
  <si>
    <t>6. 수채화 꽃 풀 스티커 4종</t>
  </si>
  <si>
    <t>꽃송이</t>
  </si>
  <si>
    <t>몰디브</t>
  </si>
  <si>
    <t>플라워가든</t>
  </si>
  <si>
    <t>트로피칼</t>
  </si>
  <si>
    <t>7. 해양생물 조각 스티커 7종</t>
  </si>
  <si>
    <t>조개</t>
  </si>
  <si>
    <t>고래</t>
  </si>
  <si>
    <t>나비고기</t>
  </si>
  <si>
    <t>해파리</t>
  </si>
  <si>
    <t>해수어</t>
  </si>
  <si>
    <t>소라고동</t>
  </si>
  <si>
    <t>바다거북</t>
  </si>
  <si>
    <t>8. 파스텔 컷팅 프레임 6종</t>
  </si>
  <si>
    <t>베이지</t>
  </si>
  <si>
    <t>9. 백화점 메모지 3종</t>
  </si>
  <si>
    <t>백화점</t>
  </si>
  <si>
    <t>정원</t>
  </si>
  <si>
    <t>과수원</t>
  </si>
  <si>
    <t>10. 중세 유럽 흑백 인물 사람 스티커</t>
  </si>
  <si>
    <t>11. 미니 화지 스티커북 4종</t>
  </si>
  <si>
    <t>12. 바다 물결 떡메모지 4종</t>
  </si>
  <si>
    <t>아쿠아마린</t>
  </si>
  <si>
    <t>로즈쿼츠</t>
  </si>
  <si>
    <t>에메랄드</t>
  </si>
  <si>
    <t>사파이어</t>
  </si>
  <si>
    <t>13. 영수증 메모지 5종</t>
  </si>
  <si>
    <t>음료</t>
  </si>
  <si>
    <t>식당</t>
  </si>
  <si>
    <t>여행</t>
  </si>
  <si>
    <t>영화</t>
  </si>
  <si>
    <t>일상</t>
  </si>
  <si>
    <t>14. 케이스 배경지</t>
  </si>
  <si>
    <t>옐로우</t>
  </si>
  <si>
    <t>빈티지 감성 다꾸 압화느낌 화지 소재지 배경지 6종</t>
  </si>
  <si>
    <t>장미</t>
  </si>
  <si>
    <t>빈티지 다꾸 금박 스테인드글라스 스티커 4종</t>
  </si>
  <si>
    <t>스테인드 글라스</t>
  </si>
  <si>
    <t>빈티지 다꾸 메모지 3세트 2종</t>
  </si>
  <si>
    <t>빈티지 감성 다꾸 다이컷 레이스 메모지 5종</t>
  </si>
  <si>
    <t>엔틱</t>
  </si>
  <si>
    <t>15. 동물 프레임 스티커</t>
  </si>
  <si>
    <t>고양이</t>
  </si>
  <si>
    <t>사슴</t>
  </si>
  <si>
    <t>양</t>
  </si>
  <si>
    <t>토끼</t>
  </si>
  <si>
    <t>16. 빈티지 갈색 프레임 메모지</t>
  </si>
  <si>
    <t>길쭉한</t>
  </si>
  <si>
    <t>줄무늬</t>
  </si>
  <si>
    <t>꽃</t>
  </si>
  <si>
    <t>17. 판타지풍 떡메</t>
  </si>
  <si>
    <t>18. 흑백 소품 스티커</t>
  </si>
  <si>
    <t>유리병</t>
  </si>
  <si>
    <t>소품</t>
  </si>
  <si>
    <t>19. 홀로그램 도일리 스티커</t>
  </si>
  <si>
    <t>꿈</t>
  </si>
  <si>
    <t>손수건</t>
  </si>
  <si>
    <t>설레임</t>
  </si>
  <si>
    <t>안개</t>
  </si>
  <si>
    <t>20. 꽃 잎 조각스티커 4종</t>
  </si>
  <si>
    <t>21. 빈티지 다꾸 우드 나비 도장 스탬프 4종</t>
  </si>
  <si>
    <t>A</t>
  </si>
  <si>
    <t>B</t>
  </si>
  <si>
    <t>C</t>
  </si>
  <si>
    <t>D</t>
  </si>
  <si>
    <t>22. 라벨스티커</t>
  </si>
  <si>
    <t>컬러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</si>
</sst>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0.0"/>
      <color theme="1"/>
      <name val="Roboto"/>
    </font>
    <font>
      <sz val="11.0"/>
      <color theme="1"/>
      <name val="Inconsolata"/>
    </font>
    <font>
      <color rgb="FF000000"/>
      <name val="Roboto"/>
    </font>
    <font>
      <sz val="10.0"/>
      <color rgb="FF000000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7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2" fillId="2" fontId="1" numFmtId="0" xfId="0" applyBorder="1" applyFill="1" applyFont="1"/>
    <xf borderId="1" fillId="0" fontId="1" numFmtId="1" xfId="0" applyBorder="1" applyFont="1" applyNumberFormat="1"/>
    <xf borderId="0" fillId="0" fontId="1" numFmtId="0" xfId="0" applyFont="1"/>
    <xf borderId="3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4" fillId="0" fontId="2" numFmtId="1" xfId="0" applyAlignment="1" applyBorder="1" applyFont="1" applyNumberFormat="1">
      <alignment horizontal="center"/>
    </xf>
    <xf borderId="3" fillId="0" fontId="1" numFmtId="0" xfId="0" applyAlignment="1" applyBorder="1" applyFont="1">
      <alignment horizontal="right"/>
    </xf>
    <xf borderId="4" fillId="0" fontId="1" numFmtId="1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6" fillId="3" fontId="1" numFmtId="0" xfId="0" applyAlignment="1" applyBorder="1" applyFill="1" applyFont="1">
      <alignment horizontal="center"/>
    </xf>
    <xf borderId="6" fillId="4" fontId="1" numFmtId="0" xfId="0" applyAlignment="1" applyBorder="1" applyFill="1" applyFont="1">
      <alignment horizontal="center"/>
    </xf>
    <xf borderId="0" fillId="0" fontId="1" numFmtId="1" xfId="0" applyFont="1" applyNumberFormat="1"/>
    <xf borderId="6" fillId="3" fontId="1" numFmtId="164" xfId="0" applyAlignment="1" applyBorder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6" fillId="4" fontId="1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/>
    </xf>
    <xf borderId="6" fillId="3" fontId="1" numFmtId="0" xfId="0" applyAlignment="1" applyBorder="1" applyFont="1">
      <alignment horizontal="right"/>
    </xf>
    <xf borderId="6" fillId="2" fontId="4" numFmtId="0" xfId="0" applyAlignment="1" applyBorder="1" applyFont="1">
      <alignment horizontal="center"/>
    </xf>
    <xf borderId="6" fillId="3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6" fillId="3" fontId="1" numFmtId="164" xfId="0" applyAlignment="1" applyBorder="1" applyFont="1" applyNumberFormat="1">
      <alignment horizontal="right" readingOrder="0"/>
    </xf>
    <xf borderId="6" fillId="2" fontId="6" numFmtId="0" xfId="0" applyAlignment="1" applyBorder="1" applyFont="1">
      <alignment horizontal="center" readingOrder="0"/>
    </xf>
    <xf borderId="6" fillId="3" fontId="1" numFmtId="0" xfId="0" applyBorder="1" applyFont="1"/>
    <xf borderId="0" fillId="0" fontId="7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2" width="11.0"/>
    <col customWidth="1" min="3" max="3" width="33.63"/>
    <col customWidth="1" min="4" max="29" width="11.0"/>
  </cols>
  <sheetData>
    <row r="1" ht="15.7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3"/>
      <c r="L1" s="1"/>
      <c r="M1" s="3"/>
      <c r="N1" s="1"/>
      <c r="O1" s="1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5.75" customHeight="1">
      <c r="A2" s="6" t="s">
        <v>1</v>
      </c>
      <c r="B2" s="7" t="s">
        <v>1</v>
      </c>
      <c r="C2" s="8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1" t="s">
        <v>9</v>
      </c>
      <c r="K2" s="10" t="s">
        <v>10</v>
      </c>
      <c r="L2" s="8" t="s">
        <v>9</v>
      </c>
      <c r="M2" s="10" t="s">
        <v>11</v>
      </c>
      <c r="N2" s="8" t="s">
        <v>9</v>
      </c>
      <c r="O2" s="7" t="s">
        <v>9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5.75" customHeight="1">
      <c r="A3" s="6" t="s">
        <v>12</v>
      </c>
      <c r="B3" s="7" t="s">
        <v>13</v>
      </c>
      <c r="C3" s="8" t="s">
        <v>14</v>
      </c>
      <c r="D3" s="8" t="s">
        <v>15</v>
      </c>
      <c r="E3" s="10" t="s">
        <v>16</v>
      </c>
      <c r="F3" s="10" t="s">
        <v>17</v>
      </c>
      <c r="G3" s="10" t="s">
        <v>18</v>
      </c>
      <c r="H3" s="10" t="s">
        <v>19</v>
      </c>
      <c r="I3" s="10" t="s">
        <v>20</v>
      </c>
      <c r="J3" s="11" t="s">
        <v>21</v>
      </c>
      <c r="K3" s="10" t="s">
        <v>22</v>
      </c>
      <c r="L3" s="8" t="s">
        <v>23</v>
      </c>
      <c r="M3" s="10" t="s">
        <v>24</v>
      </c>
      <c r="N3" s="8" t="s">
        <v>25</v>
      </c>
      <c r="O3" s="8" t="s">
        <v>26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5.75" customHeight="1">
      <c r="A4" s="12">
        <v>0.0</v>
      </c>
      <c r="B4" s="7">
        <v>0.0</v>
      </c>
      <c r="C4" s="7">
        <v>0.0</v>
      </c>
      <c r="D4" s="7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13">
        <v>0.0</v>
      </c>
      <c r="K4" s="9">
        <v>0.0</v>
      </c>
      <c r="L4" s="7">
        <v>0.0</v>
      </c>
      <c r="M4" s="9">
        <v>0.0</v>
      </c>
      <c r="N4" s="7">
        <v>0.0</v>
      </c>
      <c r="O4" s="7">
        <v>0.0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5.75" customHeight="1">
      <c r="A5" s="5" t="s">
        <v>27</v>
      </c>
      <c r="B5" s="14"/>
      <c r="C5" s="14" t="s">
        <v>28</v>
      </c>
      <c r="D5" s="14" t="s">
        <v>29</v>
      </c>
      <c r="E5" s="15" t="s">
        <v>30</v>
      </c>
      <c r="F5" s="15" t="s">
        <v>31</v>
      </c>
      <c r="G5" s="15" t="s">
        <v>32</v>
      </c>
      <c r="H5" s="16" t="s">
        <v>33</v>
      </c>
      <c r="I5" s="16" t="s">
        <v>34</v>
      </c>
      <c r="J5" s="17" t="s">
        <v>35</v>
      </c>
      <c r="K5" s="15" t="s">
        <v>36</v>
      </c>
      <c r="L5" s="5" t="s">
        <v>37</v>
      </c>
      <c r="M5" s="15" t="s">
        <v>38</v>
      </c>
      <c r="N5" s="5" t="s">
        <v>39</v>
      </c>
      <c r="O5" s="5" t="s">
        <v>40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5.75" customHeight="1">
      <c r="A6" s="14">
        <v>1.0</v>
      </c>
      <c r="B6" s="14">
        <v>0.0</v>
      </c>
      <c r="C6" s="14" t="s">
        <v>41</v>
      </c>
      <c r="D6" s="14" t="s">
        <v>42</v>
      </c>
      <c r="E6" s="15">
        <v>2.0</v>
      </c>
      <c r="F6" s="15">
        <v>30.0</v>
      </c>
      <c r="G6" s="15">
        <v>15.0</v>
      </c>
      <c r="H6" s="16">
        <v>1.0</v>
      </c>
      <c r="I6" s="16">
        <v>0.0</v>
      </c>
      <c r="J6" s="17">
        <f t="shared" ref="J6:J124" si="1">(E6*F6)-(G6*H6)-I6</f>
        <v>45</v>
      </c>
      <c r="K6" s="18">
        <v>870.0</v>
      </c>
      <c r="L6" s="19">
        <f t="shared" ref="L6:L124" si="2">K6*E6</f>
        <v>1740</v>
      </c>
      <c r="M6" s="18">
        <v>870.0</v>
      </c>
      <c r="N6" s="19">
        <f t="shared" ref="N6:N124" si="3">M6*E6</f>
        <v>1740</v>
      </c>
      <c r="O6" s="19">
        <f t="shared" ref="O6:O124" si="4">M6*(G6/F6)</f>
        <v>435</v>
      </c>
      <c r="P6" s="20">
        <f t="shared" ref="P6:P123" si="5">H6*O6</f>
        <v>435</v>
      </c>
      <c r="Q6" s="19">
        <f>SUM(P6:P174)</f>
        <v>192303.681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5.0" customHeight="1">
      <c r="A7" s="14">
        <v>2.0</v>
      </c>
      <c r="B7" s="14">
        <v>1.0</v>
      </c>
      <c r="C7" s="14" t="s">
        <v>43</v>
      </c>
      <c r="D7" s="14" t="s">
        <v>44</v>
      </c>
      <c r="E7" s="15">
        <v>1.0</v>
      </c>
      <c r="F7" s="15">
        <v>30.0</v>
      </c>
      <c r="G7" s="15">
        <v>5.0</v>
      </c>
      <c r="H7" s="21">
        <v>6.0</v>
      </c>
      <c r="I7" s="16">
        <v>0.0</v>
      </c>
      <c r="J7" s="17">
        <f t="shared" si="1"/>
        <v>0</v>
      </c>
      <c r="K7" s="18">
        <v>1157.0</v>
      </c>
      <c r="L7" s="19">
        <f t="shared" si="2"/>
        <v>1157</v>
      </c>
      <c r="M7" s="18">
        <v>1157.0</v>
      </c>
      <c r="N7" s="19">
        <f t="shared" si="3"/>
        <v>1157</v>
      </c>
      <c r="O7" s="19">
        <f t="shared" si="4"/>
        <v>192.8333333</v>
      </c>
      <c r="P7" s="20">
        <f t="shared" si="5"/>
        <v>1157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5.75" customHeight="1">
      <c r="A8" s="14">
        <v>3.0</v>
      </c>
      <c r="B8" s="14">
        <v>1.0</v>
      </c>
      <c r="C8" s="14" t="s">
        <v>43</v>
      </c>
      <c r="D8" s="14" t="s">
        <v>45</v>
      </c>
      <c r="E8" s="15">
        <v>1.0</v>
      </c>
      <c r="F8" s="15">
        <v>30.0</v>
      </c>
      <c r="G8" s="15">
        <v>5.0</v>
      </c>
      <c r="H8" s="16">
        <v>3.0</v>
      </c>
      <c r="I8" s="16">
        <v>0.0</v>
      </c>
      <c r="J8" s="17">
        <f t="shared" si="1"/>
        <v>15</v>
      </c>
      <c r="K8" s="18">
        <v>1157.0</v>
      </c>
      <c r="L8" s="19">
        <f t="shared" si="2"/>
        <v>1157</v>
      </c>
      <c r="M8" s="18">
        <v>1157.0</v>
      </c>
      <c r="N8" s="19">
        <f t="shared" si="3"/>
        <v>1157</v>
      </c>
      <c r="O8" s="19">
        <f t="shared" si="4"/>
        <v>192.8333333</v>
      </c>
      <c r="P8" s="20">
        <f t="shared" si="5"/>
        <v>578.5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5.75" customHeight="1">
      <c r="A9" s="14">
        <v>4.0</v>
      </c>
      <c r="B9" s="14">
        <v>2.0</v>
      </c>
      <c r="C9" s="14" t="s">
        <v>46</v>
      </c>
      <c r="D9" s="14" t="s">
        <v>47</v>
      </c>
      <c r="E9" s="15">
        <v>2.0</v>
      </c>
      <c r="F9" s="15">
        <v>60.0</v>
      </c>
      <c r="G9" s="15">
        <v>10.0</v>
      </c>
      <c r="H9" s="16">
        <v>4.0</v>
      </c>
      <c r="I9" s="16">
        <v>0.0</v>
      </c>
      <c r="J9" s="17">
        <f t="shared" si="1"/>
        <v>80</v>
      </c>
      <c r="K9" s="18">
        <v>1587.0</v>
      </c>
      <c r="L9" s="19">
        <f t="shared" si="2"/>
        <v>3174</v>
      </c>
      <c r="M9" s="18">
        <v>1587.0</v>
      </c>
      <c r="N9" s="19">
        <f t="shared" si="3"/>
        <v>3174</v>
      </c>
      <c r="O9" s="19">
        <f t="shared" si="4"/>
        <v>264.5</v>
      </c>
      <c r="P9" s="20">
        <f t="shared" si="5"/>
        <v>1058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5.75" customHeight="1">
      <c r="A10" s="14">
        <v>5.0</v>
      </c>
      <c r="B10" s="14">
        <v>2.0</v>
      </c>
      <c r="C10" s="14" t="s">
        <v>46</v>
      </c>
      <c r="D10" s="14" t="s">
        <v>48</v>
      </c>
      <c r="E10" s="15">
        <v>2.0</v>
      </c>
      <c r="F10" s="15">
        <v>60.0</v>
      </c>
      <c r="G10" s="15">
        <v>10.0</v>
      </c>
      <c r="H10" s="16">
        <v>11.0</v>
      </c>
      <c r="I10" s="16">
        <v>0.0</v>
      </c>
      <c r="J10" s="17">
        <f t="shared" si="1"/>
        <v>10</v>
      </c>
      <c r="K10" s="18">
        <v>1587.0</v>
      </c>
      <c r="L10" s="19">
        <f t="shared" si="2"/>
        <v>3174</v>
      </c>
      <c r="M10" s="18">
        <v>1587.0</v>
      </c>
      <c r="N10" s="19">
        <f t="shared" si="3"/>
        <v>3174</v>
      </c>
      <c r="O10" s="19">
        <f t="shared" si="4"/>
        <v>264.5</v>
      </c>
      <c r="P10" s="20">
        <f t="shared" si="5"/>
        <v>2909.5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5.75" customHeight="1">
      <c r="A11" s="14">
        <v>6.0</v>
      </c>
      <c r="B11" s="14">
        <v>2.0</v>
      </c>
      <c r="C11" s="14" t="s">
        <v>46</v>
      </c>
      <c r="D11" s="14" t="s">
        <v>49</v>
      </c>
      <c r="E11" s="15">
        <v>2.0</v>
      </c>
      <c r="F11" s="15">
        <v>60.0</v>
      </c>
      <c r="G11" s="15">
        <v>10.0</v>
      </c>
      <c r="H11" s="16">
        <v>11.0</v>
      </c>
      <c r="I11" s="16">
        <v>1.0</v>
      </c>
      <c r="J11" s="17">
        <f t="shared" si="1"/>
        <v>9</v>
      </c>
      <c r="K11" s="18">
        <v>1587.0</v>
      </c>
      <c r="L11" s="19">
        <f t="shared" si="2"/>
        <v>3174</v>
      </c>
      <c r="M11" s="18">
        <v>1587.0</v>
      </c>
      <c r="N11" s="19">
        <f t="shared" si="3"/>
        <v>3174</v>
      </c>
      <c r="O11" s="19">
        <f t="shared" si="4"/>
        <v>264.5</v>
      </c>
      <c r="P11" s="20">
        <f t="shared" si="5"/>
        <v>2909.5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5.75" customHeight="1">
      <c r="A12" s="14">
        <v>7.0</v>
      </c>
      <c r="B12" s="14">
        <v>3.0</v>
      </c>
      <c r="C12" s="14" t="s">
        <v>50</v>
      </c>
      <c r="D12" s="14" t="s">
        <v>51</v>
      </c>
      <c r="E12" s="15">
        <v>1.0</v>
      </c>
      <c r="F12" s="15">
        <v>10.0</v>
      </c>
      <c r="G12" s="15">
        <v>5.0</v>
      </c>
      <c r="H12" s="16">
        <v>2.0</v>
      </c>
      <c r="I12" s="16">
        <v>0.0</v>
      </c>
      <c r="J12" s="17">
        <f t="shared" si="1"/>
        <v>0</v>
      </c>
      <c r="K12" s="18">
        <v>842.0</v>
      </c>
      <c r="L12" s="19">
        <f t="shared" si="2"/>
        <v>842</v>
      </c>
      <c r="M12" s="18">
        <v>842.0</v>
      </c>
      <c r="N12" s="19">
        <f t="shared" si="3"/>
        <v>842</v>
      </c>
      <c r="O12" s="19">
        <f t="shared" si="4"/>
        <v>421</v>
      </c>
      <c r="P12" s="20">
        <f t="shared" si="5"/>
        <v>842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5.75" customHeight="1">
      <c r="A13" s="14">
        <v>8.0</v>
      </c>
      <c r="B13" s="14">
        <v>4.0</v>
      </c>
      <c r="C13" s="14" t="s">
        <v>52</v>
      </c>
      <c r="D13" s="14" t="s">
        <v>53</v>
      </c>
      <c r="E13" s="15">
        <v>1.0</v>
      </c>
      <c r="F13" s="15">
        <v>20.0</v>
      </c>
      <c r="G13" s="15">
        <v>5.0</v>
      </c>
      <c r="H13" s="16">
        <v>2.0</v>
      </c>
      <c r="I13" s="16">
        <v>0.0</v>
      </c>
      <c r="J13" s="17">
        <f t="shared" si="1"/>
        <v>10</v>
      </c>
      <c r="K13" s="18">
        <v>1014.0</v>
      </c>
      <c r="L13" s="19">
        <f t="shared" si="2"/>
        <v>1014</v>
      </c>
      <c r="M13" s="18">
        <v>1014.0</v>
      </c>
      <c r="N13" s="19">
        <f t="shared" si="3"/>
        <v>1014</v>
      </c>
      <c r="O13" s="19">
        <f t="shared" si="4"/>
        <v>253.5</v>
      </c>
      <c r="P13" s="20">
        <f t="shared" si="5"/>
        <v>507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5.75" customHeight="1">
      <c r="A14" s="14">
        <v>9.0</v>
      </c>
      <c r="B14" s="14">
        <v>4.0</v>
      </c>
      <c r="C14" s="14" t="s">
        <v>52</v>
      </c>
      <c r="D14" s="14" t="s">
        <v>54</v>
      </c>
      <c r="E14" s="15">
        <v>1.0</v>
      </c>
      <c r="F14" s="15">
        <v>20.0</v>
      </c>
      <c r="G14" s="15">
        <v>5.0</v>
      </c>
      <c r="H14" s="16">
        <v>2.0</v>
      </c>
      <c r="I14" s="16">
        <v>0.0</v>
      </c>
      <c r="J14" s="17">
        <f t="shared" si="1"/>
        <v>10</v>
      </c>
      <c r="K14" s="18">
        <v>1014.0</v>
      </c>
      <c r="L14" s="19">
        <f t="shared" si="2"/>
        <v>1014</v>
      </c>
      <c r="M14" s="18">
        <v>1014.0</v>
      </c>
      <c r="N14" s="19">
        <f t="shared" si="3"/>
        <v>1014</v>
      </c>
      <c r="O14" s="19">
        <f t="shared" si="4"/>
        <v>253.5</v>
      </c>
      <c r="P14" s="20">
        <f t="shared" si="5"/>
        <v>507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5.75" customHeight="1">
      <c r="A15" s="14">
        <v>10.0</v>
      </c>
      <c r="B15" s="14">
        <v>4.0</v>
      </c>
      <c r="C15" s="14" t="s">
        <v>52</v>
      </c>
      <c r="D15" s="14" t="s">
        <v>55</v>
      </c>
      <c r="E15" s="15">
        <v>1.0</v>
      </c>
      <c r="F15" s="15">
        <v>20.0</v>
      </c>
      <c r="G15" s="15">
        <v>5.0</v>
      </c>
      <c r="H15" s="16">
        <v>3.0</v>
      </c>
      <c r="I15" s="16">
        <v>0.0</v>
      </c>
      <c r="J15" s="17">
        <f t="shared" si="1"/>
        <v>5</v>
      </c>
      <c r="K15" s="18">
        <v>1014.0</v>
      </c>
      <c r="L15" s="19">
        <f t="shared" si="2"/>
        <v>1014</v>
      </c>
      <c r="M15" s="18">
        <v>1014.0</v>
      </c>
      <c r="N15" s="19">
        <f t="shared" si="3"/>
        <v>1014</v>
      </c>
      <c r="O15" s="19">
        <f t="shared" si="4"/>
        <v>253.5</v>
      </c>
      <c r="P15" s="20">
        <f t="shared" si="5"/>
        <v>760.5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5.75" customHeight="1">
      <c r="A16" s="14">
        <v>11.0</v>
      </c>
      <c r="B16" s="14">
        <v>4.0</v>
      </c>
      <c r="C16" s="14" t="s">
        <v>52</v>
      </c>
      <c r="D16" s="14" t="s">
        <v>56</v>
      </c>
      <c r="E16" s="15">
        <v>1.0</v>
      </c>
      <c r="F16" s="15">
        <v>20.0</v>
      </c>
      <c r="G16" s="15">
        <v>5.0</v>
      </c>
      <c r="H16" s="16">
        <v>3.0</v>
      </c>
      <c r="I16" s="16">
        <v>0.0</v>
      </c>
      <c r="J16" s="17">
        <f t="shared" si="1"/>
        <v>5</v>
      </c>
      <c r="K16" s="18">
        <v>1014.0</v>
      </c>
      <c r="L16" s="19">
        <f t="shared" si="2"/>
        <v>1014</v>
      </c>
      <c r="M16" s="18">
        <v>1014.0</v>
      </c>
      <c r="N16" s="19">
        <f t="shared" si="3"/>
        <v>1014</v>
      </c>
      <c r="O16" s="19">
        <f t="shared" si="4"/>
        <v>253.5</v>
      </c>
      <c r="P16" s="20">
        <f t="shared" si="5"/>
        <v>760.5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5.75" customHeight="1">
      <c r="A17" s="14">
        <v>12.0</v>
      </c>
      <c r="B17" s="14">
        <v>4.0</v>
      </c>
      <c r="C17" s="14" t="s">
        <v>52</v>
      </c>
      <c r="D17" s="14" t="s">
        <v>49</v>
      </c>
      <c r="E17" s="15">
        <v>1.0</v>
      </c>
      <c r="F17" s="15">
        <v>20.0</v>
      </c>
      <c r="G17" s="15">
        <v>5.0</v>
      </c>
      <c r="H17" s="16">
        <v>3.0</v>
      </c>
      <c r="I17" s="16">
        <v>0.0</v>
      </c>
      <c r="J17" s="17">
        <f t="shared" si="1"/>
        <v>5</v>
      </c>
      <c r="K17" s="18">
        <v>1014.0</v>
      </c>
      <c r="L17" s="19">
        <f t="shared" si="2"/>
        <v>1014</v>
      </c>
      <c r="M17" s="18">
        <v>1014.0</v>
      </c>
      <c r="N17" s="19">
        <f t="shared" si="3"/>
        <v>1014</v>
      </c>
      <c r="O17" s="19">
        <f t="shared" si="4"/>
        <v>253.5</v>
      </c>
      <c r="P17" s="20">
        <f t="shared" si="5"/>
        <v>760.5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5.75" customHeight="1">
      <c r="A18" s="14">
        <v>13.0</v>
      </c>
      <c r="B18" s="14">
        <v>4.0</v>
      </c>
      <c r="C18" s="14" t="s">
        <v>52</v>
      </c>
      <c r="D18" s="14" t="s">
        <v>57</v>
      </c>
      <c r="E18" s="15">
        <v>2.0</v>
      </c>
      <c r="F18" s="15">
        <v>20.0</v>
      </c>
      <c r="G18" s="15">
        <v>5.0</v>
      </c>
      <c r="H18" s="16">
        <v>5.0</v>
      </c>
      <c r="I18" s="16">
        <v>0.0</v>
      </c>
      <c r="J18" s="17">
        <f t="shared" si="1"/>
        <v>15</v>
      </c>
      <c r="K18" s="18">
        <v>1014.0</v>
      </c>
      <c r="L18" s="19">
        <f t="shared" si="2"/>
        <v>2028</v>
      </c>
      <c r="M18" s="18">
        <v>1014.0</v>
      </c>
      <c r="N18" s="19">
        <f t="shared" si="3"/>
        <v>2028</v>
      </c>
      <c r="O18" s="19">
        <f t="shared" si="4"/>
        <v>253.5</v>
      </c>
      <c r="P18" s="20">
        <f t="shared" si="5"/>
        <v>1267.5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5.75" customHeight="1">
      <c r="A19" s="14">
        <v>14.0</v>
      </c>
      <c r="B19" s="14">
        <v>5.0</v>
      </c>
      <c r="C19" s="14" t="s">
        <v>58</v>
      </c>
      <c r="D19" s="14" t="s">
        <v>54</v>
      </c>
      <c r="E19" s="15">
        <v>1.0</v>
      </c>
      <c r="F19" s="15">
        <v>40.0</v>
      </c>
      <c r="G19" s="15">
        <v>10.0</v>
      </c>
      <c r="H19" s="16">
        <v>4.0</v>
      </c>
      <c r="I19" s="16">
        <v>0.0</v>
      </c>
      <c r="J19" s="17">
        <f t="shared" si="1"/>
        <v>0</v>
      </c>
      <c r="K19" s="18">
        <v>813.0</v>
      </c>
      <c r="L19" s="19">
        <f t="shared" si="2"/>
        <v>813</v>
      </c>
      <c r="M19" s="18">
        <v>813.0</v>
      </c>
      <c r="N19" s="19">
        <f t="shared" si="3"/>
        <v>813</v>
      </c>
      <c r="O19" s="19">
        <f t="shared" si="4"/>
        <v>203.25</v>
      </c>
      <c r="P19" s="20">
        <f t="shared" si="5"/>
        <v>813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5.75" customHeight="1">
      <c r="A20" s="14">
        <v>15.0</v>
      </c>
      <c r="B20" s="14">
        <v>5.0</v>
      </c>
      <c r="C20" s="14" t="s">
        <v>58</v>
      </c>
      <c r="D20" s="14" t="s">
        <v>59</v>
      </c>
      <c r="E20" s="15">
        <v>1.0</v>
      </c>
      <c r="F20" s="15">
        <v>40.0</v>
      </c>
      <c r="G20" s="15">
        <v>10.0</v>
      </c>
      <c r="H20" s="16">
        <v>4.0</v>
      </c>
      <c r="I20" s="16">
        <v>0.0</v>
      </c>
      <c r="J20" s="17">
        <f t="shared" si="1"/>
        <v>0</v>
      </c>
      <c r="K20" s="18">
        <v>813.0</v>
      </c>
      <c r="L20" s="19">
        <f t="shared" si="2"/>
        <v>813</v>
      </c>
      <c r="M20" s="18">
        <v>813.0</v>
      </c>
      <c r="N20" s="19">
        <f t="shared" si="3"/>
        <v>813</v>
      </c>
      <c r="O20" s="19">
        <f t="shared" si="4"/>
        <v>203.25</v>
      </c>
      <c r="P20" s="20">
        <f t="shared" si="5"/>
        <v>813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5.75" customHeight="1">
      <c r="A21" s="14">
        <v>16.0</v>
      </c>
      <c r="B21" s="14">
        <v>5.0</v>
      </c>
      <c r="C21" s="14" t="s">
        <v>58</v>
      </c>
      <c r="D21" s="14" t="s">
        <v>49</v>
      </c>
      <c r="E21" s="15">
        <v>1.0</v>
      </c>
      <c r="F21" s="15">
        <v>40.0</v>
      </c>
      <c r="G21" s="15">
        <v>10.0</v>
      </c>
      <c r="H21" s="16">
        <v>4.0</v>
      </c>
      <c r="I21" s="16">
        <v>0.0</v>
      </c>
      <c r="J21" s="17">
        <f t="shared" si="1"/>
        <v>0</v>
      </c>
      <c r="K21" s="18">
        <v>813.0</v>
      </c>
      <c r="L21" s="19">
        <f t="shared" si="2"/>
        <v>813</v>
      </c>
      <c r="M21" s="18">
        <v>813.0</v>
      </c>
      <c r="N21" s="19">
        <f t="shared" si="3"/>
        <v>813</v>
      </c>
      <c r="O21" s="19">
        <f t="shared" si="4"/>
        <v>203.25</v>
      </c>
      <c r="P21" s="20">
        <f t="shared" si="5"/>
        <v>813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5.75" customHeight="1">
      <c r="A22" s="14">
        <v>17.0</v>
      </c>
      <c r="B22" s="14">
        <v>5.0</v>
      </c>
      <c r="C22" s="14" t="s">
        <v>58</v>
      </c>
      <c r="D22" s="14" t="s">
        <v>60</v>
      </c>
      <c r="E22" s="15">
        <v>3.0</v>
      </c>
      <c r="F22" s="15">
        <v>40.0</v>
      </c>
      <c r="G22" s="15">
        <v>10.0</v>
      </c>
      <c r="H22" s="16">
        <v>12.0</v>
      </c>
      <c r="I22" s="16">
        <v>0.0</v>
      </c>
      <c r="J22" s="17">
        <f t="shared" si="1"/>
        <v>0</v>
      </c>
      <c r="K22" s="18">
        <v>813.0</v>
      </c>
      <c r="L22" s="19">
        <f t="shared" si="2"/>
        <v>2439</v>
      </c>
      <c r="M22" s="18">
        <v>813.0</v>
      </c>
      <c r="N22" s="19">
        <f t="shared" si="3"/>
        <v>2439</v>
      </c>
      <c r="O22" s="19">
        <f t="shared" si="4"/>
        <v>203.25</v>
      </c>
      <c r="P22" s="20">
        <f t="shared" si="5"/>
        <v>2439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5.75" customHeight="1">
      <c r="A23" s="14">
        <v>18.0</v>
      </c>
      <c r="B23" s="14">
        <v>6.0</v>
      </c>
      <c r="C23" s="14" t="s">
        <v>61</v>
      </c>
      <c r="D23" s="14" t="s">
        <v>62</v>
      </c>
      <c r="E23" s="15">
        <v>1.0</v>
      </c>
      <c r="F23" s="15">
        <v>20.0</v>
      </c>
      <c r="G23" s="15">
        <v>5.0</v>
      </c>
      <c r="H23" s="16">
        <v>3.0</v>
      </c>
      <c r="I23" s="16">
        <v>0.0</v>
      </c>
      <c r="J23" s="17">
        <f t="shared" si="1"/>
        <v>5</v>
      </c>
      <c r="K23" s="18">
        <v>1128.0</v>
      </c>
      <c r="L23" s="19">
        <f t="shared" si="2"/>
        <v>1128</v>
      </c>
      <c r="M23" s="18">
        <v>1128.0</v>
      </c>
      <c r="N23" s="19">
        <f t="shared" si="3"/>
        <v>1128</v>
      </c>
      <c r="O23" s="19">
        <f t="shared" si="4"/>
        <v>282</v>
      </c>
      <c r="P23" s="20">
        <f t="shared" si="5"/>
        <v>846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5.75" customHeight="1">
      <c r="A24" s="14">
        <v>19.0</v>
      </c>
      <c r="B24" s="14">
        <v>8.0</v>
      </c>
      <c r="C24" s="14" t="s">
        <v>63</v>
      </c>
      <c r="D24" s="14" t="s">
        <v>64</v>
      </c>
      <c r="E24" s="15">
        <v>1.0</v>
      </c>
      <c r="F24" s="15">
        <v>20.0</v>
      </c>
      <c r="G24" s="15">
        <v>5.0</v>
      </c>
      <c r="H24" s="16">
        <v>3.0</v>
      </c>
      <c r="I24" s="16">
        <v>0.0</v>
      </c>
      <c r="J24" s="17">
        <f t="shared" si="1"/>
        <v>5</v>
      </c>
      <c r="K24" s="18">
        <v>1415.0</v>
      </c>
      <c r="L24" s="19">
        <f t="shared" si="2"/>
        <v>1415</v>
      </c>
      <c r="M24" s="18">
        <v>1415.0</v>
      </c>
      <c r="N24" s="19">
        <f t="shared" si="3"/>
        <v>1415</v>
      </c>
      <c r="O24" s="19">
        <f t="shared" si="4"/>
        <v>353.75</v>
      </c>
      <c r="P24" s="20">
        <f t="shared" si="5"/>
        <v>1061.25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5.75" customHeight="1">
      <c r="A25" s="14">
        <v>20.0</v>
      </c>
      <c r="B25" s="14">
        <v>8.0</v>
      </c>
      <c r="C25" s="14" t="s">
        <v>63</v>
      </c>
      <c r="D25" s="14" t="s">
        <v>65</v>
      </c>
      <c r="E25" s="15">
        <v>1.0</v>
      </c>
      <c r="F25" s="15">
        <v>20.0</v>
      </c>
      <c r="G25" s="15">
        <v>5.0</v>
      </c>
      <c r="H25" s="16">
        <v>3.0</v>
      </c>
      <c r="I25" s="16">
        <v>0.0</v>
      </c>
      <c r="J25" s="17">
        <f t="shared" si="1"/>
        <v>5</v>
      </c>
      <c r="K25" s="18">
        <v>1415.0</v>
      </c>
      <c r="L25" s="19">
        <f t="shared" si="2"/>
        <v>1415</v>
      </c>
      <c r="M25" s="18">
        <v>1415.0</v>
      </c>
      <c r="N25" s="19">
        <f t="shared" si="3"/>
        <v>1415</v>
      </c>
      <c r="O25" s="19">
        <f t="shared" si="4"/>
        <v>353.75</v>
      </c>
      <c r="P25" s="20">
        <f t="shared" si="5"/>
        <v>1061.25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5.75" customHeight="1">
      <c r="A26" s="14">
        <v>21.0</v>
      </c>
      <c r="B26" s="14">
        <v>9.0</v>
      </c>
      <c r="C26" s="14" t="s">
        <v>66</v>
      </c>
      <c r="D26" s="14" t="s">
        <v>67</v>
      </c>
      <c r="E26" s="15">
        <v>1.0</v>
      </c>
      <c r="F26" s="15">
        <v>6.0</v>
      </c>
      <c r="G26" s="15">
        <v>1.0</v>
      </c>
      <c r="H26" s="16">
        <v>5.0</v>
      </c>
      <c r="I26" s="16">
        <v>0.0</v>
      </c>
      <c r="J26" s="17">
        <f t="shared" si="1"/>
        <v>1</v>
      </c>
      <c r="K26" s="18">
        <v>4361.0</v>
      </c>
      <c r="L26" s="19">
        <f t="shared" si="2"/>
        <v>4361</v>
      </c>
      <c r="M26" s="18">
        <v>4361.0</v>
      </c>
      <c r="N26" s="19">
        <f t="shared" si="3"/>
        <v>4361</v>
      </c>
      <c r="O26" s="19">
        <f t="shared" si="4"/>
        <v>726.8333333</v>
      </c>
      <c r="P26" s="20">
        <f t="shared" si="5"/>
        <v>3634.166667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5.75" customHeight="1">
      <c r="A27" s="14">
        <v>22.0</v>
      </c>
      <c r="B27" s="14">
        <v>10.0</v>
      </c>
      <c r="C27" s="22" t="s">
        <v>68</v>
      </c>
      <c r="D27" s="14" t="s">
        <v>69</v>
      </c>
      <c r="E27" s="15">
        <v>5.0</v>
      </c>
      <c r="F27" s="15">
        <v>30.0</v>
      </c>
      <c r="G27" s="15">
        <v>10.0</v>
      </c>
      <c r="H27" s="21">
        <v>15.0</v>
      </c>
      <c r="I27" s="16">
        <v>0.0</v>
      </c>
      <c r="J27" s="17">
        <f t="shared" si="1"/>
        <v>0</v>
      </c>
      <c r="K27" s="23">
        <v>822.0</v>
      </c>
      <c r="L27" s="19">
        <f t="shared" si="2"/>
        <v>4110</v>
      </c>
      <c r="M27" s="18">
        <v>822.0</v>
      </c>
      <c r="N27" s="19">
        <f t="shared" si="3"/>
        <v>4110</v>
      </c>
      <c r="O27" s="19">
        <f t="shared" si="4"/>
        <v>274</v>
      </c>
      <c r="P27" s="20">
        <f t="shared" si="5"/>
        <v>4110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5.75" customHeight="1">
      <c r="A28" s="14">
        <v>23.0</v>
      </c>
      <c r="B28" s="14">
        <v>10.0</v>
      </c>
      <c r="C28" s="22" t="s">
        <v>68</v>
      </c>
      <c r="D28" s="14" t="s">
        <v>70</v>
      </c>
      <c r="E28" s="15">
        <v>5.0</v>
      </c>
      <c r="F28" s="15">
        <v>30.0</v>
      </c>
      <c r="G28" s="15">
        <v>10.0</v>
      </c>
      <c r="H28" s="21">
        <v>15.0</v>
      </c>
      <c r="I28" s="16">
        <v>0.0</v>
      </c>
      <c r="J28" s="17">
        <f t="shared" si="1"/>
        <v>0</v>
      </c>
      <c r="K28" s="23">
        <v>822.0</v>
      </c>
      <c r="L28" s="19">
        <f t="shared" si="2"/>
        <v>4110</v>
      </c>
      <c r="M28" s="18">
        <v>822.0</v>
      </c>
      <c r="N28" s="19">
        <f t="shared" si="3"/>
        <v>4110</v>
      </c>
      <c r="O28" s="19">
        <f t="shared" si="4"/>
        <v>274</v>
      </c>
      <c r="P28" s="20">
        <f t="shared" si="5"/>
        <v>4110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5.75" customHeight="1">
      <c r="A29" s="14">
        <v>24.0</v>
      </c>
      <c r="B29" s="14">
        <v>10.0</v>
      </c>
      <c r="C29" s="22" t="s">
        <v>68</v>
      </c>
      <c r="D29" s="14" t="s">
        <v>71</v>
      </c>
      <c r="E29" s="15">
        <v>5.0</v>
      </c>
      <c r="F29" s="15">
        <v>30.0</v>
      </c>
      <c r="G29" s="15">
        <v>10.0</v>
      </c>
      <c r="H29" s="21">
        <v>15.0</v>
      </c>
      <c r="I29" s="16">
        <v>0.0</v>
      </c>
      <c r="J29" s="17">
        <f t="shared" si="1"/>
        <v>0</v>
      </c>
      <c r="K29" s="23">
        <v>822.0</v>
      </c>
      <c r="L29" s="19">
        <f t="shared" si="2"/>
        <v>4110</v>
      </c>
      <c r="M29" s="18">
        <v>822.0</v>
      </c>
      <c r="N29" s="19">
        <f t="shared" si="3"/>
        <v>4110</v>
      </c>
      <c r="O29" s="19">
        <f t="shared" si="4"/>
        <v>274</v>
      </c>
      <c r="P29" s="20">
        <f t="shared" si="5"/>
        <v>4110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5.75" customHeight="1">
      <c r="A30" s="14">
        <v>25.0</v>
      </c>
      <c r="B30" s="14">
        <v>10.0</v>
      </c>
      <c r="C30" s="22" t="s">
        <v>68</v>
      </c>
      <c r="D30" s="14" t="s">
        <v>72</v>
      </c>
      <c r="E30" s="15">
        <v>5.0</v>
      </c>
      <c r="F30" s="15">
        <v>30.0</v>
      </c>
      <c r="G30" s="15">
        <v>10.0</v>
      </c>
      <c r="H30" s="21">
        <v>15.0</v>
      </c>
      <c r="I30" s="16">
        <v>0.0</v>
      </c>
      <c r="J30" s="17">
        <f t="shared" si="1"/>
        <v>0</v>
      </c>
      <c r="K30" s="23">
        <v>822.0</v>
      </c>
      <c r="L30" s="19">
        <f t="shared" si="2"/>
        <v>4110</v>
      </c>
      <c r="M30" s="18">
        <v>822.0</v>
      </c>
      <c r="N30" s="19">
        <f t="shared" si="3"/>
        <v>4110</v>
      </c>
      <c r="O30" s="19">
        <f t="shared" si="4"/>
        <v>274</v>
      </c>
      <c r="P30" s="20">
        <f t="shared" si="5"/>
        <v>4110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5.75" customHeight="1">
      <c r="A31" s="14">
        <v>26.0</v>
      </c>
      <c r="B31" s="14">
        <v>11.0</v>
      </c>
      <c r="C31" s="14" t="s">
        <v>73</v>
      </c>
      <c r="D31" s="14" t="s">
        <v>74</v>
      </c>
      <c r="E31" s="15">
        <v>3.0</v>
      </c>
      <c r="F31" s="15">
        <v>30.0</v>
      </c>
      <c r="G31" s="15">
        <v>10.0</v>
      </c>
      <c r="H31" s="21">
        <v>9.0</v>
      </c>
      <c r="I31" s="16">
        <v>0.0</v>
      </c>
      <c r="J31" s="17">
        <f t="shared" si="1"/>
        <v>0</v>
      </c>
      <c r="K31" s="18">
        <v>646.0</v>
      </c>
      <c r="L31" s="19">
        <f t="shared" si="2"/>
        <v>1938</v>
      </c>
      <c r="M31" s="18">
        <v>646.0</v>
      </c>
      <c r="N31" s="19">
        <f t="shared" si="3"/>
        <v>1938</v>
      </c>
      <c r="O31" s="19">
        <f t="shared" si="4"/>
        <v>215.3333333</v>
      </c>
      <c r="P31" s="20">
        <f t="shared" si="5"/>
        <v>1938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5.75" customHeight="1">
      <c r="A32" s="14">
        <v>27.0</v>
      </c>
      <c r="B32" s="14">
        <v>11.0</v>
      </c>
      <c r="C32" s="14" t="s">
        <v>73</v>
      </c>
      <c r="D32" s="14" t="s">
        <v>75</v>
      </c>
      <c r="E32" s="15">
        <v>3.0</v>
      </c>
      <c r="F32" s="15">
        <v>30.0</v>
      </c>
      <c r="G32" s="15">
        <v>10.0</v>
      </c>
      <c r="H32" s="21">
        <v>7.0</v>
      </c>
      <c r="I32" s="16">
        <v>0.0</v>
      </c>
      <c r="J32" s="17">
        <f t="shared" si="1"/>
        <v>20</v>
      </c>
      <c r="K32" s="18">
        <v>646.0</v>
      </c>
      <c r="L32" s="19">
        <f t="shared" si="2"/>
        <v>1938</v>
      </c>
      <c r="M32" s="18">
        <v>646.0</v>
      </c>
      <c r="N32" s="19">
        <f t="shared" si="3"/>
        <v>1938</v>
      </c>
      <c r="O32" s="19">
        <f t="shared" si="4"/>
        <v>215.3333333</v>
      </c>
      <c r="P32" s="20">
        <f t="shared" si="5"/>
        <v>1507.333333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5.75" customHeight="1">
      <c r="A33" s="14">
        <v>28.0</v>
      </c>
      <c r="B33" s="14">
        <v>11.0</v>
      </c>
      <c r="C33" s="14" t="s">
        <v>73</v>
      </c>
      <c r="D33" s="14" t="s">
        <v>76</v>
      </c>
      <c r="E33" s="15">
        <v>3.0</v>
      </c>
      <c r="F33" s="15">
        <v>30.0</v>
      </c>
      <c r="G33" s="15">
        <v>10.0</v>
      </c>
      <c r="H33" s="21">
        <v>9.0</v>
      </c>
      <c r="I33" s="16">
        <v>0.0</v>
      </c>
      <c r="J33" s="17">
        <f t="shared" si="1"/>
        <v>0</v>
      </c>
      <c r="K33" s="18">
        <v>646.0</v>
      </c>
      <c r="L33" s="19">
        <f t="shared" si="2"/>
        <v>1938</v>
      </c>
      <c r="M33" s="18">
        <v>646.0</v>
      </c>
      <c r="N33" s="19">
        <f t="shared" si="3"/>
        <v>1938</v>
      </c>
      <c r="O33" s="19">
        <f t="shared" si="4"/>
        <v>215.3333333</v>
      </c>
      <c r="P33" s="20">
        <f t="shared" si="5"/>
        <v>1938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5.75" customHeight="1">
      <c r="A34" s="14">
        <v>29.0</v>
      </c>
      <c r="B34" s="14">
        <v>11.0</v>
      </c>
      <c r="C34" s="14" t="s">
        <v>73</v>
      </c>
      <c r="D34" s="14" t="s">
        <v>77</v>
      </c>
      <c r="E34" s="15">
        <v>3.0</v>
      </c>
      <c r="F34" s="15">
        <v>30.0</v>
      </c>
      <c r="G34" s="15">
        <v>10.0</v>
      </c>
      <c r="H34" s="21">
        <v>7.0</v>
      </c>
      <c r="I34" s="16">
        <v>0.0</v>
      </c>
      <c r="J34" s="17">
        <f t="shared" si="1"/>
        <v>20</v>
      </c>
      <c r="K34" s="18">
        <v>646.0</v>
      </c>
      <c r="L34" s="19">
        <f t="shared" si="2"/>
        <v>1938</v>
      </c>
      <c r="M34" s="18">
        <v>646.0</v>
      </c>
      <c r="N34" s="19">
        <f t="shared" si="3"/>
        <v>1938</v>
      </c>
      <c r="O34" s="19">
        <f t="shared" si="4"/>
        <v>215.3333333</v>
      </c>
      <c r="P34" s="20">
        <f t="shared" si="5"/>
        <v>1507.333333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5.75" customHeight="1">
      <c r="A35" s="14">
        <v>30.0</v>
      </c>
      <c r="B35" s="14">
        <v>11.0</v>
      </c>
      <c r="C35" s="14" t="s">
        <v>73</v>
      </c>
      <c r="D35" s="14" t="s">
        <v>78</v>
      </c>
      <c r="E35" s="15">
        <v>3.0</v>
      </c>
      <c r="F35" s="15">
        <v>30.0</v>
      </c>
      <c r="G35" s="15">
        <v>10.0</v>
      </c>
      <c r="H35" s="16">
        <v>9.0</v>
      </c>
      <c r="I35" s="16">
        <v>0.0</v>
      </c>
      <c r="J35" s="17">
        <f t="shared" si="1"/>
        <v>0</v>
      </c>
      <c r="K35" s="18">
        <v>646.0</v>
      </c>
      <c r="L35" s="19">
        <f t="shared" si="2"/>
        <v>1938</v>
      </c>
      <c r="M35" s="18">
        <v>646.0</v>
      </c>
      <c r="N35" s="19">
        <f t="shared" si="3"/>
        <v>1938</v>
      </c>
      <c r="O35" s="19">
        <f t="shared" si="4"/>
        <v>215.3333333</v>
      </c>
      <c r="P35" s="20">
        <f t="shared" si="5"/>
        <v>1938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5.75" customHeight="1">
      <c r="A36" s="14">
        <v>31.0</v>
      </c>
      <c r="B36" s="14">
        <v>11.0</v>
      </c>
      <c r="C36" s="14" t="s">
        <v>73</v>
      </c>
      <c r="D36" s="14" t="s">
        <v>79</v>
      </c>
      <c r="E36" s="15">
        <v>3.0</v>
      </c>
      <c r="F36" s="15">
        <v>30.0</v>
      </c>
      <c r="G36" s="15">
        <v>10.0</v>
      </c>
      <c r="H36" s="21">
        <v>8.0</v>
      </c>
      <c r="I36" s="16">
        <v>0.0</v>
      </c>
      <c r="J36" s="17">
        <f t="shared" si="1"/>
        <v>10</v>
      </c>
      <c r="K36" s="18">
        <v>646.0</v>
      </c>
      <c r="L36" s="19">
        <f t="shared" si="2"/>
        <v>1938</v>
      </c>
      <c r="M36" s="18">
        <v>646.0</v>
      </c>
      <c r="N36" s="19">
        <f t="shared" si="3"/>
        <v>1938</v>
      </c>
      <c r="O36" s="19">
        <f t="shared" si="4"/>
        <v>215.3333333</v>
      </c>
      <c r="P36" s="20">
        <f t="shared" si="5"/>
        <v>1722.666667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5.75" customHeight="1">
      <c r="A37" s="14">
        <v>32.0</v>
      </c>
      <c r="B37" s="14">
        <v>11.0</v>
      </c>
      <c r="C37" s="14" t="s">
        <v>73</v>
      </c>
      <c r="D37" s="14" t="s">
        <v>80</v>
      </c>
      <c r="E37" s="15">
        <v>3.0</v>
      </c>
      <c r="F37" s="15">
        <v>30.0</v>
      </c>
      <c r="G37" s="15">
        <v>10.0</v>
      </c>
      <c r="H37" s="21">
        <v>6.0</v>
      </c>
      <c r="I37" s="16">
        <v>0.0</v>
      </c>
      <c r="J37" s="17">
        <f t="shared" si="1"/>
        <v>30</v>
      </c>
      <c r="K37" s="18">
        <v>646.0</v>
      </c>
      <c r="L37" s="19">
        <f t="shared" si="2"/>
        <v>1938</v>
      </c>
      <c r="M37" s="18">
        <v>646.0</v>
      </c>
      <c r="N37" s="19">
        <f t="shared" si="3"/>
        <v>1938</v>
      </c>
      <c r="O37" s="19">
        <f t="shared" si="4"/>
        <v>215.3333333</v>
      </c>
      <c r="P37" s="20">
        <f t="shared" si="5"/>
        <v>1292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5.75" customHeight="1">
      <c r="A38" s="14">
        <v>33.0</v>
      </c>
      <c r="B38" s="14">
        <v>11.0</v>
      </c>
      <c r="C38" s="14" t="s">
        <v>73</v>
      </c>
      <c r="D38" s="14" t="s">
        <v>81</v>
      </c>
      <c r="E38" s="15">
        <v>3.0</v>
      </c>
      <c r="F38" s="15">
        <v>30.0</v>
      </c>
      <c r="G38" s="15">
        <v>10.0</v>
      </c>
      <c r="H38" s="21">
        <v>5.0</v>
      </c>
      <c r="I38" s="16">
        <v>0.0</v>
      </c>
      <c r="J38" s="17">
        <f t="shared" si="1"/>
        <v>40</v>
      </c>
      <c r="K38" s="18">
        <v>646.0</v>
      </c>
      <c r="L38" s="19">
        <f t="shared" si="2"/>
        <v>1938</v>
      </c>
      <c r="M38" s="18">
        <v>646.0</v>
      </c>
      <c r="N38" s="19">
        <f t="shared" si="3"/>
        <v>1938</v>
      </c>
      <c r="O38" s="19">
        <f t="shared" si="4"/>
        <v>215.3333333</v>
      </c>
      <c r="P38" s="20">
        <f t="shared" si="5"/>
        <v>1076.666667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5.75" customHeight="1">
      <c r="A39" s="14">
        <v>34.0</v>
      </c>
      <c r="B39" s="14">
        <v>12.0</v>
      </c>
      <c r="C39" s="24" t="s">
        <v>82</v>
      </c>
      <c r="D39" s="14" t="s">
        <v>56</v>
      </c>
      <c r="E39" s="15">
        <v>3.0</v>
      </c>
      <c r="F39" s="15">
        <v>1.0</v>
      </c>
      <c r="G39" s="15">
        <v>1.0</v>
      </c>
      <c r="H39" s="16">
        <v>0.0</v>
      </c>
      <c r="I39" s="16">
        <v>0.0</v>
      </c>
      <c r="J39" s="17">
        <f t="shared" si="1"/>
        <v>3</v>
      </c>
      <c r="K39" s="18">
        <v>322.0</v>
      </c>
      <c r="L39" s="19">
        <f t="shared" si="2"/>
        <v>966</v>
      </c>
      <c r="M39" s="18">
        <v>322.0</v>
      </c>
      <c r="N39" s="19">
        <f t="shared" si="3"/>
        <v>966</v>
      </c>
      <c r="O39" s="19">
        <f t="shared" si="4"/>
        <v>322</v>
      </c>
      <c r="P39" s="20">
        <f t="shared" si="5"/>
        <v>0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5.75" customHeight="1">
      <c r="A40" s="14">
        <v>35.0</v>
      </c>
      <c r="B40" s="14">
        <v>12.0</v>
      </c>
      <c r="C40" s="24" t="s">
        <v>82</v>
      </c>
      <c r="D40" s="14" t="s">
        <v>83</v>
      </c>
      <c r="E40" s="15">
        <v>3.0</v>
      </c>
      <c r="F40" s="15">
        <v>1.0</v>
      </c>
      <c r="G40" s="15">
        <v>1.0</v>
      </c>
      <c r="H40" s="16">
        <v>2.0</v>
      </c>
      <c r="I40" s="16">
        <v>0.0</v>
      </c>
      <c r="J40" s="17">
        <f t="shared" si="1"/>
        <v>1</v>
      </c>
      <c r="K40" s="18">
        <v>322.0</v>
      </c>
      <c r="L40" s="19">
        <f t="shared" si="2"/>
        <v>966</v>
      </c>
      <c r="M40" s="18">
        <v>322.0</v>
      </c>
      <c r="N40" s="19">
        <f t="shared" si="3"/>
        <v>966</v>
      </c>
      <c r="O40" s="19">
        <f t="shared" si="4"/>
        <v>322</v>
      </c>
      <c r="P40" s="20">
        <f t="shared" si="5"/>
        <v>644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5.75" customHeight="1">
      <c r="A41" s="14">
        <v>36.0</v>
      </c>
      <c r="B41" s="14">
        <v>12.0</v>
      </c>
      <c r="C41" s="24" t="s">
        <v>82</v>
      </c>
      <c r="D41" s="14" t="s">
        <v>60</v>
      </c>
      <c r="E41" s="15">
        <v>3.0</v>
      </c>
      <c r="F41" s="15">
        <v>1.0</v>
      </c>
      <c r="G41" s="15">
        <v>1.0</v>
      </c>
      <c r="H41" s="21">
        <v>2.0</v>
      </c>
      <c r="I41" s="16">
        <v>0.0</v>
      </c>
      <c r="J41" s="17">
        <f t="shared" si="1"/>
        <v>1</v>
      </c>
      <c r="K41" s="18">
        <v>322.0</v>
      </c>
      <c r="L41" s="19">
        <f t="shared" si="2"/>
        <v>966</v>
      </c>
      <c r="M41" s="18">
        <v>322.0</v>
      </c>
      <c r="N41" s="19">
        <f t="shared" si="3"/>
        <v>966</v>
      </c>
      <c r="O41" s="19">
        <f t="shared" si="4"/>
        <v>322</v>
      </c>
      <c r="P41" s="20">
        <f t="shared" si="5"/>
        <v>644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5.75" customHeight="1">
      <c r="A42" s="14">
        <v>37.0</v>
      </c>
      <c r="B42" s="14">
        <v>12.0</v>
      </c>
      <c r="C42" s="24" t="s">
        <v>82</v>
      </c>
      <c r="D42" s="14" t="s">
        <v>84</v>
      </c>
      <c r="E42" s="15">
        <v>3.0</v>
      </c>
      <c r="F42" s="15">
        <v>1.0</v>
      </c>
      <c r="G42" s="15">
        <v>1.0</v>
      </c>
      <c r="H42" s="16">
        <v>0.0</v>
      </c>
      <c r="I42" s="16">
        <v>0.0</v>
      </c>
      <c r="J42" s="17">
        <f t="shared" si="1"/>
        <v>3</v>
      </c>
      <c r="K42" s="18">
        <v>322.0</v>
      </c>
      <c r="L42" s="19">
        <f t="shared" si="2"/>
        <v>966</v>
      </c>
      <c r="M42" s="18">
        <v>322.0</v>
      </c>
      <c r="N42" s="19">
        <f t="shared" si="3"/>
        <v>966</v>
      </c>
      <c r="O42" s="19">
        <f t="shared" si="4"/>
        <v>322</v>
      </c>
      <c r="P42" s="20">
        <f t="shared" si="5"/>
        <v>0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5.75" customHeight="1">
      <c r="A43" s="14">
        <v>38.0</v>
      </c>
      <c r="B43" s="14">
        <v>12.0</v>
      </c>
      <c r="C43" s="24" t="s">
        <v>82</v>
      </c>
      <c r="D43" s="14" t="s">
        <v>54</v>
      </c>
      <c r="E43" s="15">
        <v>3.0</v>
      </c>
      <c r="F43" s="15">
        <v>1.0</v>
      </c>
      <c r="G43" s="15">
        <v>1.0</v>
      </c>
      <c r="H43" s="21">
        <v>2.0</v>
      </c>
      <c r="I43" s="16">
        <v>0.0</v>
      </c>
      <c r="J43" s="17">
        <f t="shared" si="1"/>
        <v>1</v>
      </c>
      <c r="K43" s="18">
        <v>322.0</v>
      </c>
      <c r="L43" s="19">
        <f t="shared" si="2"/>
        <v>966</v>
      </c>
      <c r="M43" s="18">
        <v>322.0</v>
      </c>
      <c r="N43" s="19">
        <f t="shared" si="3"/>
        <v>966</v>
      </c>
      <c r="O43" s="19">
        <f t="shared" si="4"/>
        <v>322</v>
      </c>
      <c r="P43" s="20">
        <f t="shared" si="5"/>
        <v>644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5.75" customHeight="1">
      <c r="A44" s="14">
        <v>39.0</v>
      </c>
      <c r="B44" s="14">
        <v>12.0</v>
      </c>
      <c r="C44" s="24" t="s">
        <v>82</v>
      </c>
      <c r="D44" s="14" t="s">
        <v>85</v>
      </c>
      <c r="E44" s="15">
        <v>3.0</v>
      </c>
      <c r="F44" s="15">
        <v>1.0</v>
      </c>
      <c r="G44" s="15">
        <v>1.0</v>
      </c>
      <c r="H44" s="21">
        <v>1.0</v>
      </c>
      <c r="I44" s="16">
        <v>0.0</v>
      </c>
      <c r="J44" s="17">
        <f t="shared" si="1"/>
        <v>2</v>
      </c>
      <c r="K44" s="18">
        <v>322.0</v>
      </c>
      <c r="L44" s="19">
        <f t="shared" si="2"/>
        <v>966</v>
      </c>
      <c r="M44" s="18">
        <v>322.0</v>
      </c>
      <c r="N44" s="19">
        <f t="shared" si="3"/>
        <v>966</v>
      </c>
      <c r="O44" s="19">
        <f t="shared" si="4"/>
        <v>322</v>
      </c>
      <c r="P44" s="20">
        <f t="shared" si="5"/>
        <v>322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5.75" customHeight="1">
      <c r="A45" s="14">
        <v>40.0</v>
      </c>
      <c r="B45" s="14">
        <v>12.0</v>
      </c>
      <c r="C45" s="24" t="s">
        <v>82</v>
      </c>
      <c r="D45" s="14" t="s">
        <v>86</v>
      </c>
      <c r="E45" s="15">
        <v>3.0</v>
      </c>
      <c r="F45" s="15">
        <v>1.0</v>
      </c>
      <c r="G45" s="15">
        <v>1.0</v>
      </c>
      <c r="H45" s="16">
        <v>0.0</v>
      </c>
      <c r="I45" s="16">
        <v>0.0</v>
      </c>
      <c r="J45" s="17">
        <f t="shared" si="1"/>
        <v>3</v>
      </c>
      <c r="K45" s="18">
        <v>322.0</v>
      </c>
      <c r="L45" s="19">
        <f t="shared" si="2"/>
        <v>966</v>
      </c>
      <c r="M45" s="18">
        <v>322.0</v>
      </c>
      <c r="N45" s="19">
        <f t="shared" si="3"/>
        <v>966</v>
      </c>
      <c r="O45" s="19">
        <f t="shared" si="4"/>
        <v>322</v>
      </c>
      <c r="P45" s="20">
        <f t="shared" si="5"/>
        <v>0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5.75" customHeight="1">
      <c r="A46" s="14">
        <v>41.0</v>
      </c>
      <c r="B46" s="14">
        <v>12.0</v>
      </c>
      <c r="C46" s="24" t="s">
        <v>82</v>
      </c>
      <c r="D46" s="14" t="s">
        <v>87</v>
      </c>
      <c r="E46" s="15">
        <v>5.0</v>
      </c>
      <c r="F46" s="15">
        <v>1.0</v>
      </c>
      <c r="G46" s="15">
        <v>1.0</v>
      </c>
      <c r="H46" s="16">
        <v>2.0</v>
      </c>
      <c r="I46" s="16">
        <v>0.0</v>
      </c>
      <c r="J46" s="17">
        <f t="shared" si="1"/>
        <v>3</v>
      </c>
      <c r="K46" s="18">
        <v>322.0</v>
      </c>
      <c r="L46" s="19">
        <f t="shared" si="2"/>
        <v>1610</v>
      </c>
      <c r="M46" s="18">
        <v>322.0</v>
      </c>
      <c r="N46" s="19">
        <f t="shared" si="3"/>
        <v>1610</v>
      </c>
      <c r="O46" s="19">
        <f t="shared" si="4"/>
        <v>322</v>
      </c>
      <c r="P46" s="20">
        <f t="shared" si="5"/>
        <v>644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5.75" customHeight="1">
      <c r="A47" s="14">
        <v>42.0</v>
      </c>
      <c r="B47" s="14">
        <v>12.0</v>
      </c>
      <c r="C47" s="24" t="s">
        <v>82</v>
      </c>
      <c r="D47" s="14" t="s">
        <v>88</v>
      </c>
      <c r="E47" s="15">
        <v>3.0</v>
      </c>
      <c r="F47" s="15">
        <v>1.0</v>
      </c>
      <c r="G47" s="15">
        <v>1.0</v>
      </c>
      <c r="H47" s="16">
        <v>0.0</v>
      </c>
      <c r="I47" s="16">
        <v>0.0</v>
      </c>
      <c r="J47" s="17">
        <f t="shared" si="1"/>
        <v>3</v>
      </c>
      <c r="K47" s="18">
        <v>322.0</v>
      </c>
      <c r="L47" s="19">
        <f t="shared" si="2"/>
        <v>966</v>
      </c>
      <c r="M47" s="18">
        <v>322.0</v>
      </c>
      <c r="N47" s="19">
        <f t="shared" si="3"/>
        <v>966</v>
      </c>
      <c r="O47" s="19">
        <f t="shared" si="4"/>
        <v>322</v>
      </c>
      <c r="P47" s="20">
        <f t="shared" si="5"/>
        <v>0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5.75" customHeight="1">
      <c r="A48" s="14">
        <v>43.0</v>
      </c>
      <c r="B48" s="14">
        <v>12.0</v>
      </c>
      <c r="C48" s="24" t="s">
        <v>82</v>
      </c>
      <c r="D48" s="14" t="s">
        <v>89</v>
      </c>
      <c r="E48" s="15">
        <v>5.0</v>
      </c>
      <c r="F48" s="15">
        <v>1.0</v>
      </c>
      <c r="G48" s="15">
        <v>1.0</v>
      </c>
      <c r="H48" s="21">
        <v>2.0</v>
      </c>
      <c r="I48" s="16">
        <v>0.0</v>
      </c>
      <c r="J48" s="17">
        <f t="shared" si="1"/>
        <v>3</v>
      </c>
      <c r="K48" s="18">
        <v>322.0</v>
      </c>
      <c r="L48" s="19">
        <f t="shared" si="2"/>
        <v>1610</v>
      </c>
      <c r="M48" s="18">
        <v>322.0</v>
      </c>
      <c r="N48" s="19">
        <f t="shared" si="3"/>
        <v>1610</v>
      </c>
      <c r="O48" s="19">
        <f t="shared" si="4"/>
        <v>322</v>
      </c>
      <c r="P48" s="20">
        <f t="shared" si="5"/>
        <v>644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5.75" customHeight="1">
      <c r="A49" s="14">
        <v>44.0</v>
      </c>
      <c r="B49" s="14">
        <v>13.0</v>
      </c>
      <c r="C49" s="24" t="s">
        <v>90</v>
      </c>
      <c r="D49" s="14" t="s">
        <v>88</v>
      </c>
      <c r="E49" s="15">
        <v>5.0</v>
      </c>
      <c r="F49" s="15">
        <v>1.0</v>
      </c>
      <c r="G49" s="15">
        <v>1.0</v>
      </c>
      <c r="H49" s="16">
        <v>1.0</v>
      </c>
      <c r="I49" s="16">
        <v>0.0</v>
      </c>
      <c r="J49" s="17">
        <f t="shared" si="1"/>
        <v>4</v>
      </c>
      <c r="K49" s="18">
        <v>456.0</v>
      </c>
      <c r="L49" s="19">
        <f t="shared" si="2"/>
        <v>2280</v>
      </c>
      <c r="M49" s="18">
        <v>456.0</v>
      </c>
      <c r="N49" s="19">
        <f t="shared" si="3"/>
        <v>2280</v>
      </c>
      <c r="O49" s="19">
        <f t="shared" si="4"/>
        <v>456</v>
      </c>
      <c r="P49" s="20">
        <f t="shared" si="5"/>
        <v>456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5.75" customHeight="1">
      <c r="A50" s="14">
        <v>45.0</v>
      </c>
      <c r="B50" s="14">
        <v>13.0</v>
      </c>
      <c r="C50" s="24" t="s">
        <v>90</v>
      </c>
      <c r="D50" s="14" t="s">
        <v>49</v>
      </c>
      <c r="E50" s="15">
        <v>3.0</v>
      </c>
      <c r="F50" s="15">
        <v>1.0</v>
      </c>
      <c r="G50" s="15">
        <v>1.0</v>
      </c>
      <c r="H50" s="16">
        <v>1.0</v>
      </c>
      <c r="I50" s="16">
        <v>0.0</v>
      </c>
      <c r="J50" s="17">
        <f t="shared" si="1"/>
        <v>2</v>
      </c>
      <c r="K50" s="18">
        <v>456.0</v>
      </c>
      <c r="L50" s="19">
        <f t="shared" si="2"/>
        <v>1368</v>
      </c>
      <c r="M50" s="18">
        <v>456.0</v>
      </c>
      <c r="N50" s="19">
        <f t="shared" si="3"/>
        <v>1368</v>
      </c>
      <c r="O50" s="19">
        <f t="shared" si="4"/>
        <v>456</v>
      </c>
      <c r="P50" s="20">
        <f t="shared" si="5"/>
        <v>456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5.75" customHeight="1">
      <c r="A51" s="14">
        <v>46.0</v>
      </c>
      <c r="B51" s="14">
        <v>13.0</v>
      </c>
      <c r="C51" s="24" t="s">
        <v>90</v>
      </c>
      <c r="D51" s="14" t="s">
        <v>54</v>
      </c>
      <c r="E51" s="15">
        <v>3.0</v>
      </c>
      <c r="F51" s="15">
        <v>1.0</v>
      </c>
      <c r="G51" s="15">
        <v>1.0</v>
      </c>
      <c r="H51" s="16">
        <v>1.0</v>
      </c>
      <c r="I51" s="16">
        <v>0.0</v>
      </c>
      <c r="J51" s="17">
        <f t="shared" si="1"/>
        <v>2</v>
      </c>
      <c r="K51" s="18">
        <v>456.0</v>
      </c>
      <c r="L51" s="19">
        <f t="shared" si="2"/>
        <v>1368</v>
      </c>
      <c r="M51" s="18">
        <v>456.0</v>
      </c>
      <c r="N51" s="19">
        <f t="shared" si="3"/>
        <v>1368</v>
      </c>
      <c r="O51" s="19">
        <f t="shared" si="4"/>
        <v>456</v>
      </c>
      <c r="P51" s="20">
        <f t="shared" si="5"/>
        <v>456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5.75" customHeight="1">
      <c r="A52" s="14">
        <v>47.0</v>
      </c>
      <c r="B52" s="14">
        <v>13.0</v>
      </c>
      <c r="C52" s="24" t="s">
        <v>90</v>
      </c>
      <c r="D52" s="14" t="s">
        <v>84</v>
      </c>
      <c r="E52" s="15">
        <v>3.0</v>
      </c>
      <c r="F52" s="15">
        <v>1.0</v>
      </c>
      <c r="G52" s="15">
        <v>1.0</v>
      </c>
      <c r="H52" s="21">
        <v>2.0</v>
      </c>
      <c r="I52" s="16">
        <v>0.0</v>
      </c>
      <c r="J52" s="17">
        <f t="shared" si="1"/>
        <v>1</v>
      </c>
      <c r="K52" s="18">
        <v>456.0</v>
      </c>
      <c r="L52" s="19">
        <f t="shared" si="2"/>
        <v>1368</v>
      </c>
      <c r="M52" s="18">
        <v>456.0</v>
      </c>
      <c r="N52" s="19">
        <f t="shared" si="3"/>
        <v>1368</v>
      </c>
      <c r="O52" s="19">
        <f t="shared" si="4"/>
        <v>456</v>
      </c>
      <c r="P52" s="20">
        <f t="shared" si="5"/>
        <v>912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5.75" customHeight="1">
      <c r="A53" s="14">
        <v>48.0</v>
      </c>
      <c r="B53" s="14">
        <v>13.0</v>
      </c>
      <c r="C53" s="24" t="s">
        <v>90</v>
      </c>
      <c r="D53" s="14" t="s">
        <v>89</v>
      </c>
      <c r="E53" s="15">
        <v>5.0</v>
      </c>
      <c r="F53" s="15">
        <v>1.0</v>
      </c>
      <c r="G53" s="15">
        <v>1.0</v>
      </c>
      <c r="H53" s="21">
        <v>4.0</v>
      </c>
      <c r="I53" s="16">
        <v>0.0</v>
      </c>
      <c r="J53" s="17">
        <f t="shared" si="1"/>
        <v>1</v>
      </c>
      <c r="K53" s="18">
        <v>456.0</v>
      </c>
      <c r="L53" s="19">
        <f t="shared" si="2"/>
        <v>2280</v>
      </c>
      <c r="M53" s="18">
        <v>456.0</v>
      </c>
      <c r="N53" s="19">
        <f t="shared" si="3"/>
        <v>2280</v>
      </c>
      <c r="O53" s="19">
        <f t="shared" si="4"/>
        <v>456</v>
      </c>
      <c r="P53" s="20">
        <f t="shared" si="5"/>
        <v>1824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5.75" customHeight="1">
      <c r="A54" s="14">
        <v>49.0</v>
      </c>
      <c r="B54" s="14">
        <v>13.0</v>
      </c>
      <c r="C54" s="24" t="s">
        <v>90</v>
      </c>
      <c r="D54" s="14" t="s">
        <v>56</v>
      </c>
      <c r="E54" s="15">
        <v>5.0</v>
      </c>
      <c r="F54" s="15">
        <v>1.0</v>
      </c>
      <c r="G54" s="15">
        <v>1.0</v>
      </c>
      <c r="H54" s="21">
        <v>1.0</v>
      </c>
      <c r="I54" s="16">
        <v>0.0</v>
      </c>
      <c r="J54" s="17">
        <f t="shared" si="1"/>
        <v>4</v>
      </c>
      <c r="K54" s="18">
        <v>456.0</v>
      </c>
      <c r="L54" s="19">
        <f t="shared" si="2"/>
        <v>2280</v>
      </c>
      <c r="M54" s="18">
        <v>456.0</v>
      </c>
      <c r="N54" s="19">
        <f t="shared" si="3"/>
        <v>2280</v>
      </c>
      <c r="O54" s="19">
        <f t="shared" si="4"/>
        <v>456</v>
      </c>
      <c r="P54" s="20">
        <f t="shared" si="5"/>
        <v>456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5.75" customHeight="1">
      <c r="A55" s="14">
        <v>50.0</v>
      </c>
      <c r="B55" s="14">
        <v>14.0</v>
      </c>
      <c r="C55" s="14" t="s">
        <v>91</v>
      </c>
      <c r="D55" s="14" t="s">
        <v>92</v>
      </c>
      <c r="E55" s="15">
        <v>1.0</v>
      </c>
      <c r="F55" s="15">
        <v>50.0</v>
      </c>
      <c r="G55" s="15">
        <v>2.0</v>
      </c>
      <c r="H55" s="21">
        <v>17.0</v>
      </c>
      <c r="I55" s="16">
        <v>0.0</v>
      </c>
      <c r="J55" s="17">
        <f t="shared" si="1"/>
        <v>16</v>
      </c>
      <c r="K55" s="18">
        <v>3585.0</v>
      </c>
      <c r="L55" s="19">
        <f t="shared" si="2"/>
        <v>3585</v>
      </c>
      <c r="M55" s="18">
        <v>3585.0</v>
      </c>
      <c r="N55" s="19">
        <f t="shared" si="3"/>
        <v>3585</v>
      </c>
      <c r="O55" s="19">
        <f t="shared" si="4"/>
        <v>143.4</v>
      </c>
      <c r="P55" s="20">
        <f t="shared" si="5"/>
        <v>2437.8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5.75" customHeight="1">
      <c r="A56" s="14">
        <v>51.0</v>
      </c>
      <c r="B56" s="14">
        <v>14.0</v>
      </c>
      <c r="C56" s="14" t="s">
        <v>91</v>
      </c>
      <c r="D56" s="14" t="s">
        <v>93</v>
      </c>
      <c r="E56" s="15">
        <v>1.0</v>
      </c>
      <c r="F56" s="15">
        <v>50.0</v>
      </c>
      <c r="G56" s="15">
        <v>2.0</v>
      </c>
      <c r="H56" s="21">
        <v>24.0</v>
      </c>
      <c r="I56" s="16">
        <v>0.0</v>
      </c>
      <c r="J56" s="17">
        <f t="shared" si="1"/>
        <v>2</v>
      </c>
      <c r="K56" s="18">
        <v>3585.0</v>
      </c>
      <c r="L56" s="19">
        <f t="shared" si="2"/>
        <v>3585</v>
      </c>
      <c r="M56" s="18">
        <v>3585.0</v>
      </c>
      <c r="N56" s="19">
        <f t="shared" si="3"/>
        <v>3585</v>
      </c>
      <c r="O56" s="19">
        <f t="shared" si="4"/>
        <v>143.4</v>
      </c>
      <c r="P56" s="20">
        <f t="shared" si="5"/>
        <v>3441.6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5.75" customHeight="1">
      <c r="A57" s="14">
        <v>52.0</v>
      </c>
      <c r="B57" s="14">
        <v>14.0</v>
      </c>
      <c r="C57" s="14" t="s">
        <v>91</v>
      </c>
      <c r="D57" s="14" t="s">
        <v>94</v>
      </c>
      <c r="E57" s="15">
        <v>1.0</v>
      </c>
      <c r="F57" s="15">
        <v>50.0</v>
      </c>
      <c r="G57" s="15">
        <v>2.0</v>
      </c>
      <c r="H57" s="21">
        <v>16.0</v>
      </c>
      <c r="I57" s="16">
        <v>0.0</v>
      </c>
      <c r="J57" s="17">
        <f t="shared" si="1"/>
        <v>18</v>
      </c>
      <c r="K57" s="18">
        <v>3585.0</v>
      </c>
      <c r="L57" s="19">
        <f t="shared" si="2"/>
        <v>3585</v>
      </c>
      <c r="M57" s="18">
        <v>3585.0</v>
      </c>
      <c r="N57" s="19">
        <f t="shared" si="3"/>
        <v>3585</v>
      </c>
      <c r="O57" s="19">
        <f t="shared" si="4"/>
        <v>143.4</v>
      </c>
      <c r="P57" s="20">
        <f t="shared" si="5"/>
        <v>2294.4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5.75" customHeight="1">
      <c r="A58" s="14">
        <v>53.0</v>
      </c>
      <c r="B58" s="14">
        <v>15.0</v>
      </c>
      <c r="C58" s="14" t="s">
        <v>95</v>
      </c>
      <c r="D58" s="14" t="s">
        <v>96</v>
      </c>
      <c r="E58" s="15">
        <v>5.0</v>
      </c>
      <c r="F58" s="15">
        <v>6.0</v>
      </c>
      <c r="G58" s="15">
        <v>2.0</v>
      </c>
      <c r="H58" s="21">
        <v>15.0</v>
      </c>
      <c r="I58" s="16">
        <v>0.0</v>
      </c>
      <c r="J58" s="17">
        <f t="shared" si="1"/>
        <v>0</v>
      </c>
      <c r="K58" s="18">
        <v>710.0</v>
      </c>
      <c r="L58" s="19">
        <f t="shared" si="2"/>
        <v>3550</v>
      </c>
      <c r="M58" s="18">
        <v>710.0</v>
      </c>
      <c r="N58" s="19">
        <f t="shared" si="3"/>
        <v>3550</v>
      </c>
      <c r="O58" s="19">
        <f t="shared" si="4"/>
        <v>236.6666667</v>
      </c>
      <c r="P58" s="20">
        <f t="shared" si="5"/>
        <v>3550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5.75" customHeight="1">
      <c r="A59" s="14">
        <v>54.0</v>
      </c>
      <c r="B59" s="14">
        <v>15.0</v>
      </c>
      <c r="C59" s="14" t="s">
        <v>95</v>
      </c>
      <c r="D59" s="14" t="s">
        <v>97</v>
      </c>
      <c r="E59" s="15">
        <v>5.0</v>
      </c>
      <c r="F59" s="15">
        <v>6.0</v>
      </c>
      <c r="G59" s="15">
        <v>2.0</v>
      </c>
      <c r="H59" s="21">
        <v>10.0</v>
      </c>
      <c r="I59" s="16">
        <v>1.0</v>
      </c>
      <c r="J59" s="17">
        <f t="shared" si="1"/>
        <v>9</v>
      </c>
      <c r="K59" s="18">
        <v>710.0</v>
      </c>
      <c r="L59" s="19">
        <f t="shared" si="2"/>
        <v>3550</v>
      </c>
      <c r="M59" s="18">
        <v>710.0</v>
      </c>
      <c r="N59" s="19">
        <f t="shared" si="3"/>
        <v>3550</v>
      </c>
      <c r="O59" s="19">
        <f t="shared" si="4"/>
        <v>236.6666667</v>
      </c>
      <c r="P59" s="20">
        <f t="shared" si="5"/>
        <v>2366.666667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5.75" customHeight="1">
      <c r="A60" s="14">
        <v>55.0</v>
      </c>
      <c r="B60" s="14">
        <v>15.0</v>
      </c>
      <c r="C60" s="14" t="s">
        <v>95</v>
      </c>
      <c r="D60" s="14" t="s">
        <v>98</v>
      </c>
      <c r="E60" s="15">
        <v>5.0</v>
      </c>
      <c r="F60" s="15">
        <v>6.0</v>
      </c>
      <c r="G60" s="15">
        <v>2.0</v>
      </c>
      <c r="H60" s="21">
        <v>14.0</v>
      </c>
      <c r="I60" s="16">
        <v>0.0</v>
      </c>
      <c r="J60" s="17">
        <f t="shared" si="1"/>
        <v>2</v>
      </c>
      <c r="K60" s="18">
        <v>710.0</v>
      </c>
      <c r="L60" s="19">
        <f t="shared" si="2"/>
        <v>3550</v>
      </c>
      <c r="M60" s="18">
        <v>710.0</v>
      </c>
      <c r="N60" s="19">
        <f t="shared" si="3"/>
        <v>3550</v>
      </c>
      <c r="O60" s="19">
        <f t="shared" si="4"/>
        <v>236.6666667</v>
      </c>
      <c r="P60" s="20">
        <f t="shared" si="5"/>
        <v>3313.333333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5.75" customHeight="1">
      <c r="A61" s="14">
        <v>56.0</v>
      </c>
      <c r="B61" s="14">
        <v>15.0</v>
      </c>
      <c r="C61" s="14" t="s">
        <v>95</v>
      </c>
      <c r="D61" s="14" t="s">
        <v>99</v>
      </c>
      <c r="E61" s="15">
        <v>5.0</v>
      </c>
      <c r="F61" s="15">
        <v>6.0</v>
      </c>
      <c r="G61" s="15">
        <v>2.0</v>
      </c>
      <c r="H61" s="21">
        <v>15.0</v>
      </c>
      <c r="I61" s="16">
        <v>0.0</v>
      </c>
      <c r="J61" s="17">
        <f t="shared" si="1"/>
        <v>0</v>
      </c>
      <c r="K61" s="18">
        <v>710.0</v>
      </c>
      <c r="L61" s="19">
        <f t="shared" si="2"/>
        <v>3550</v>
      </c>
      <c r="M61" s="18">
        <v>710.0</v>
      </c>
      <c r="N61" s="19">
        <f t="shared" si="3"/>
        <v>3550</v>
      </c>
      <c r="O61" s="19">
        <f t="shared" si="4"/>
        <v>236.6666667</v>
      </c>
      <c r="P61" s="20">
        <f t="shared" si="5"/>
        <v>3550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5.75" customHeight="1">
      <c r="A62" s="14">
        <v>57.0</v>
      </c>
      <c r="B62" s="14">
        <v>16.0</v>
      </c>
      <c r="C62" s="14" t="s">
        <v>100</v>
      </c>
      <c r="D62" s="14" t="s">
        <v>101</v>
      </c>
      <c r="E62" s="15">
        <v>3.0</v>
      </c>
      <c r="F62" s="15">
        <v>30.0</v>
      </c>
      <c r="G62" s="15">
        <v>10.0</v>
      </c>
      <c r="H62" s="21">
        <v>8.0</v>
      </c>
      <c r="I62" s="16">
        <v>0.0</v>
      </c>
      <c r="J62" s="17">
        <f t="shared" si="1"/>
        <v>10</v>
      </c>
      <c r="K62" s="18">
        <v>934.0</v>
      </c>
      <c r="L62" s="19">
        <f t="shared" si="2"/>
        <v>2802</v>
      </c>
      <c r="M62" s="18">
        <v>934.0</v>
      </c>
      <c r="N62" s="19">
        <f t="shared" si="3"/>
        <v>2802</v>
      </c>
      <c r="O62" s="19">
        <f t="shared" si="4"/>
        <v>311.3333333</v>
      </c>
      <c r="P62" s="20">
        <f t="shared" si="5"/>
        <v>2490.666667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5.75" customHeight="1">
      <c r="A63" s="14">
        <v>58.0</v>
      </c>
      <c r="B63" s="14">
        <v>16.0</v>
      </c>
      <c r="C63" s="14" t="s">
        <v>100</v>
      </c>
      <c r="D63" s="14" t="s">
        <v>102</v>
      </c>
      <c r="E63" s="15">
        <v>3.0</v>
      </c>
      <c r="F63" s="15">
        <v>30.0</v>
      </c>
      <c r="G63" s="15">
        <v>10.0</v>
      </c>
      <c r="H63" s="21">
        <v>9.0</v>
      </c>
      <c r="I63" s="16">
        <v>0.0</v>
      </c>
      <c r="J63" s="17">
        <f t="shared" si="1"/>
        <v>0</v>
      </c>
      <c r="K63" s="18">
        <v>934.0</v>
      </c>
      <c r="L63" s="19">
        <f t="shared" si="2"/>
        <v>2802</v>
      </c>
      <c r="M63" s="18">
        <v>934.0</v>
      </c>
      <c r="N63" s="19">
        <f t="shared" si="3"/>
        <v>2802</v>
      </c>
      <c r="O63" s="19">
        <f t="shared" si="4"/>
        <v>311.3333333</v>
      </c>
      <c r="P63" s="20">
        <f t="shared" si="5"/>
        <v>2802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5.75" customHeight="1">
      <c r="A64" s="14">
        <v>59.0</v>
      </c>
      <c r="B64" s="14">
        <v>16.0</v>
      </c>
      <c r="C64" s="14" t="s">
        <v>100</v>
      </c>
      <c r="D64" s="14" t="s">
        <v>103</v>
      </c>
      <c r="E64" s="15">
        <v>5.0</v>
      </c>
      <c r="F64" s="15">
        <v>30.0</v>
      </c>
      <c r="G64" s="15">
        <v>10.0</v>
      </c>
      <c r="H64" s="21">
        <v>15.0</v>
      </c>
      <c r="I64" s="16">
        <v>0.0</v>
      </c>
      <c r="J64" s="17">
        <f t="shared" si="1"/>
        <v>0</v>
      </c>
      <c r="K64" s="18">
        <v>934.0</v>
      </c>
      <c r="L64" s="19">
        <f t="shared" si="2"/>
        <v>4670</v>
      </c>
      <c r="M64" s="18">
        <v>934.0</v>
      </c>
      <c r="N64" s="19">
        <f t="shared" si="3"/>
        <v>4670</v>
      </c>
      <c r="O64" s="19">
        <f t="shared" si="4"/>
        <v>311.3333333</v>
      </c>
      <c r="P64" s="20">
        <f t="shared" si="5"/>
        <v>4670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5.75" customHeight="1">
      <c r="A65" s="14">
        <v>60.0</v>
      </c>
      <c r="B65" s="14">
        <v>16.0</v>
      </c>
      <c r="C65" s="14" t="s">
        <v>100</v>
      </c>
      <c r="D65" s="14" t="s">
        <v>104</v>
      </c>
      <c r="E65" s="15">
        <v>3.0</v>
      </c>
      <c r="F65" s="15">
        <v>30.0</v>
      </c>
      <c r="G65" s="15">
        <v>10.0</v>
      </c>
      <c r="H65" s="21">
        <v>6.0</v>
      </c>
      <c r="I65" s="16">
        <v>0.0</v>
      </c>
      <c r="J65" s="17">
        <f t="shared" si="1"/>
        <v>30</v>
      </c>
      <c r="K65" s="18">
        <v>934.0</v>
      </c>
      <c r="L65" s="19">
        <f t="shared" si="2"/>
        <v>2802</v>
      </c>
      <c r="M65" s="18">
        <v>934.0</v>
      </c>
      <c r="N65" s="19">
        <f t="shared" si="3"/>
        <v>2802</v>
      </c>
      <c r="O65" s="19">
        <f t="shared" si="4"/>
        <v>311.3333333</v>
      </c>
      <c r="P65" s="20">
        <f t="shared" si="5"/>
        <v>1868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5.75" customHeight="1">
      <c r="A66" s="14">
        <v>61.0</v>
      </c>
      <c r="B66" s="14">
        <v>16.0</v>
      </c>
      <c r="C66" s="14" t="s">
        <v>100</v>
      </c>
      <c r="D66" s="14" t="s">
        <v>105</v>
      </c>
      <c r="E66" s="15">
        <v>1.0</v>
      </c>
      <c r="F66" s="15">
        <v>30.0</v>
      </c>
      <c r="G66" s="15">
        <v>10.0</v>
      </c>
      <c r="H66" s="21">
        <v>3.0</v>
      </c>
      <c r="I66" s="16">
        <v>0.0</v>
      </c>
      <c r="J66" s="17">
        <f t="shared" si="1"/>
        <v>0</v>
      </c>
      <c r="K66" s="18">
        <v>934.0</v>
      </c>
      <c r="L66" s="19">
        <f t="shared" si="2"/>
        <v>934</v>
      </c>
      <c r="M66" s="18">
        <v>934.0</v>
      </c>
      <c r="N66" s="19">
        <f t="shared" si="3"/>
        <v>934</v>
      </c>
      <c r="O66" s="19">
        <f t="shared" si="4"/>
        <v>311.3333333</v>
      </c>
      <c r="P66" s="20">
        <f t="shared" si="5"/>
        <v>934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5.75" customHeight="1">
      <c r="A67" s="14">
        <v>62.0</v>
      </c>
      <c r="B67" s="14">
        <v>16.0</v>
      </c>
      <c r="C67" s="14" t="s">
        <v>100</v>
      </c>
      <c r="D67" s="14" t="s">
        <v>106</v>
      </c>
      <c r="E67" s="15">
        <v>3.0</v>
      </c>
      <c r="F67" s="15">
        <v>30.0</v>
      </c>
      <c r="G67" s="15">
        <v>10.0</v>
      </c>
      <c r="H67" s="16">
        <v>9.0</v>
      </c>
      <c r="I67" s="16">
        <v>0.0</v>
      </c>
      <c r="J67" s="17">
        <f t="shared" si="1"/>
        <v>0</v>
      </c>
      <c r="K67" s="18">
        <v>934.0</v>
      </c>
      <c r="L67" s="19">
        <f t="shared" si="2"/>
        <v>2802</v>
      </c>
      <c r="M67" s="18">
        <v>934.0</v>
      </c>
      <c r="N67" s="19">
        <f t="shared" si="3"/>
        <v>2802</v>
      </c>
      <c r="O67" s="19">
        <f t="shared" si="4"/>
        <v>311.3333333</v>
      </c>
      <c r="P67" s="20">
        <f t="shared" si="5"/>
        <v>2802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5.75" customHeight="1">
      <c r="A68" s="14">
        <v>63.0</v>
      </c>
      <c r="B68" s="14">
        <v>16.0</v>
      </c>
      <c r="C68" s="14" t="s">
        <v>100</v>
      </c>
      <c r="D68" s="14" t="s">
        <v>107</v>
      </c>
      <c r="E68" s="15">
        <v>3.0</v>
      </c>
      <c r="F68" s="15">
        <v>30.0</v>
      </c>
      <c r="G68" s="15">
        <v>10.0</v>
      </c>
      <c r="H68" s="16">
        <v>6.0</v>
      </c>
      <c r="I68" s="16">
        <v>0.0</v>
      </c>
      <c r="J68" s="17">
        <f t="shared" si="1"/>
        <v>30</v>
      </c>
      <c r="K68" s="18">
        <v>934.0</v>
      </c>
      <c r="L68" s="19">
        <f t="shared" si="2"/>
        <v>2802</v>
      </c>
      <c r="M68" s="18">
        <v>934.0</v>
      </c>
      <c r="N68" s="19">
        <f t="shared" si="3"/>
        <v>2802</v>
      </c>
      <c r="O68" s="19">
        <f t="shared" si="4"/>
        <v>311.3333333</v>
      </c>
      <c r="P68" s="20">
        <f t="shared" si="5"/>
        <v>1868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5.75" customHeight="1">
      <c r="A69" s="14">
        <v>64.0</v>
      </c>
      <c r="B69" s="14">
        <v>17.0</v>
      </c>
      <c r="C69" s="14" t="s">
        <v>108</v>
      </c>
      <c r="D69" s="14" t="s">
        <v>83</v>
      </c>
      <c r="E69" s="15">
        <v>3.0</v>
      </c>
      <c r="F69" s="15">
        <v>30.0</v>
      </c>
      <c r="G69" s="15">
        <v>10.0</v>
      </c>
      <c r="H69" s="21">
        <v>9.0</v>
      </c>
      <c r="I69" s="16">
        <v>0.0</v>
      </c>
      <c r="J69" s="17">
        <f t="shared" si="1"/>
        <v>0</v>
      </c>
      <c r="K69" s="18">
        <v>822.0</v>
      </c>
      <c r="L69" s="19">
        <f t="shared" si="2"/>
        <v>2466</v>
      </c>
      <c r="M69" s="18">
        <f t="shared" ref="M69:M102" si="6">K69</f>
        <v>822</v>
      </c>
      <c r="N69" s="19">
        <f t="shared" si="3"/>
        <v>2466</v>
      </c>
      <c r="O69" s="19">
        <f t="shared" si="4"/>
        <v>274</v>
      </c>
      <c r="P69" s="20">
        <f t="shared" si="5"/>
        <v>2466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5.75" customHeight="1">
      <c r="A70" s="14">
        <v>65.0</v>
      </c>
      <c r="B70" s="14">
        <v>17.0</v>
      </c>
      <c r="C70" s="14" t="s">
        <v>108</v>
      </c>
      <c r="D70" s="14" t="s">
        <v>55</v>
      </c>
      <c r="E70" s="15">
        <v>3.0</v>
      </c>
      <c r="F70" s="15">
        <v>30.0</v>
      </c>
      <c r="G70" s="15">
        <v>10.0</v>
      </c>
      <c r="H70" s="16">
        <v>9.0</v>
      </c>
      <c r="I70" s="16">
        <v>0.0</v>
      </c>
      <c r="J70" s="17">
        <f t="shared" si="1"/>
        <v>0</v>
      </c>
      <c r="K70" s="18">
        <v>822.0</v>
      </c>
      <c r="L70" s="19">
        <f t="shared" si="2"/>
        <v>2466</v>
      </c>
      <c r="M70" s="18">
        <f t="shared" si="6"/>
        <v>822</v>
      </c>
      <c r="N70" s="19">
        <f t="shared" si="3"/>
        <v>2466</v>
      </c>
      <c r="O70" s="19">
        <f t="shared" si="4"/>
        <v>274</v>
      </c>
      <c r="P70" s="20">
        <f t="shared" si="5"/>
        <v>2466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5.75" customHeight="1">
      <c r="A71" s="14">
        <v>66.0</v>
      </c>
      <c r="B71" s="14">
        <v>17.0</v>
      </c>
      <c r="C71" s="14" t="s">
        <v>108</v>
      </c>
      <c r="D71" s="14" t="s">
        <v>54</v>
      </c>
      <c r="E71" s="15">
        <v>3.0</v>
      </c>
      <c r="F71" s="15">
        <v>30.0</v>
      </c>
      <c r="G71" s="15">
        <v>10.0</v>
      </c>
      <c r="H71" s="21">
        <v>9.0</v>
      </c>
      <c r="I71" s="16">
        <v>0.0</v>
      </c>
      <c r="J71" s="17">
        <f t="shared" si="1"/>
        <v>0</v>
      </c>
      <c r="K71" s="18">
        <v>822.0</v>
      </c>
      <c r="L71" s="19">
        <f t="shared" si="2"/>
        <v>2466</v>
      </c>
      <c r="M71" s="18">
        <f t="shared" si="6"/>
        <v>822</v>
      </c>
      <c r="N71" s="19">
        <f t="shared" si="3"/>
        <v>2466</v>
      </c>
      <c r="O71" s="19">
        <f t="shared" si="4"/>
        <v>274</v>
      </c>
      <c r="P71" s="20">
        <f t="shared" si="5"/>
        <v>2466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5.75" customHeight="1">
      <c r="A72" s="14">
        <v>67.0</v>
      </c>
      <c r="B72" s="14">
        <v>17.0</v>
      </c>
      <c r="C72" s="14" t="s">
        <v>108</v>
      </c>
      <c r="D72" s="14" t="s">
        <v>109</v>
      </c>
      <c r="E72" s="15">
        <v>3.0</v>
      </c>
      <c r="F72" s="15">
        <v>30.0</v>
      </c>
      <c r="G72" s="15">
        <v>10.0</v>
      </c>
      <c r="H72" s="16">
        <v>9.0</v>
      </c>
      <c r="I72" s="16">
        <v>0.0</v>
      </c>
      <c r="J72" s="17">
        <f t="shared" si="1"/>
        <v>0</v>
      </c>
      <c r="K72" s="18">
        <v>822.0</v>
      </c>
      <c r="L72" s="19">
        <f t="shared" si="2"/>
        <v>2466</v>
      </c>
      <c r="M72" s="18">
        <f t="shared" si="6"/>
        <v>822</v>
      </c>
      <c r="N72" s="19">
        <f t="shared" si="3"/>
        <v>2466</v>
      </c>
      <c r="O72" s="19">
        <f t="shared" si="4"/>
        <v>274</v>
      </c>
      <c r="P72" s="20">
        <f t="shared" si="5"/>
        <v>2466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5.75" customHeight="1">
      <c r="A73" s="14">
        <v>68.0</v>
      </c>
      <c r="B73" s="14">
        <v>17.0</v>
      </c>
      <c r="C73" s="14" t="s">
        <v>108</v>
      </c>
      <c r="D73" s="14" t="s">
        <v>88</v>
      </c>
      <c r="E73" s="15">
        <v>3.0</v>
      </c>
      <c r="F73" s="15">
        <v>30.0</v>
      </c>
      <c r="G73" s="15">
        <v>10.0</v>
      </c>
      <c r="H73" s="16">
        <v>9.0</v>
      </c>
      <c r="I73" s="16">
        <v>0.0</v>
      </c>
      <c r="J73" s="17">
        <f t="shared" si="1"/>
        <v>0</v>
      </c>
      <c r="K73" s="18">
        <v>822.0</v>
      </c>
      <c r="L73" s="19">
        <f t="shared" si="2"/>
        <v>2466</v>
      </c>
      <c r="M73" s="18">
        <f t="shared" si="6"/>
        <v>822</v>
      </c>
      <c r="N73" s="19">
        <f t="shared" si="3"/>
        <v>2466</v>
      </c>
      <c r="O73" s="19">
        <f t="shared" si="4"/>
        <v>274</v>
      </c>
      <c r="P73" s="20">
        <f t="shared" si="5"/>
        <v>2466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5.75" customHeight="1">
      <c r="A74" s="14">
        <v>69.0</v>
      </c>
      <c r="B74" s="14">
        <v>17.0</v>
      </c>
      <c r="C74" s="14" t="s">
        <v>108</v>
      </c>
      <c r="D74" s="14" t="s">
        <v>56</v>
      </c>
      <c r="E74" s="15">
        <v>3.0</v>
      </c>
      <c r="F74" s="15">
        <v>30.0</v>
      </c>
      <c r="G74" s="15">
        <v>10.0</v>
      </c>
      <c r="H74" s="21">
        <v>9.0</v>
      </c>
      <c r="I74" s="16">
        <v>0.0</v>
      </c>
      <c r="J74" s="17">
        <f t="shared" si="1"/>
        <v>0</v>
      </c>
      <c r="K74" s="18">
        <v>822.0</v>
      </c>
      <c r="L74" s="19">
        <f t="shared" si="2"/>
        <v>2466</v>
      </c>
      <c r="M74" s="18">
        <f t="shared" si="6"/>
        <v>822</v>
      </c>
      <c r="N74" s="19">
        <f t="shared" si="3"/>
        <v>2466</v>
      </c>
      <c r="O74" s="19">
        <f t="shared" si="4"/>
        <v>274</v>
      </c>
      <c r="P74" s="20">
        <f t="shared" si="5"/>
        <v>2466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5.75" customHeight="1">
      <c r="A75" s="14">
        <v>70.0</v>
      </c>
      <c r="B75" s="14">
        <v>18.0</v>
      </c>
      <c r="C75" s="14" t="s">
        <v>110</v>
      </c>
      <c r="D75" s="14" t="s">
        <v>111</v>
      </c>
      <c r="E75" s="15">
        <v>3.0</v>
      </c>
      <c r="F75" s="15">
        <v>50.0</v>
      </c>
      <c r="G75" s="15">
        <v>10.0</v>
      </c>
      <c r="H75" s="21">
        <v>14.0</v>
      </c>
      <c r="I75" s="16">
        <v>0.0</v>
      </c>
      <c r="J75" s="17">
        <f t="shared" si="1"/>
        <v>10</v>
      </c>
      <c r="K75" s="18">
        <v>764.0</v>
      </c>
      <c r="L75" s="19">
        <f t="shared" si="2"/>
        <v>2292</v>
      </c>
      <c r="M75" s="18">
        <f t="shared" si="6"/>
        <v>764</v>
      </c>
      <c r="N75" s="19">
        <f t="shared" si="3"/>
        <v>2292</v>
      </c>
      <c r="O75" s="19">
        <f t="shared" si="4"/>
        <v>152.8</v>
      </c>
      <c r="P75" s="20">
        <f t="shared" si="5"/>
        <v>2139.2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5.75" customHeight="1">
      <c r="A76" s="14">
        <v>71.0</v>
      </c>
      <c r="B76" s="14">
        <v>18.0</v>
      </c>
      <c r="C76" s="14" t="s">
        <v>110</v>
      </c>
      <c r="D76" s="14" t="s">
        <v>112</v>
      </c>
      <c r="E76" s="15">
        <v>3.0</v>
      </c>
      <c r="F76" s="15">
        <v>50.0</v>
      </c>
      <c r="G76" s="15">
        <v>10.0</v>
      </c>
      <c r="H76" s="21">
        <v>15.0</v>
      </c>
      <c r="I76" s="16">
        <v>0.0</v>
      </c>
      <c r="J76" s="17">
        <f t="shared" si="1"/>
        <v>0</v>
      </c>
      <c r="K76" s="18">
        <v>764.0</v>
      </c>
      <c r="L76" s="19">
        <f t="shared" si="2"/>
        <v>2292</v>
      </c>
      <c r="M76" s="18">
        <f t="shared" si="6"/>
        <v>764</v>
      </c>
      <c r="N76" s="19">
        <f t="shared" si="3"/>
        <v>2292</v>
      </c>
      <c r="O76" s="19">
        <f t="shared" si="4"/>
        <v>152.8</v>
      </c>
      <c r="P76" s="20">
        <f t="shared" si="5"/>
        <v>2292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5.75" customHeight="1">
      <c r="A77" s="14">
        <v>72.0</v>
      </c>
      <c r="B77" s="14">
        <v>18.0</v>
      </c>
      <c r="C77" s="14" t="s">
        <v>110</v>
      </c>
      <c r="D77" s="14" t="s">
        <v>113</v>
      </c>
      <c r="E77" s="15">
        <v>3.0</v>
      </c>
      <c r="F77" s="15">
        <v>50.0</v>
      </c>
      <c r="G77" s="15">
        <v>10.0</v>
      </c>
      <c r="H77" s="21">
        <v>15.0</v>
      </c>
      <c r="I77" s="16">
        <v>0.0</v>
      </c>
      <c r="J77" s="17">
        <f t="shared" si="1"/>
        <v>0</v>
      </c>
      <c r="K77" s="18">
        <v>764.0</v>
      </c>
      <c r="L77" s="19">
        <f t="shared" si="2"/>
        <v>2292</v>
      </c>
      <c r="M77" s="18">
        <f t="shared" si="6"/>
        <v>764</v>
      </c>
      <c r="N77" s="19">
        <f t="shared" si="3"/>
        <v>2292</v>
      </c>
      <c r="O77" s="19">
        <f t="shared" si="4"/>
        <v>152.8</v>
      </c>
      <c r="P77" s="20">
        <f t="shared" si="5"/>
        <v>2292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5.75" customHeight="1">
      <c r="A78" s="14">
        <v>73.0</v>
      </c>
      <c r="B78" s="14">
        <v>19.0</v>
      </c>
      <c r="C78" s="14" t="s">
        <v>114</v>
      </c>
      <c r="D78" s="14" t="s">
        <v>67</v>
      </c>
      <c r="E78" s="15">
        <v>8.0</v>
      </c>
      <c r="F78" s="15">
        <v>14.0</v>
      </c>
      <c r="G78" s="15">
        <v>2.0</v>
      </c>
      <c r="H78" s="21">
        <v>34.0</v>
      </c>
      <c r="I78" s="16">
        <v>0.0</v>
      </c>
      <c r="J78" s="17">
        <f t="shared" si="1"/>
        <v>44</v>
      </c>
      <c r="K78" s="18">
        <v>1080.0</v>
      </c>
      <c r="L78" s="19">
        <f t="shared" si="2"/>
        <v>8640</v>
      </c>
      <c r="M78" s="18">
        <f t="shared" si="6"/>
        <v>1080</v>
      </c>
      <c r="N78" s="19">
        <f t="shared" si="3"/>
        <v>8640</v>
      </c>
      <c r="O78" s="19">
        <f t="shared" si="4"/>
        <v>154.2857143</v>
      </c>
      <c r="P78" s="20">
        <f t="shared" si="5"/>
        <v>5245.714286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5.75" customHeight="1">
      <c r="A79" s="14">
        <v>74.0</v>
      </c>
      <c r="B79" s="14">
        <v>20.0</v>
      </c>
      <c r="C79" s="14" t="s">
        <v>115</v>
      </c>
      <c r="D79" s="14" t="s">
        <v>54</v>
      </c>
      <c r="E79" s="15">
        <v>10.0</v>
      </c>
      <c r="F79" s="15">
        <v>50.0</v>
      </c>
      <c r="G79" s="15">
        <v>10.0</v>
      </c>
      <c r="H79" s="21">
        <v>14.0</v>
      </c>
      <c r="I79" s="16">
        <v>0.0</v>
      </c>
      <c r="J79" s="17">
        <f t="shared" si="1"/>
        <v>360</v>
      </c>
      <c r="K79" s="18">
        <v>889.0</v>
      </c>
      <c r="L79" s="19">
        <f t="shared" si="2"/>
        <v>8890</v>
      </c>
      <c r="M79" s="18">
        <f t="shared" si="6"/>
        <v>889</v>
      </c>
      <c r="N79" s="19">
        <f t="shared" si="3"/>
        <v>8890</v>
      </c>
      <c r="O79" s="19">
        <f t="shared" si="4"/>
        <v>177.8</v>
      </c>
      <c r="P79" s="20">
        <f t="shared" si="5"/>
        <v>2489.2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5.75" customHeight="1">
      <c r="A80" s="14">
        <v>75.0</v>
      </c>
      <c r="B80" s="14">
        <v>20.0</v>
      </c>
      <c r="C80" s="14" t="s">
        <v>115</v>
      </c>
      <c r="D80" s="14" t="s">
        <v>55</v>
      </c>
      <c r="E80" s="15">
        <v>10.0</v>
      </c>
      <c r="F80" s="15">
        <v>50.0</v>
      </c>
      <c r="G80" s="15">
        <v>10.0</v>
      </c>
      <c r="H80" s="21">
        <v>28.0</v>
      </c>
      <c r="I80" s="16">
        <v>0.0</v>
      </c>
      <c r="J80" s="17">
        <f t="shared" si="1"/>
        <v>220</v>
      </c>
      <c r="K80" s="18">
        <v>889.0</v>
      </c>
      <c r="L80" s="19">
        <f t="shared" si="2"/>
        <v>8890</v>
      </c>
      <c r="M80" s="18">
        <f t="shared" si="6"/>
        <v>889</v>
      </c>
      <c r="N80" s="19">
        <f t="shared" si="3"/>
        <v>8890</v>
      </c>
      <c r="O80" s="19">
        <f t="shared" si="4"/>
        <v>177.8</v>
      </c>
      <c r="P80" s="20">
        <f t="shared" si="5"/>
        <v>4978.4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5.75" customHeight="1">
      <c r="A81" s="14">
        <v>76.0</v>
      </c>
      <c r="B81" s="14">
        <v>20.0</v>
      </c>
      <c r="C81" s="14" t="s">
        <v>115</v>
      </c>
      <c r="D81" s="14" t="s">
        <v>49</v>
      </c>
      <c r="E81" s="15">
        <v>10.0</v>
      </c>
      <c r="F81" s="15">
        <v>50.0</v>
      </c>
      <c r="G81" s="15">
        <v>10.0</v>
      </c>
      <c r="H81" s="21">
        <v>30.0</v>
      </c>
      <c r="I81" s="16">
        <v>0.0</v>
      </c>
      <c r="J81" s="17">
        <f t="shared" si="1"/>
        <v>200</v>
      </c>
      <c r="K81" s="18">
        <v>889.0</v>
      </c>
      <c r="L81" s="19">
        <f t="shared" si="2"/>
        <v>8890</v>
      </c>
      <c r="M81" s="18">
        <f t="shared" si="6"/>
        <v>889</v>
      </c>
      <c r="N81" s="19">
        <f t="shared" si="3"/>
        <v>8890</v>
      </c>
      <c r="O81" s="19">
        <f t="shared" si="4"/>
        <v>177.8</v>
      </c>
      <c r="P81" s="20">
        <f t="shared" si="5"/>
        <v>5334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5.75" customHeight="1">
      <c r="A82" s="14">
        <v>77.0</v>
      </c>
      <c r="B82" s="14">
        <v>20.0</v>
      </c>
      <c r="C82" s="14" t="s">
        <v>115</v>
      </c>
      <c r="D82" s="14" t="s">
        <v>51</v>
      </c>
      <c r="E82" s="15">
        <v>10.0</v>
      </c>
      <c r="F82" s="15">
        <v>50.0</v>
      </c>
      <c r="G82" s="15">
        <v>10.0</v>
      </c>
      <c r="H82" s="21">
        <v>24.0</v>
      </c>
      <c r="I82" s="16">
        <v>0.0</v>
      </c>
      <c r="J82" s="17">
        <f t="shared" si="1"/>
        <v>260</v>
      </c>
      <c r="K82" s="18">
        <v>889.0</v>
      </c>
      <c r="L82" s="19">
        <f t="shared" si="2"/>
        <v>8890</v>
      </c>
      <c r="M82" s="18">
        <f t="shared" si="6"/>
        <v>889</v>
      </c>
      <c r="N82" s="19">
        <f t="shared" si="3"/>
        <v>8890</v>
      </c>
      <c r="O82" s="19">
        <f t="shared" si="4"/>
        <v>177.8</v>
      </c>
      <c r="P82" s="20">
        <f t="shared" si="5"/>
        <v>4267.2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5.75" customHeight="1">
      <c r="A83" s="14">
        <v>78.0</v>
      </c>
      <c r="B83" s="14">
        <v>21.0</v>
      </c>
      <c r="C83" s="14" t="s">
        <v>116</v>
      </c>
      <c r="D83" s="14" t="s">
        <v>117</v>
      </c>
      <c r="E83" s="25">
        <v>3.0</v>
      </c>
      <c r="F83" s="15">
        <v>60.0</v>
      </c>
      <c r="G83" s="15">
        <v>10.0</v>
      </c>
      <c r="H83" s="21">
        <v>17.0</v>
      </c>
      <c r="I83" s="16">
        <v>0.0</v>
      </c>
      <c r="J83" s="17">
        <f t="shared" si="1"/>
        <v>10</v>
      </c>
      <c r="K83" s="18">
        <v>468.0</v>
      </c>
      <c r="L83" s="19">
        <f t="shared" si="2"/>
        <v>1404</v>
      </c>
      <c r="M83" s="18">
        <f t="shared" si="6"/>
        <v>468</v>
      </c>
      <c r="N83" s="19">
        <f t="shared" si="3"/>
        <v>1404</v>
      </c>
      <c r="O83" s="19">
        <f t="shared" si="4"/>
        <v>78</v>
      </c>
      <c r="P83" s="20">
        <f t="shared" si="5"/>
        <v>1326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5.75" customHeight="1">
      <c r="A84" s="14">
        <v>79.0</v>
      </c>
      <c r="B84" s="14">
        <v>21.0</v>
      </c>
      <c r="C84" s="14" t="s">
        <v>116</v>
      </c>
      <c r="D84" s="14" t="s">
        <v>118</v>
      </c>
      <c r="E84" s="15">
        <v>2.0</v>
      </c>
      <c r="F84" s="15">
        <v>60.0</v>
      </c>
      <c r="G84" s="15">
        <v>10.0</v>
      </c>
      <c r="H84" s="21">
        <v>12.0</v>
      </c>
      <c r="I84" s="16">
        <v>0.0</v>
      </c>
      <c r="J84" s="17">
        <f t="shared" si="1"/>
        <v>0</v>
      </c>
      <c r="K84" s="18">
        <v>468.0</v>
      </c>
      <c r="L84" s="19">
        <f t="shared" si="2"/>
        <v>936</v>
      </c>
      <c r="M84" s="18">
        <f t="shared" si="6"/>
        <v>468</v>
      </c>
      <c r="N84" s="19">
        <f t="shared" si="3"/>
        <v>936</v>
      </c>
      <c r="O84" s="19">
        <f t="shared" si="4"/>
        <v>78</v>
      </c>
      <c r="P84" s="20">
        <f t="shared" si="5"/>
        <v>936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5.75" customHeight="1">
      <c r="A85" s="14">
        <v>80.0</v>
      </c>
      <c r="B85" s="14">
        <v>21.0</v>
      </c>
      <c r="C85" s="14" t="s">
        <v>116</v>
      </c>
      <c r="D85" s="14" t="s">
        <v>119</v>
      </c>
      <c r="E85" s="15">
        <v>2.0</v>
      </c>
      <c r="F85" s="15">
        <v>60.0</v>
      </c>
      <c r="G85" s="15">
        <v>10.0</v>
      </c>
      <c r="H85" s="16">
        <v>12.0</v>
      </c>
      <c r="I85" s="16">
        <v>0.0</v>
      </c>
      <c r="J85" s="17">
        <f t="shared" si="1"/>
        <v>0</v>
      </c>
      <c r="K85" s="18">
        <v>468.0</v>
      </c>
      <c r="L85" s="19">
        <f t="shared" si="2"/>
        <v>936</v>
      </c>
      <c r="M85" s="18">
        <f t="shared" si="6"/>
        <v>468</v>
      </c>
      <c r="N85" s="19">
        <f t="shared" si="3"/>
        <v>936</v>
      </c>
      <c r="O85" s="19">
        <f t="shared" si="4"/>
        <v>78</v>
      </c>
      <c r="P85" s="20">
        <f t="shared" si="5"/>
        <v>936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5.75" customHeight="1">
      <c r="A86" s="14">
        <v>81.0</v>
      </c>
      <c r="B86" s="14">
        <v>21.0</v>
      </c>
      <c r="C86" s="14" t="s">
        <v>116</v>
      </c>
      <c r="D86" s="14" t="s">
        <v>120</v>
      </c>
      <c r="E86" s="15">
        <v>2.0</v>
      </c>
      <c r="F86" s="15">
        <v>60.0</v>
      </c>
      <c r="G86" s="15">
        <v>10.0</v>
      </c>
      <c r="H86" s="21">
        <v>12.0</v>
      </c>
      <c r="I86" s="16">
        <v>0.0</v>
      </c>
      <c r="J86" s="17">
        <f t="shared" si="1"/>
        <v>0</v>
      </c>
      <c r="K86" s="18">
        <v>468.0</v>
      </c>
      <c r="L86" s="19">
        <f t="shared" si="2"/>
        <v>936</v>
      </c>
      <c r="M86" s="18">
        <f t="shared" si="6"/>
        <v>468</v>
      </c>
      <c r="N86" s="19">
        <f t="shared" si="3"/>
        <v>936</v>
      </c>
      <c r="O86" s="19">
        <f t="shared" si="4"/>
        <v>78</v>
      </c>
      <c r="P86" s="20">
        <f t="shared" si="5"/>
        <v>936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5.75" customHeight="1">
      <c r="A87" s="14">
        <v>82.0</v>
      </c>
      <c r="B87" s="14">
        <v>22.0</v>
      </c>
      <c r="C87" s="14" t="s">
        <v>121</v>
      </c>
      <c r="D87" s="14" t="s">
        <v>122</v>
      </c>
      <c r="E87" s="15">
        <v>5.0</v>
      </c>
      <c r="F87" s="15">
        <v>50.0</v>
      </c>
      <c r="G87" s="15">
        <v>10.0</v>
      </c>
      <c r="H87" s="21">
        <v>20.0</v>
      </c>
      <c r="I87" s="16">
        <v>0.0</v>
      </c>
      <c r="J87" s="17">
        <f t="shared" si="1"/>
        <v>50</v>
      </c>
      <c r="K87" s="18">
        <v>791.0</v>
      </c>
      <c r="L87" s="19">
        <f t="shared" si="2"/>
        <v>3955</v>
      </c>
      <c r="M87" s="18">
        <f t="shared" si="6"/>
        <v>791</v>
      </c>
      <c r="N87" s="19">
        <f t="shared" si="3"/>
        <v>3955</v>
      </c>
      <c r="O87" s="19">
        <f t="shared" si="4"/>
        <v>158.2</v>
      </c>
      <c r="P87" s="20">
        <f t="shared" si="5"/>
        <v>3164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5.75" customHeight="1">
      <c r="A88" s="14">
        <v>83.0</v>
      </c>
      <c r="B88" s="14">
        <v>22.0</v>
      </c>
      <c r="C88" s="14" t="s">
        <v>121</v>
      </c>
      <c r="D88" s="14" t="s">
        <v>123</v>
      </c>
      <c r="E88" s="15">
        <v>5.0</v>
      </c>
      <c r="F88" s="15">
        <v>50.0</v>
      </c>
      <c r="G88" s="15">
        <v>10.0</v>
      </c>
      <c r="H88" s="21">
        <v>13.0</v>
      </c>
      <c r="I88" s="16">
        <v>0.0</v>
      </c>
      <c r="J88" s="17">
        <f t="shared" si="1"/>
        <v>120</v>
      </c>
      <c r="K88" s="18">
        <v>791.0</v>
      </c>
      <c r="L88" s="19">
        <f t="shared" si="2"/>
        <v>3955</v>
      </c>
      <c r="M88" s="18">
        <f t="shared" si="6"/>
        <v>791</v>
      </c>
      <c r="N88" s="19">
        <f t="shared" si="3"/>
        <v>3955</v>
      </c>
      <c r="O88" s="19">
        <f t="shared" si="4"/>
        <v>158.2</v>
      </c>
      <c r="P88" s="20">
        <f t="shared" si="5"/>
        <v>2056.6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5.75" customHeight="1">
      <c r="A89" s="14">
        <v>84.0</v>
      </c>
      <c r="B89" s="14">
        <v>22.0</v>
      </c>
      <c r="C89" s="14" t="s">
        <v>121</v>
      </c>
      <c r="D89" s="14" t="s">
        <v>124</v>
      </c>
      <c r="E89" s="15">
        <v>5.0</v>
      </c>
      <c r="F89" s="15">
        <v>50.0</v>
      </c>
      <c r="G89" s="15">
        <v>10.0</v>
      </c>
      <c r="H89" s="21">
        <v>9.0</v>
      </c>
      <c r="I89" s="21">
        <v>1.0</v>
      </c>
      <c r="J89" s="17">
        <f t="shared" si="1"/>
        <v>159</v>
      </c>
      <c r="K89" s="18">
        <v>791.0</v>
      </c>
      <c r="L89" s="19">
        <f t="shared" si="2"/>
        <v>3955</v>
      </c>
      <c r="M89" s="18">
        <f t="shared" si="6"/>
        <v>791</v>
      </c>
      <c r="N89" s="19">
        <f t="shared" si="3"/>
        <v>3955</v>
      </c>
      <c r="O89" s="19">
        <f t="shared" si="4"/>
        <v>158.2</v>
      </c>
      <c r="P89" s="20">
        <f t="shared" si="5"/>
        <v>1423.8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5.75" customHeight="1">
      <c r="A90" s="14">
        <v>85.0</v>
      </c>
      <c r="B90" s="14">
        <v>22.0</v>
      </c>
      <c r="C90" s="14" t="s">
        <v>121</v>
      </c>
      <c r="D90" s="14" t="s">
        <v>125</v>
      </c>
      <c r="E90" s="15">
        <v>5.0</v>
      </c>
      <c r="F90" s="15">
        <v>50.0</v>
      </c>
      <c r="G90" s="15">
        <v>10.0</v>
      </c>
      <c r="H90" s="21">
        <v>18.0</v>
      </c>
      <c r="I90" s="16">
        <v>0.0</v>
      </c>
      <c r="J90" s="17">
        <f t="shared" si="1"/>
        <v>70</v>
      </c>
      <c r="K90" s="18">
        <v>791.0</v>
      </c>
      <c r="L90" s="19">
        <f t="shared" si="2"/>
        <v>3955</v>
      </c>
      <c r="M90" s="18">
        <f t="shared" si="6"/>
        <v>791</v>
      </c>
      <c r="N90" s="19">
        <f t="shared" si="3"/>
        <v>3955</v>
      </c>
      <c r="O90" s="19">
        <f t="shared" si="4"/>
        <v>158.2</v>
      </c>
      <c r="P90" s="20">
        <f t="shared" si="5"/>
        <v>2847.6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5.75" customHeight="1">
      <c r="A91" s="14">
        <v>86.0</v>
      </c>
      <c r="B91" s="14">
        <v>22.0</v>
      </c>
      <c r="C91" s="14" t="s">
        <v>121</v>
      </c>
      <c r="D91" s="14" t="s">
        <v>126</v>
      </c>
      <c r="E91" s="15">
        <v>5.0</v>
      </c>
      <c r="F91" s="15">
        <v>50.0</v>
      </c>
      <c r="G91" s="15">
        <v>10.0</v>
      </c>
      <c r="H91" s="21">
        <v>10.0</v>
      </c>
      <c r="I91" s="16">
        <v>0.0</v>
      </c>
      <c r="J91" s="17">
        <f t="shared" si="1"/>
        <v>150</v>
      </c>
      <c r="K91" s="18">
        <v>791.0</v>
      </c>
      <c r="L91" s="19">
        <f t="shared" si="2"/>
        <v>3955</v>
      </c>
      <c r="M91" s="18">
        <f t="shared" si="6"/>
        <v>791</v>
      </c>
      <c r="N91" s="19">
        <f t="shared" si="3"/>
        <v>3955</v>
      </c>
      <c r="O91" s="19">
        <f t="shared" si="4"/>
        <v>158.2</v>
      </c>
      <c r="P91" s="20">
        <f t="shared" si="5"/>
        <v>1582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5.75" customHeight="1">
      <c r="A92" s="14">
        <v>87.0</v>
      </c>
      <c r="B92" s="14">
        <v>23.0</v>
      </c>
      <c r="C92" s="14" t="s">
        <v>127</v>
      </c>
      <c r="D92" s="14" t="s">
        <v>54</v>
      </c>
      <c r="E92" s="15">
        <v>2.0</v>
      </c>
      <c r="F92" s="15">
        <v>60.0</v>
      </c>
      <c r="G92" s="15">
        <v>10.0</v>
      </c>
      <c r="H92" s="21">
        <v>11.0</v>
      </c>
      <c r="I92" s="16">
        <v>0.0</v>
      </c>
      <c r="J92" s="17">
        <f t="shared" si="1"/>
        <v>10</v>
      </c>
      <c r="K92" s="18">
        <v>1026.0</v>
      </c>
      <c r="L92" s="19">
        <f t="shared" si="2"/>
        <v>2052</v>
      </c>
      <c r="M92" s="18">
        <f t="shared" si="6"/>
        <v>1026</v>
      </c>
      <c r="N92" s="19">
        <f t="shared" si="3"/>
        <v>2052</v>
      </c>
      <c r="O92" s="19">
        <f t="shared" si="4"/>
        <v>171</v>
      </c>
      <c r="P92" s="20">
        <f t="shared" si="5"/>
        <v>1881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5.75" customHeight="1">
      <c r="A93" s="14">
        <v>88.0</v>
      </c>
      <c r="B93" s="14">
        <v>23.0</v>
      </c>
      <c r="C93" s="14" t="s">
        <v>127</v>
      </c>
      <c r="D93" s="14" t="s">
        <v>128</v>
      </c>
      <c r="E93" s="15">
        <v>2.0</v>
      </c>
      <c r="F93" s="15">
        <v>60.0</v>
      </c>
      <c r="G93" s="15">
        <v>10.0</v>
      </c>
      <c r="H93" s="21">
        <v>12.0</v>
      </c>
      <c r="I93" s="16">
        <v>0.0</v>
      </c>
      <c r="J93" s="17">
        <f t="shared" si="1"/>
        <v>0</v>
      </c>
      <c r="K93" s="18">
        <v>1026.0</v>
      </c>
      <c r="L93" s="19">
        <f t="shared" si="2"/>
        <v>2052</v>
      </c>
      <c r="M93" s="18">
        <f t="shared" si="6"/>
        <v>1026</v>
      </c>
      <c r="N93" s="19">
        <f t="shared" si="3"/>
        <v>2052</v>
      </c>
      <c r="O93" s="19">
        <f t="shared" si="4"/>
        <v>171</v>
      </c>
      <c r="P93" s="20">
        <f t="shared" si="5"/>
        <v>2052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5.75" customHeight="1">
      <c r="A94" s="14">
        <v>89.0</v>
      </c>
      <c r="B94" s="14">
        <v>23.0</v>
      </c>
      <c r="C94" s="14" t="s">
        <v>127</v>
      </c>
      <c r="D94" s="14" t="s">
        <v>49</v>
      </c>
      <c r="E94" s="15">
        <v>3.0</v>
      </c>
      <c r="F94" s="15">
        <v>60.0</v>
      </c>
      <c r="G94" s="15">
        <v>10.0</v>
      </c>
      <c r="H94" s="21">
        <v>16.0</v>
      </c>
      <c r="I94" s="16">
        <v>0.0</v>
      </c>
      <c r="J94" s="17">
        <f t="shared" si="1"/>
        <v>20</v>
      </c>
      <c r="K94" s="18">
        <v>1026.0</v>
      </c>
      <c r="L94" s="19">
        <f t="shared" si="2"/>
        <v>3078</v>
      </c>
      <c r="M94" s="18">
        <f t="shared" si="6"/>
        <v>1026</v>
      </c>
      <c r="N94" s="19">
        <f t="shared" si="3"/>
        <v>3078</v>
      </c>
      <c r="O94" s="19">
        <f t="shared" si="4"/>
        <v>171</v>
      </c>
      <c r="P94" s="20">
        <f t="shared" si="5"/>
        <v>2736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5.75" customHeight="1">
      <c r="A95" s="14">
        <v>90.0</v>
      </c>
      <c r="B95" s="14">
        <v>25.0</v>
      </c>
      <c r="C95" s="14" t="s">
        <v>129</v>
      </c>
      <c r="D95" s="14" t="s">
        <v>130</v>
      </c>
      <c r="E95" s="15">
        <v>1.0</v>
      </c>
      <c r="F95" s="15">
        <v>1.0</v>
      </c>
      <c r="G95" s="15">
        <v>1.0</v>
      </c>
      <c r="H95" s="16">
        <v>1.0</v>
      </c>
      <c r="I95" s="16">
        <v>0.0</v>
      </c>
      <c r="J95" s="17">
        <f t="shared" si="1"/>
        <v>0</v>
      </c>
      <c r="K95" s="18">
        <v>791.0</v>
      </c>
      <c r="L95" s="19">
        <f t="shared" si="2"/>
        <v>791</v>
      </c>
      <c r="M95" s="18">
        <f t="shared" si="6"/>
        <v>791</v>
      </c>
      <c r="N95" s="19">
        <f t="shared" si="3"/>
        <v>791</v>
      </c>
      <c r="O95" s="19">
        <f t="shared" si="4"/>
        <v>791</v>
      </c>
      <c r="P95" s="20">
        <f t="shared" si="5"/>
        <v>791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5.75" customHeight="1">
      <c r="A96" s="14">
        <v>91.0</v>
      </c>
      <c r="B96" s="26">
        <v>26.0</v>
      </c>
      <c r="C96" s="14" t="s">
        <v>131</v>
      </c>
      <c r="D96" s="14" t="s">
        <v>132</v>
      </c>
      <c r="E96" s="15">
        <v>1.0</v>
      </c>
      <c r="F96" s="15">
        <v>1.0</v>
      </c>
      <c r="G96" s="15">
        <v>1.0</v>
      </c>
      <c r="H96" s="16">
        <v>1.0</v>
      </c>
      <c r="I96" s="16">
        <v>0.0</v>
      </c>
      <c r="J96" s="17">
        <f t="shared" si="1"/>
        <v>0</v>
      </c>
      <c r="K96" s="18">
        <v>679.0</v>
      </c>
      <c r="L96" s="19">
        <f t="shared" si="2"/>
        <v>679</v>
      </c>
      <c r="M96" s="18">
        <f t="shared" si="6"/>
        <v>679</v>
      </c>
      <c r="N96" s="19">
        <f t="shared" si="3"/>
        <v>679</v>
      </c>
      <c r="O96" s="19">
        <f t="shared" si="4"/>
        <v>679</v>
      </c>
      <c r="P96" s="20">
        <f t="shared" si="5"/>
        <v>679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5.75" customHeight="1">
      <c r="A97" s="14">
        <v>92.0</v>
      </c>
      <c r="B97" s="26">
        <v>27.0</v>
      </c>
      <c r="C97" s="14" t="s">
        <v>133</v>
      </c>
      <c r="D97" s="14" t="s">
        <v>71</v>
      </c>
      <c r="E97" s="15">
        <v>1.0</v>
      </c>
      <c r="F97" s="15">
        <v>1.0</v>
      </c>
      <c r="G97" s="15">
        <v>1.0</v>
      </c>
      <c r="H97" s="16">
        <v>1.0</v>
      </c>
      <c r="I97" s="16">
        <v>0.0</v>
      </c>
      <c r="J97" s="17">
        <f t="shared" si="1"/>
        <v>0</v>
      </c>
      <c r="K97" s="18">
        <v>800.0</v>
      </c>
      <c r="L97" s="19">
        <f t="shared" si="2"/>
        <v>800</v>
      </c>
      <c r="M97" s="18">
        <f t="shared" si="6"/>
        <v>800</v>
      </c>
      <c r="N97" s="19">
        <f t="shared" si="3"/>
        <v>800</v>
      </c>
      <c r="O97" s="19">
        <f t="shared" si="4"/>
        <v>800</v>
      </c>
      <c r="P97" s="20">
        <f t="shared" si="5"/>
        <v>800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5.75" customHeight="1">
      <c r="A98" s="14">
        <v>93.0</v>
      </c>
      <c r="B98" s="26">
        <v>28.0</v>
      </c>
      <c r="C98" s="27" t="s">
        <v>134</v>
      </c>
      <c r="D98" s="26" t="s">
        <v>135</v>
      </c>
      <c r="E98" s="15">
        <v>1.0</v>
      </c>
      <c r="F98" s="15">
        <v>1.0</v>
      </c>
      <c r="G98" s="15">
        <v>1.0</v>
      </c>
      <c r="H98" s="16">
        <v>1.0</v>
      </c>
      <c r="I98" s="16">
        <v>0.0</v>
      </c>
      <c r="J98" s="17">
        <f t="shared" si="1"/>
        <v>0</v>
      </c>
      <c r="K98" s="28">
        <v>980.0</v>
      </c>
      <c r="L98" s="19">
        <f t="shared" si="2"/>
        <v>980</v>
      </c>
      <c r="M98" s="18">
        <f t="shared" si="6"/>
        <v>980</v>
      </c>
      <c r="N98" s="19">
        <f t="shared" si="3"/>
        <v>980</v>
      </c>
      <c r="O98" s="19">
        <f t="shared" si="4"/>
        <v>980</v>
      </c>
      <c r="P98" s="20">
        <f t="shared" si="5"/>
        <v>980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5.75" customHeight="1">
      <c r="A99" s="14">
        <v>94.0</v>
      </c>
      <c r="B99" s="26">
        <v>29.0</v>
      </c>
      <c r="C99" s="27" t="s">
        <v>136</v>
      </c>
      <c r="D99" s="26" t="s">
        <v>137</v>
      </c>
      <c r="E99" s="25">
        <v>2.0</v>
      </c>
      <c r="F99" s="25">
        <v>30.0</v>
      </c>
      <c r="G99" s="25">
        <v>10.0</v>
      </c>
      <c r="H99" s="21">
        <v>1.0</v>
      </c>
      <c r="I99" s="16">
        <v>0.0</v>
      </c>
      <c r="J99" s="17">
        <f t="shared" si="1"/>
        <v>50</v>
      </c>
      <c r="K99" s="28">
        <v>910.0</v>
      </c>
      <c r="L99" s="19">
        <f t="shared" si="2"/>
        <v>1820</v>
      </c>
      <c r="M99" s="18">
        <f t="shared" si="6"/>
        <v>910</v>
      </c>
      <c r="N99" s="19">
        <f t="shared" si="3"/>
        <v>1820</v>
      </c>
      <c r="O99" s="19">
        <f t="shared" si="4"/>
        <v>303.3333333</v>
      </c>
      <c r="P99" s="20">
        <f t="shared" si="5"/>
        <v>303.3333333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5.75" customHeight="1">
      <c r="A100" s="14">
        <v>95.0</v>
      </c>
      <c r="B100" s="26">
        <v>29.0</v>
      </c>
      <c r="C100" s="27" t="s">
        <v>136</v>
      </c>
      <c r="D100" s="26" t="s">
        <v>138</v>
      </c>
      <c r="E100" s="25">
        <v>2.0</v>
      </c>
      <c r="F100" s="25">
        <v>30.0</v>
      </c>
      <c r="G100" s="25">
        <v>10.0</v>
      </c>
      <c r="H100" s="21">
        <v>3.0</v>
      </c>
      <c r="I100" s="16">
        <v>0.0</v>
      </c>
      <c r="J100" s="17">
        <f t="shared" si="1"/>
        <v>30</v>
      </c>
      <c r="K100" s="28">
        <v>910.0</v>
      </c>
      <c r="L100" s="19">
        <f t="shared" si="2"/>
        <v>1820</v>
      </c>
      <c r="M100" s="18">
        <f t="shared" si="6"/>
        <v>910</v>
      </c>
      <c r="N100" s="19">
        <f t="shared" si="3"/>
        <v>1820</v>
      </c>
      <c r="O100" s="19">
        <f t="shared" si="4"/>
        <v>303.3333333</v>
      </c>
      <c r="P100" s="20">
        <f t="shared" si="5"/>
        <v>910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5.75" customHeight="1">
      <c r="A101" s="14">
        <v>96.0</v>
      </c>
      <c r="B101" s="26">
        <v>29.0</v>
      </c>
      <c r="C101" s="27" t="s">
        <v>136</v>
      </c>
      <c r="D101" s="26" t="s">
        <v>139</v>
      </c>
      <c r="E101" s="25">
        <v>2.0</v>
      </c>
      <c r="F101" s="25">
        <v>30.0</v>
      </c>
      <c r="G101" s="25">
        <v>10.0</v>
      </c>
      <c r="H101" s="21">
        <v>1.0</v>
      </c>
      <c r="I101" s="16">
        <v>0.0</v>
      </c>
      <c r="J101" s="17">
        <f t="shared" si="1"/>
        <v>50</v>
      </c>
      <c r="K101" s="28">
        <v>910.0</v>
      </c>
      <c r="L101" s="19">
        <f t="shared" si="2"/>
        <v>1820</v>
      </c>
      <c r="M101" s="18">
        <f t="shared" si="6"/>
        <v>910</v>
      </c>
      <c r="N101" s="19">
        <f t="shared" si="3"/>
        <v>1820</v>
      </c>
      <c r="O101" s="19">
        <f t="shared" si="4"/>
        <v>303.3333333</v>
      </c>
      <c r="P101" s="20">
        <f t="shared" si="5"/>
        <v>303.3333333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5.75" customHeight="1">
      <c r="A102" s="14">
        <v>97.0</v>
      </c>
      <c r="B102" s="26">
        <v>29.0</v>
      </c>
      <c r="C102" s="27" t="s">
        <v>136</v>
      </c>
      <c r="D102" s="26" t="s">
        <v>140</v>
      </c>
      <c r="E102" s="25">
        <v>2.0</v>
      </c>
      <c r="F102" s="25">
        <v>30.0</v>
      </c>
      <c r="G102" s="25">
        <v>10.0</v>
      </c>
      <c r="H102" s="21">
        <v>1.0</v>
      </c>
      <c r="I102" s="16">
        <v>0.0</v>
      </c>
      <c r="J102" s="17">
        <f t="shared" si="1"/>
        <v>50</v>
      </c>
      <c r="K102" s="28">
        <v>910.0</v>
      </c>
      <c r="L102" s="19">
        <f t="shared" si="2"/>
        <v>1820</v>
      </c>
      <c r="M102" s="18">
        <f t="shared" si="6"/>
        <v>910</v>
      </c>
      <c r="N102" s="19">
        <f t="shared" si="3"/>
        <v>1820</v>
      </c>
      <c r="O102" s="19">
        <f t="shared" si="4"/>
        <v>303.3333333</v>
      </c>
      <c r="P102" s="20">
        <f t="shared" si="5"/>
        <v>303.3333333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5.75" customHeight="1">
      <c r="A103" s="14">
        <v>98.0</v>
      </c>
      <c r="B103" s="14">
        <v>7.0</v>
      </c>
      <c r="C103" s="26" t="s">
        <v>141</v>
      </c>
      <c r="D103" s="14" t="s">
        <v>142</v>
      </c>
      <c r="E103" s="25">
        <v>5.0</v>
      </c>
      <c r="F103" s="15">
        <v>40.0</v>
      </c>
      <c r="G103" s="15">
        <v>10.0</v>
      </c>
      <c r="H103" s="21">
        <v>11.0</v>
      </c>
      <c r="I103" s="16">
        <v>0.0</v>
      </c>
      <c r="J103" s="17">
        <f t="shared" si="1"/>
        <v>90</v>
      </c>
      <c r="K103" s="18">
        <v>1100.0</v>
      </c>
      <c r="L103" s="19">
        <f t="shared" si="2"/>
        <v>5500</v>
      </c>
      <c r="M103" s="18">
        <v>1100.0</v>
      </c>
      <c r="N103" s="19">
        <f t="shared" si="3"/>
        <v>5500</v>
      </c>
      <c r="O103" s="19">
        <f t="shared" si="4"/>
        <v>275</v>
      </c>
      <c r="P103" s="20">
        <f t="shared" si="5"/>
        <v>3025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5.75" customHeight="1">
      <c r="A104" s="14">
        <v>99.0</v>
      </c>
      <c r="B104" s="14">
        <v>7.0</v>
      </c>
      <c r="C104" s="26" t="s">
        <v>141</v>
      </c>
      <c r="D104" s="14" t="s">
        <v>143</v>
      </c>
      <c r="E104" s="25">
        <v>4.0</v>
      </c>
      <c r="F104" s="15">
        <v>40.0</v>
      </c>
      <c r="G104" s="15">
        <v>10.0</v>
      </c>
      <c r="H104" s="16">
        <v>4.0</v>
      </c>
      <c r="I104" s="16">
        <v>0.0</v>
      </c>
      <c r="J104" s="17">
        <f t="shared" si="1"/>
        <v>120</v>
      </c>
      <c r="K104" s="18">
        <v>1100.0</v>
      </c>
      <c r="L104" s="19">
        <f t="shared" si="2"/>
        <v>4400</v>
      </c>
      <c r="M104" s="18">
        <v>1100.0</v>
      </c>
      <c r="N104" s="19">
        <f t="shared" si="3"/>
        <v>4400</v>
      </c>
      <c r="O104" s="19">
        <f t="shared" si="4"/>
        <v>275</v>
      </c>
      <c r="P104" s="20">
        <f t="shared" si="5"/>
        <v>1100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5.75" customHeight="1">
      <c r="A105" s="14">
        <v>100.0</v>
      </c>
      <c r="B105" s="14">
        <v>7.0</v>
      </c>
      <c r="C105" s="26" t="s">
        <v>141</v>
      </c>
      <c r="D105" s="14" t="s">
        <v>144</v>
      </c>
      <c r="E105" s="25">
        <v>4.0</v>
      </c>
      <c r="F105" s="15">
        <v>40.0</v>
      </c>
      <c r="G105" s="15">
        <v>10.0</v>
      </c>
      <c r="H105" s="21">
        <v>8.0</v>
      </c>
      <c r="I105" s="16">
        <v>0.0</v>
      </c>
      <c r="J105" s="17">
        <f t="shared" si="1"/>
        <v>80</v>
      </c>
      <c r="K105" s="18">
        <v>1100.0</v>
      </c>
      <c r="L105" s="19">
        <f t="shared" si="2"/>
        <v>4400</v>
      </c>
      <c r="M105" s="18">
        <v>1100.0</v>
      </c>
      <c r="N105" s="19">
        <f t="shared" si="3"/>
        <v>4400</v>
      </c>
      <c r="O105" s="19">
        <f t="shared" si="4"/>
        <v>275</v>
      </c>
      <c r="P105" s="20">
        <f t="shared" si="5"/>
        <v>2200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5.75" customHeight="1">
      <c r="A106" s="14">
        <v>101.0</v>
      </c>
      <c r="B106" s="26">
        <v>30.0</v>
      </c>
      <c r="C106" s="27" t="s">
        <v>145</v>
      </c>
      <c r="D106" s="26" t="s">
        <v>55</v>
      </c>
      <c r="E106" s="25">
        <v>1.0</v>
      </c>
      <c r="F106" s="25">
        <v>30.0</v>
      </c>
      <c r="G106" s="25">
        <v>10.0</v>
      </c>
      <c r="H106" s="21">
        <v>3.0</v>
      </c>
      <c r="I106" s="16">
        <v>0.0</v>
      </c>
      <c r="J106" s="17">
        <f t="shared" si="1"/>
        <v>0</v>
      </c>
      <c r="K106" s="28">
        <v>1041.0</v>
      </c>
      <c r="L106" s="19">
        <f t="shared" si="2"/>
        <v>1041</v>
      </c>
      <c r="M106" s="18">
        <f t="shared" ref="M106:M124" si="7">K106</f>
        <v>1041</v>
      </c>
      <c r="N106" s="19">
        <f t="shared" si="3"/>
        <v>1041</v>
      </c>
      <c r="O106" s="19">
        <f t="shared" si="4"/>
        <v>347</v>
      </c>
      <c r="P106" s="20">
        <f t="shared" si="5"/>
        <v>1041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5.75" customHeight="1">
      <c r="A107" s="14">
        <v>102.0</v>
      </c>
      <c r="B107" s="26">
        <v>30.0</v>
      </c>
      <c r="C107" s="27" t="s">
        <v>145</v>
      </c>
      <c r="D107" s="26" t="s">
        <v>54</v>
      </c>
      <c r="E107" s="25">
        <v>1.0</v>
      </c>
      <c r="F107" s="25">
        <v>30.0</v>
      </c>
      <c r="G107" s="25">
        <v>10.0</v>
      </c>
      <c r="H107" s="21">
        <v>3.0</v>
      </c>
      <c r="I107" s="16">
        <v>0.0</v>
      </c>
      <c r="J107" s="17">
        <f t="shared" si="1"/>
        <v>0</v>
      </c>
      <c r="K107" s="28">
        <v>1041.0</v>
      </c>
      <c r="L107" s="19">
        <f t="shared" si="2"/>
        <v>1041</v>
      </c>
      <c r="M107" s="18">
        <f t="shared" si="7"/>
        <v>1041</v>
      </c>
      <c r="N107" s="19">
        <f t="shared" si="3"/>
        <v>1041</v>
      </c>
      <c r="O107" s="19">
        <f t="shared" si="4"/>
        <v>347</v>
      </c>
      <c r="P107" s="20">
        <f t="shared" si="5"/>
        <v>1041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5.75" customHeight="1">
      <c r="A108" s="14">
        <v>103.0</v>
      </c>
      <c r="B108" s="26">
        <v>30.0</v>
      </c>
      <c r="C108" s="27" t="s">
        <v>145</v>
      </c>
      <c r="D108" s="26" t="s">
        <v>56</v>
      </c>
      <c r="E108" s="25">
        <v>1.0</v>
      </c>
      <c r="F108" s="25">
        <v>30.0</v>
      </c>
      <c r="G108" s="25">
        <v>10.0</v>
      </c>
      <c r="H108" s="21">
        <v>2.0</v>
      </c>
      <c r="I108" s="16">
        <v>0.0</v>
      </c>
      <c r="J108" s="17">
        <f t="shared" si="1"/>
        <v>10</v>
      </c>
      <c r="K108" s="28">
        <v>1041.0</v>
      </c>
      <c r="L108" s="19">
        <f t="shared" si="2"/>
        <v>1041</v>
      </c>
      <c r="M108" s="18">
        <f t="shared" si="7"/>
        <v>1041</v>
      </c>
      <c r="N108" s="19">
        <f t="shared" si="3"/>
        <v>1041</v>
      </c>
      <c r="O108" s="19">
        <f t="shared" si="4"/>
        <v>347</v>
      </c>
      <c r="P108" s="20">
        <f t="shared" si="5"/>
        <v>694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5.75" customHeight="1">
      <c r="A109" s="14">
        <v>104.0</v>
      </c>
      <c r="B109" s="26">
        <v>30.0</v>
      </c>
      <c r="C109" s="27" t="s">
        <v>145</v>
      </c>
      <c r="D109" s="26" t="s">
        <v>88</v>
      </c>
      <c r="E109" s="25">
        <v>1.0</v>
      </c>
      <c r="F109" s="25">
        <v>30.0</v>
      </c>
      <c r="G109" s="25">
        <v>10.0</v>
      </c>
      <c r="H109" s="21">
        <v>3.0</v>
      </c>
      <c r="I109" s="16">
        <v>0.0</v>
      </c>
      <c r="J109" s="17">
        <f t="shared" si="1"/>
        <v>0</v>
      </c>
      <c r="K109" s="28">
        <v>1041.0</v>
      </c>
      <c r="L109" s="19">
        <f t="shared" si="2"/>
        <v>1041</v>
      </c>
      <c r="M109" s="18">
        <f t="shared" si="7"/>
        <v>1041</v>
      </c>
      <c r="N109" s="19">
        <f t="shared" si="3"/>
        <v>1041</v>
      </c>
      <c r="O109" s="19">
        <f t="shared" si="4"/>
        <v>347</v>
      </c>
      <c r="P109" s="20">
        <f t="shared" si="5"/>
        <v>1041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5.75" customHeight="1">
      <c r="A110" s="14">
        <v>105.0</v>
      </c>
      <c r="B110" s="26">
        <v>31.0</v>
      </c>
      <c r="C110" s="27" t="s">
        <v>146</v>
      </c>
      <c r="D110" s="26" t="s">
        <v>147</v>
      </c>
      <c r="E110" s="25">
        <v>4.0</v>
      </c>
      <c r="F110" s="25">
        <v>6.0</v>
      </c>
      <c r="G110" s="25">
        <v>2.0</v>
      </c>
      <c r="H110" s="21">
        <v>3.0</v>
      </c>
      <c r="I110" s="16">
        <v>0.0</v>
      </c>
      <c r="J110" s="17">
        <f t="shared" si="1"/>
        <v>18</v>
      </c>
      <c r="K110" s="28">
        <v>543.0</v>
      </c>
      <c r="L110" s="19">
        <f t="shared" si="2"/>
        <v>2172</v>
      </c>
      <c r="M110" s="18">
        <f t="shared" si="7"/>
        <v>543</v>
      </c>
      <c r="N110" s="19">
        <f t="shared" si="3"/>
        <v>2172</v>
      </c>
      <c r="O110" s="19">
        <f t="shared" si="4"/>
        <v>181</v>
      </c>
      <c r="P110" s="20">
        <f t="shared" si="5"/>
        <v>543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5.75" customHeight="1">
      <c r="A111" s="14">
        <v>106.0</v>
      </c>
      <c r="B111" s="26">
        <v>31.0</v>
      </c>
      <c r="C111" s="27" t="s">
        <v>146</v>
      </c>
      <c r="D111" s="26" t="s">
        <v>148</v>
      </c>
      <c r="E111" s="25">
        <v>4.0</v>
      </c>
      <c r="F111" s="25">
        <v>6.0</v>
      </c>
      <c r="G111" s="25">
        <v>2.0</v>
      </c>
      <c r="H111" s="21">
        <v>3.0</v>
      </c>
      <c r="I111" s="16">
        <v>0.0</v>
      </c>
      <c r="J111" s="17">
        <f t="shared" si="1"/>
        <v>18</v>
      </c>
      <c r="K111" s="28">
        <v>543.0</v>
      </c>
      <c r="L111" s="19">
        <f t="shared" si="2"/>
        <v>2172</v>
      </c>
      <c r="M111" s="18">
        <f t="shared" si="7"/>
        <v>543</v>
      </c>
      <c r="N111" s="19">
        <f t="shared" si="3"/>
        <v>2172</v>
      </c>
      <c r="O111" s="19">
        <f t="shared" si="4"/>
        <v>181</v>
      </c>
      <c r="P111" s="20">
        <f t="shared" si="5"/>
        <v>543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5.75" customHeight="1">
      <c r="A112" s="14">
        <v>107.0</v>
      </c>
      <c r="B112" s="26">
        <v>32.0</v>
      </c>
      <c r="C112" s="27" t="s">
        <v>149</v>
      </c>
      <c r="D112" s="26" t="s">
        <v>150</v>
      </c>
      <c r="E112" s="25">
        <v>2.0</v>
      </c>
      <c r="F112" s="25">
        <v>6.0</v>
      </c>
      <c r="G112" s="25">
        <v>1.0</v>
      </c>
      <c r="H112" s="21">
        <v>8.0</v>
      </c>
      <c r="I112" s="16">
        <v>0.0</v>
      </c>
      <c r="J112" s="17">
        <f t="shared" si="1"/>
        <v>4</v>
      </c>
      <c r="K112" s="28">
        <v>1043.0</v>
      </c>
      <c r="L112" s="19">
        <f t="shared" si="2"/>
        <v>2086</v>
      </c>
      <c r="M112" s="18">
        <f t="shared" si="7"/>
        <v>1043</v>
      </c>
      <c r="N112" s="19">
        <f t="shared" si="3"/>
        <v>2086</v>
      </c>
      <c r="O112" s="19">
        <f t="shared" si="4"/>
        <v>173.8333333</v>
      </c>
      <c r="P112" s="20">
        <f t="shared" si="5"/>
        <v>1390.666667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5.75" customHeight="1">
      <c r="A113" s="14">
        <v>108.0</v>
      </c>
      <c r="B113" s="26">
        <v>32.0</v>
      </c>
      <c r="C113" s="27" t="s">
        <v>149</v>
      </c>
      <c r="D113" s="26" t="s">
        <v>151</v>
      </c>
      <c r="E113" s="25">
        <v>2.0</v>
      </c>
      <c r="F113" s="25">
        <v>6.0</v>
      </c>
      <c r="G113" s="25">
        <v>1.0</v>
      </c>
      <c r="H113" s="21">
        <v>0.0</v>
      </c>
      <c r="I113" s="16">
        <v>0.0</v>
      </c>
      <c r="J113" s="17">
        <f t="shared" si="1"/>
        <v>12</v>
      </c>
      <c r="K113" s="28">
        <v>1043.0</v>
      </c>
      <c r="L113" s="19">
        <f t="shared" si="2"/>
        <v>2086</v>
      </c>
      <c r="M113" s="18">
        <f t="shared" si="7"/>
        <v>1043</v>
      </c>
      <c r="N113" s="19">
        <f t="shared" si="3"/>
        <v>2086</v>
      </c>
      <c r="O113" s="19">
        <f t="shared" si="4"/>
        <v>173.8333333</v>
      </c>
      <c r="P113" s="20">
        <f t="shared" si="5"/>
        <v>0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5.75" customHeight="1">
      <c r="A114" s="14">
        <v>109.0</v>
      </c>
      <c r="B114" s="26">
        <v>32.0</v>
      </c>
      <c r="C114" s="27" t="s">
        <v>149</v>
      </c>
      <c r="D114" s="26" t="s">
        <v>152</v>
      </c>
      <c r="E114" s="25">
        <v>2.0</v>
      </c>
      <c r="F114" s="25">
        <v>6.0</v>
      </c>
      <c r="G114" s="25">
        <v>1.0</v>
      </c>
      <c r="H114" s="21">
        <v>0.0</v>
      </c>
      <c r="I114" s="16">
        <v>0.0</v>
      </c>
      <c r="J114" s="17">
        <f t="shared" si="1"/>
        <v>12</v>
      </c>
      <c r="K114" s="28">
        <v>1043.0</v>
      </c>
      <c r="L114" s="19">
        <f t="shared" si="2"/>
        <v>2086</v>
      </c>
      <c r="M114" s="18">
        <f t="shared" si="7"/>
        <v>1043</v>
      </c>
      <c r="N114" s="19">
        <f t="shared" si="3"/>
        <v>2086</v>
      </c>
      <c r="O114" s="19">
        <f t="shared" si="4"/>
        <v>173.8333333</v>
      </c>
      <c r="P114" s="20">
        <f t="shared" si="5"/>
        <v>0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5.75" customHeight="1">
      <c r="A115" s="14">
        <v>110.0</v>
      </c>
      <c r="B115" s="26">
        <v>32.0</v>
      </c>
      <c r="C115" s="27" t="s">
        <v>149</v>
      </c>
      <c r="D115" s="26" t="s">
        <v>144</v>
      </c>
      <c r="E115" s="25">
        <v>2.0</v>
      </c>
      <c r="F115" s="25">
        <v>6.0</v>
      </c>
      <c r="G115" s="25">
        <v>1.0</v>
      </c>
      <c r="H115" s="21">
        <v>2.0</v>
      </c>
      <c r="I115" s="16">
        <v>0.0</v>
      </c>
      <c r="J115" s="17">
        <f t="shared" si="1"/>
        <v>10</v>
      </c>
      <c r="K115" s="28">
        <v>1043.0</v>
      </c>
      <c r="L115" s="19">
        <f t="shared" si="2"/>
        <v>2086</v>
      </c>
      <c r="M115" s="18">
        <f t="shared" si="7"/>
        <v>1043</v>
      </c>
      <c r="N115" s="19">
        <f t="shared" si="3"/>
        <v>2086</v>
      </c>
      <c r="O115" s="19">
        <f t="shared" si="4"/>
        <v>173.8333333</v>
      </c>
      <c r="P115" s="20">
        <f t="shared" si="5"/>
        <v>347.6666667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5.75" customHeight="1">
      <c r="A116" s="14">
        <v>111.0</v>
      </c>
      <c r="B116" s="26">
        <v>32.0</v>
      </c>
      <c r="C116" s="27" t="s">
        <v>149</v>
      </c>
      <c r="D116" s="26" t="s">
        <v>153</v>
      </c>
      <c r="E116" s="25">
        <v>2.0</v>
      </c>
      <c r="F116" s="25">
        <v>6.0</v>
      </c>
      <c r="G116" s="25">
        <v>1.0</v>
      </c>
      <c r="H116" s="21">
        <v>0.0</v>
      </c>
      <c r="I116" s="16">
        <v>0.0</v>
      </c>
      <c r="J116" s="17">
        <f t="shared" si="1"/>
        <v>12</v>
      </c>
      <c r="K116" s="28">
        <v>1043.0</v>
      </c>
      <c r="L116" s="19">
        <f t="shared" si="2"/>
        <v>2086</v>
      </c>
      <c r="M116" s="18">
        <f t="shared" si="7"/>
        <v>1043</v>
      </c>
      <c r="N116" s="19">
        <f t="shared" si="3"/>
        <v>2086</v>
      </c>
      <c r="O116" s="19">
        <f t="shared" si="4"/>
        <v>173.8333333</v>
      </c>
      <c r="P116" s="20">
        <f t="shared" si="5"/>
        <v>0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5.75" customHeight="1">
      <c r="A117" s="14">
        <v>112.0</v>
      </c>
      <c r="B117" s="26">
        <v>32.0</v>
      </c>
      <c r="C117" s="27" t="s">
        <v>149</v>
      </c>
      <c r="D117" s="26" t="s">
        <v>112</v>
      </c>
      <c r="E117" s="25">
        <v>2.0</v>
      </c>
      <c r="F117" s="25">
        <v>6.0</v>
      </c>
      <c r="G117" s="25">
        <v>1.0</v>
      </c>
      <c r="H117" s="21">
        <v>0.0</v>
      </c>
      <c r="I117" s="16">
        <v>0.0</v>
      </c>
      <c r="J117" s="17">
        <f t="shared" si="1"/>
        <v>12</v>
      </c>
      <c r="K117" s="28">
        <v>1043.0</v>
      </c>
      <c r="L117" s="19">
        <f t="shared" si="2"/>
        <v>2086</v>
      </c>
      <c r="M117" s="18">
        <f t="shared" si="7"/>
        <v>1043</v>
      </c>
      <c r="N117" s="19">
        <f t="shared" si="3"/>
        <v>2086</v>
      </c>
      <c r="O117" s="19">
        <f t="shared" si="4"/>
        <v>173.8333333</v>
      </c>
      <c r="P117" s="20">
        <f t="shared" si="5"/>
        <v>0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5.75" customHeight="1">
      <c r="A118" s="14">
        <v>113.0</v>
      </c>
      <c r="B118" s="26">
        <v>33.0</v>
      </c>
      <c r="C118" s="27" t="s">
        <v>154</v>
      </c>
      <c r="D118" s="26" t="s">
        <v>49</v>
      </c>
      <c r="E118" s="25">
        <v>2.0</v>
      </c>
      <c r="F118" s="25">
        <v>40.0</v>
      </c>
      <c r="G118" s="25">
        <v>10.0</v>
      </c>
      <c r="H118" s="21">
        <v>5.0</v>
      </c>
      <c r="I118" s="16">
        <v>0.0</v>
      </c>
      <c r="J118" s="17">
        <f t="shared" si="1"/>
        <v>30</v>
      </c>
      <c r="K118" s="28">
        <v>906.0</v>
      </c>
      <c r="L118" s="19">
        <f t="shared" si="2"/>
        <v>1812</v>
      </c>
      <c r="M118" s="18">
        <f t="shared" si="7"/>
        <v>906</v>
      </c>
      <c r="N118" s="19">
        <f t="shared" si="3"/>
        <v>1812</v>
      </c>
      <c r="O118" s="19">
        <f t="shared" si="4"/>
        <v>226.5</v>
      </c>
      <c r="P118" s="20">
        <f t="shared" si="5"/>
        <v>1132.5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5.75" customHeight="1">
      <c r="A119" s="14">
        <v>114.0</v>
      </c>
      <c r="B119" s="26">
        <v>33.0</v>
      </c>
      <c r="C119" s="27" t="s">
        <v>154</v>
      </c>
      <c r="D119" s="26" t="s">
        <v>54</v>
      </c>
      <c r="E119" s="25">
        <v>2.0</v>
      </c>
      <c r="F119" s="25">
        <v>40.0</v>
      </c>
      <c r="G119" s="25">
        <v>10.0</v>
      </c>
      <c r="H119" s="21">
        <v>5.0</v>
      </c>
      <c r="I119" s="16">
        <v>0.0</v>
      </c>
      <c r="J119" s="17">
        <f t="shared" si="1"/>
        <v>30</v>
      </c>
      <c r="K119" s="28">
        <v>906.0</v>
      </c>
      <c r="L119" s="19">
        <f t="shared" si="2"/>
        <v>1812</v>
      </c>
      <c r="M119" s="18">
        <f t="shared" si="7"/>
        <v>906</v>
      </c>
      <c r="N119" s="19">
        <f t="shared" si="3"/>
        <v>1812</v>
      </c>
      <c r="O119" s="19">
        <f t="shared" si="4"/>
        <v>226.5</v>
      </c>
      <c r="P119" s="20">
        <f t="shared" si="5"/>
        <v>1132.5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5.75" customHeight="1">
      <c r="A120" s="14">
        <v>115.0</v>
      </c>
      <c r="B120" s="14">
        <v>24.0</v>
      </c>
      <c r="C120" s="29" t="s">
        <v>155</v>
      </c>
      <c r="D120" s="26" t="s">
        <v>156</v>
      </c>
      <c r="E120" s="25">
        <v>2.0</v>
      </c>
      <c r="F120" s="15">
        <v>1.0</v>
      </c>
      <c r="G120" s="15">
        <v>1.0</v>
      </c>
      <c r="H120" s="21">
        <v>1.0</v>
      </c>
      <c r="I120" s="16">
        <v>0.0</v>
      </c>
      <c r="J120" s="17">
        <f t="shared" si="1"/>
        <v>1</v>
      </c>
      <c r="K120" s="18">
        <v>1127.0</v>
      </c>
      <c r="L120" s="19">
        <f t="shared" si="2"/>
        <v>2254</v>
      </c>
      <c r="M120" s="18">
        <f t="shared" si="7"/>
        <v>1127</v>
      </c>
      <c r="N120" s="19">
        <f t="shared" si="3"/>
        <v>2254</v>
      </c>
      <c r="O120" s="19">
        <f t="shared" si="4"/>
        <v>1127</v>
      </c>
      <c r="P120" s="20">
        <f t="shared" si="5"/>
        <v>1127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5.75" customHeight="1">
      <c r="A121" s="14">
        <v>116.0</v>
      </c>
      <c r="B121" s="14">
        <v>24.0</v>
      </c>
      <c r="C121" s="29" t="s">
        <v>155</v>
      </c>
      <c r="D121" s="26" t="s">
        <v>157</v>
      </c>
      <c r="E121" s="25">
        <v>2.0</v>
      </c>
      <c r="F121" s="15">
        <v>1.0</v>
      </c>
      <c r="G121" s="15">
        <v>1.0</v>
      </c>
      <c r="H121" s="21">
        <v>0.0</v>
      </c>
      <c r="I121" s="16">
        <v>0.0</v>
      </c>
      <c r="J121" s="17">
        <f t="shared" si="1"/>
        <v>2</v>
      </c>
      <c r="K121" s="18">
        <v>1127.0</v>
      </c>
      <c r="L121" s="19">
        <f t="shared" si="2"/>
        <v>2254</v>
      </c>
      <c r="M121" s="18">
        <f t="shared" si="7"/>
        <v>1127</v>
      </c>
      <c r="N121" s="19">
        <f t="shared" si="3"/>
        <v>2254</v>
      </c>
      <c r="O121" s="19">
        <f t="shared" si="4"/>
        <v>1127</v>
      </c>
      <c r="P121" s="20">
        <f t="shared" si="5"/>
        <v>0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5.75" customHeight="1">
      <c r="A122" s="14">
        <v>117.0</v>
      </c>
      <c r="B122" s="14">
        <v>24.0</v>
      </c>
      <c r="C122" s="29" t="s">
        <v>155</v>
      </c>
      <c r="D122" s="26" t="s">
        <v>158</v>
      </c>
      <c r="E122" s="25">
        <v>2.0</v>
      </c>
      <c r="F122" s="15">
        <v>1.0</v>
      </c>
      <c r="G122" s="15">
        <v>1.0</v>
      </c>
      <c r="H122" s="21">
        <v>1.0</v>
      </c>
      <c r="I122" s="16">
        <v>0.0</v>
      </c>
      <c r="J122" s="17">
        <f t="shared" si="1"/>
        <v>1</v>
      </c>
      <c r="K122" s="18">
        <v>1127.0</v>
      </c>
      <c r="L122" s="19">
        <f t="shared" si="2"/>
        <v>2254</v>
      </c>
      <c r="M122" s="18">
        <f t="shared" si="7"/>
        <v>1127</v>
      </c>
      <c r="N122" s="19">
        <f t="shared" si="3"/>
        <v>2254</v>
      </c>
      <c r="O122" s="19">
        <f t="shared" si="4"/>
        <v>1127</v>
      </c>
      <c r="P122" s="20">
        <f t="shared" si="5"/>
        <v>1127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5.75" customHeight="1">
      <c r="A123" s="14">
        <v>118.0</v>
      </c>
      <c r="B123" s="14">
        <v>24.0</v>
      </c>
      <c r="C123" s="29" t="s">
        <v>155</v>
      </c>
      <c r="D123" s="14" t="s">
        <v>159</v>
      </c>
      <c r="E123" s="25">
        <v>4.0</v>
      </c>
      <c r="F123" s="15">
        <v>1.0</v>
      </c>
      <c r="G123" s="15">
        <v>1.0</v>
      </c>
      <c r="H123" s="21">
        <v>2.0</v>
      </c>
      <c r="I123" s="16">
        <v>0.0</v>
      </c>
      <c r="J123" s="17">
        <f t="shared" si="1"/>
        <v>2</v>
      </c>
      <c r="K123" s="18">
        <v>1127.0</v>
      </c>
      <c r="L123" s="19">
        <f t="shared" si="2"/>
        <v>4508</v>
      </c>
      <c r="M123" s="18">
        <f t="shared" si="7"/>
        <v>1127</v>
      </c>
      <c r="N123" s="19">
        <f t="shared" si="3"/>
        <v>4508</v>
      </c>
      <c r="O123" s="19">
        <f t="shared" si="4"/>
        <v>1127</v>
      </c>
      <c r="P123" s="20">
        <f t="shared" si="5"/>
        <v>2254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5.75" customHeight="1">
      <c r="A124" s="26">
        <v>119.0</v>
      </c>
      <c r="B124" s="26">
        <v>25.0</v>
      </c>
      <c r="C124" s="26" t="s">
        <v>160</v>
      </c>
      <c r="D124" s="26" t="s">
        <v>161</v>
      </c>
      <c r="E124" s="25">
        <v>1.0</v>
      </c>
      <c r="F124" s="25">
        <v>8.0</v>
      </c>
      <c r="G124" s="25">
        <v>1.0</v>
      </c>
      <c r="H124" s="21">
        <v>1.0</v>
      </c>
      <c r="I124" s="21">
        <v>2.0</v>
      </c>
      <c r="J124" s="17">
        <f t="shared" si="1"/>
        <v>5</v>
      </c>
      <c r="K124" s="28">
        <v>1354.0</v>
      </c>
      <c r="L124" s="19">
        <f t="shared" si="2"/>
        <v>1354</v>
      </c>
      <c r="M124" s="18">
        <f t="shared" si="7"/>
        <v>1354</v>
      </c>
      <c r="N124" s="19">
        <f t="shared" si="3"/>
        <v>1354</v>
      </c>
      <c r="O124" s="19">
        <f t="shared" si="4"/>
        <v>169.25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5.75" customHeight="1">
      <c r="A125" s="5"/>
      <c r="B125" s="14"/>
      <c r="C125" s="14"/>
      <c r="D125" s="14"/>
      <c r="E125" s="15"/>
      <c r="F125" s="15"/>
      <c r="G125" s="15"/>
      <c r="H125" s="16"/>
      <c r="I125" s="16"/>
      <c r="J125" s="17"/>
      <c r="K125" s="30"/>
      <c r="L125" s="5"/>
      <c r="M125" s="3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5.75" customHeight="1">
      <c r="A126" s="5"/>
      <c r="B126" s="14"/>
      <c r="C126" s="14"/>
      <c r="D126" s="14"/>
      <c r="E126" s="15"/>
      <c r="F126" s="15"/>
      <c r="G126" s="15"/>
      <c r="H126" s="16"/>
      <c r="I126" s="16"/>
      <c r="J126" s="17"/>
      <c r="K126" s="30"/>
      <c r="L126" s="5"/>
      <c r="M126" s="3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15.75" customHeight="1">
      <c r="A127" s="5"/>
      <c r="B127" s="14"/>
      <c r="C127" s="14"/>
      <c r="D127" s="14"/>
      <c r="E127" s="15"/>
      <c r="F127" s="15"/>
      <c r="G127" s="15"/>
      <c r="H127" s="16"/>
      <c r="I127" s="16"/>
      <c r="J127" s="17"/>
      <c r="K127" s="30"/>
      <c r="L127" s="5"/>
      <c r="M127" s="3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15.75" customHeight="1">
      <c r="A128" s="5"/>
      <c r="B128" s="14"/>
      <c r="C128" s="14"/>
      <c r="D128" s="14"/>
      <c r="E128" s="15"/>
      <c r="F128" s="15"/>
      <c r="G128" s="15"/>
      <c r="H128" s="16"/>
      <c r="I128" s="16"/>
      <c r="J128" s="17"/>
      <c r="K128" s="30"/>
      <c r="L128" s="5"/>
      <c r="M128" s="3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15.75" customHeight="1">
      <c r="A129" s="5"/>
      <c r="B129" s="14"/>
      <c r="C129" s="14"/>
      <c r="D129" s="14"/>
      <c r="E129" s="15"/>
      <c r="F129" s="15"/>
      <c r="G129" s="15"/>
      <c r="H129" s="16"/>
      <c r="I129" s="16"/>
      <c r="J129" s="17"/>
      <c r="K129" s="30"/>
      <c r="L129" s="5"/>
      <c r="M129" s="3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15.75" customHeight="1">
      <c r="A130" s="5"/>
      <c r="B130" s="14"/>
      <c r="C130" s="14"/>
      <c r="D130" s="14"/>
      <c r="E130" s="15"/>
      <c r="F130" s="15"/>
      <c r="G130" s="15"/>
      <c r="H130" s="16"/>
      <c r="I130" s="16"/>
      <c r="J130" s="17"/>
      <c r="K130" s="30"/>
      <c r="L130" s="5"/>
      <c r="M130" s="3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15.75" customHeight="1">
      <c r="A131" s="5"/>
      <c r="B131" s="14"/>
      <c r="C131" s="14"/>
      <c r="D131" s="14"/>
      <c r="E131" s="15"/>
      <c r="F131" s="15"/>
      <c r="G131" s="15"/>
      <c r="H131" s="16"/>
      <c r="I131" s="16"/>
      <c r="J131" s="17"/>
      <c r="K131" s="30"/>
      <c r="L131" s="5"/>
      <c r="M131" s="3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ht="15.75" customHeight="1">
      <c r="A132" s="5"/>
      <c r="B132" s="14"/>
      <c r="C132" s="14"/>
      <c r="D132" s="14"/>
      <c r="E132" s="15"/>
      <c r="F132" s="15"/>
      <c r="G132" s="15"/>
      <c r="H132" s="16"/>
      <c r="I132" s="16"/>
      <c r="J132" s="17"/>
      <c r="K132" s="30"/>
      <c r="L132" s="5"/>
      <c r="M132" s="3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ht="15.75" customHeight="1">
      <c r="A133" s="5"/>
      <c r="B133" s="14"/>
      <c r="C133" s="14"/>
      <c r="D133" s="14"/>
      <c r="E133" s="15"/>
      <c r="F133" s="15"/>
      <c r="G133" s="15"/>
      <c r="H133" s="16"/>
      <c r="I133" s="16"/>
      <c r="J133" s="17"/>
      <c r="K133" s="30"/>
      <c r="L133" s="5"/>
      <c r="M133" s="3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ht="15.75" customHeight="1">
      <c r="A134" s="5"/>
      <c r="B134" s="14"/>
      <c r="C134" s="14"/>
      <c r="D134" s="14"/>
      <c r="E134" s="15"/>
      <c r="F134" s="15"/>
      <c r="G134" s="15"/>
      <c r="H134" s="16"/>
      <c r="I134" s="16"/>
      <c r="J134" s="17"/>
      <c r="K134" s="30"/>
      <c r="L134" s="5"/>
      <c r="M134" s="3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ht="15.75" customHeight="1">
      <c r="A135" s="5"/>
      <c r="B135" s="14"/>
      <c r="C135" s="14"/>
      <c r="D135" s="14"/>
      <c r="E135" s="15"/>
      <c r="F135" s="15"/>
      <c r="G135" s="15"/>
      <c r="H135" s="16"/>
      <c r="I135" s="16"/>
      <c r="J135" s="17"/>
      <c r="K135" s="30"/>
      <c r="L135" s="5"/>
      <c r="M135" s="3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ht="15.75" customHeight="1">
      <c r="A136" s="5"/>
      <c r="B136" s="14"/>
      <c r="C136" s="14"/>
      <c r="D136" s="14"/>
      <c r="E136" s="15"/>
      <c r="F136" s="15"/>
      <c r="G136" s="15"/>
      <c r="H136" s="16"/>
      <c r="I136" s="16"/>
      <c r="J136" s="17"/>
      <c r="K136" s="30"/>
      <c r="L136" s="5"/>
      <c r="M136" s="3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ht="15.75" customHeight="1">
      <c r="A137" s="5"/>
      <c r="B137" s="14"/>
      <c r="C137" s="14"/>
      <c r="D137" s="14"/>
      <c r="E137" s="15"/>
      <c r="F137" s="15"/>
      <c r="G137" s="15"/>
      <c r="H137" s="16"/>
      <c r="I137" s="16"/>
      <c r="J137" s="17"/>
      <c r="K137" s="30"/>
      <c r="L137" s="5"/>
      <c r="M137" s="3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ht="15.75" customHeight="1">
      <c r="A138" s="5"/>
      <c r="B138" s="14"/>
      <c r="C138" s="14"/>
      <c r="D138" s="14"/>
      <c r="E138" s="15"/>
      <c r="F138" s="15"/>
      <c r="G138" s="15"/>
      <c r="H138" s="16"/>
      <c r="I138" s="16"/>
      <c r="J138" s="17"/>
      <c r="K138" s="30"/>
      <c r="L138" s="5"/>
      <c r="M138" s="3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ht="15.75" customHeight="1">
      <c r="A139" s="5"/>
      <c r="B139" s="14"/>
      <c r="C139" s="14"/>
      <c r="D139" s="14"/>
      <c r="E139" s="15"/>
      <c r="F139" s="15"/>
      <c r="G139" s="15"/>
      <c r="H139" s="16"/>
      <c r="I139" s="16"/>
      <c r="J139" s="17"/>
      <c r="K139" s="30"/>
      <c r="L139" s="5"/>
      <c r="M139" s="3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ht="15.75" customHeight="1">
      <c r="A140" s="5"/>
      <c r="B140" s="14"/>
      <c r="C140" s="14"/>
      <c r="D140" s="14"/>
      <c r="E140" s="15"/>
      <c r="F140" s="15"/>
      <c r="G140" s="15"/>
      <c r="H140" s="16"/>
      <c r="I140" s="16"/>
      <c r="J140" s="17"/>
      <c r="K140" s="30"/>
      <c r="L140" s="5"/>
      <c r="M140" s="3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ht="15.75" customHeight="1">
      <c r="A141" s="5"/>
      <c r="B141" s="14"/>
      <c r="C141" s="14"/>
      <c r="D141" s="14"/>
      <c r="E141" s="15"/>
      <c r="F141" s="15"/>
      <c r="G141" s="15"/>
      <c r="H141" s="16"/>
      <c r="I141" s="16"/>
      <c r="J141" s="17"/>
      <c r="K141" s="30"/>
      <c r="L141" s="5"/>
      <c r="M141" s="3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ht="15.75" customHeight="1">
      <c r="A142" s="5"/>
      <c r="B142" s="14"/>
      <c r="C142" s="14"/>
      <c r="D142" s="14"/>
      <c r="E142" s="15"/>
      <c r="F142" s="15"/>
      <c r="G142" s="15"/>
      <c r="H142" s="16"/>
      <c r="I142" s="16"/>
      <c r="J142" s="17"/>
      <c r="K142" s="30"/>
      <c r="L142" s="5"/>
      <c r="M142" s="3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ht="15.75" customHeight="1">
      <c r="A143" s="5"/>
      <c r="B143" s="14"/>
      <c r="C143" s="14"/>
      <c r="D143" s="14"/>
      <c r="E143" s="15"/>
      <c r="F143" s="15"/>
      <c r="G143" s="15"/>
      <c r="H143" s="16"/>
      <c r="I143" s="16"/>
      <c r="J143" s="17"/>
      <c r="K143" s="30"/>
      <c r="L143" s="5"/>
      <c r="M143" s="3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ht="15.75" customHeight="1">
      <c r="A144" s="5"/>
      <c r="B144" s="14"/>
      <c r="C144" s="14"/>
      <c r="D144" s="14"/>
      <c r="E144" s="15"/>
      <c r="F144" s="15"/>
      <c r="G144" s="15"/>
      <c r="H144" s="16"/>
      <c r="I144" s="16"/>
      <c r="J144" s="17"/>
      <c r="K144" s="30"/>
      <c r="L144" s="5"/>
      <c r="M144" s="3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ht="15.75" customHeight="1">
      <c r="A145" s="5"/>
      <c r="B145" s="14"/>
      <c r="C145" s="14"/>
      <c r="D145" s="14"/>
      <c r="E145" s="15"/>
      <c r="F145" s="15"/>
      <c r="G145" s="15"/>
      <c r="H145" s="16"/>
      <c r="I145" s="16"/>
      <c r="J145" s="17"/>
      <c r="K145" s="30"/>
      <c r="L145" s="5"/>
      <c r="M145" s="3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ht="15.75" customHeight="1">
      <c r="A146" s="5"/>
      <c r="B146" s="14"/>
      <c r="C146" s="14"/>
      <c r="D146" s="14"/>
      <c r="E146" s="15"/>
      <c r="F146" s="15"/>
      <c r="G146" s="15"/>
      <c r="H146" s="16"/>
      <c r="I146" s="16"/>
      <c r="J146" s="17"/>
      <c r="K146" s="30"/>
      <c r="L146" s="5"/>
      <c r="M146" s="3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ht="15.75" customHeight="1">
      <c r="A147" s="5"/>
      <c r="B147" s="14"/>
      <c r="C147" s="14"/>
      <c r="D147" s="14"/>
      <c r="E147" s="15"/>
      <c r="F147" s="15"/>
      <c r="G147" s="15"/>
      <c r="H147" s="16"/>
      <c r="I147" s="16"/>
      <c r="J147" s="17"/>
      <c r="K147" s="30"/>
      <c r="L147" s="5"/>
      <c r="M147" s="3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ht="15.75" customHeight="1">
      <c r="A148" s="5"/>
      <c r="B148" s="14"/>
      <c r="C148" s="14"/>
      <c r="D148" s="14"/>
      <c r="E148" s="15"/>
      <c r="F148" s="15"/>
      <c r="G148" s="15"/>
      <c r="H148" s="16"/>
      <c r="I148" s="16"/>
      <c r="J148" s="17"/>
      <c r="K148" s="30"/>
      <c r="L148" s="5"/>
      <c r="M148" s="3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ht="15.75" customHeight="1">
      <c r="A149" s="5"/>
      <c r="B149" s="14"/>
      <c r="C149" s="14"/>
      <c r="D149" s="14"/>
      <c r="E149" s="15"/>
      <c r="F149" s="15"/>
      <c r="G149" s="15"/>
      <c r="H149" s="16"/>
      <c r="I149" s="16"/>
      <c r="J149" s="17"/>
      <c r="K149" s="30"/>
      <c r="L149" s="5"/>
      <c r="M149" s="3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ht="15.75" customHeight="1">
      <c r="A150" s="5"/>
      <c r="B150" s="14"/>
      <c r="C150" s="14"/>
      <c r="D150" s="14"/>
      <c r="E150" s="15"/>
      <c r="F150" s="15"/>
      <c r="G150" s="15"/>
      <c r="H150" s="16"/>
      <c r="I150" s="16"/>
      <c r="J150" s="17"/>
      <c r="K150" s="30"/>
      <c r="L150" s="5"/>
      <c r="M150" s="3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ht="15.75" customHeight="1">
      <c r="A151" s="5"/>
      <c r="B151" s="14"/>
      <c r="C151" s="14"/>
      <c r="D151" s="14"/>
      <c r="E151" s="15"/>
      <c r="F151" s="15"/>
      <c r="G151" s="15"/>
      <c r="H151" s="16"/>
      <c r="I151" s="16"/>
      <c r="J151" s="17"/>
      <c r="K151" s="30"/>
      <c r="L151" s="5"/>
      <c r="M151" s="3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ht="15.75" customHeight="1">
      <c r="A152" s="5"/>
      <c r="B152" s="14"/>
      <c r="C152" s="14"/>
      <c r="D152" s="14"/>
      <c r="E152" s="15"/>
      <c r="F152" s="15"/>
      <c r="G152" s="15"/>
      <c r="H152" s="16"/>
      <c r="I152" s="16"/>
      <c r="J152" s="17"/>
      <c r="K152" s="30"/>
      <c r="L152" s="5"/>
      <c r="M152" s="3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ht="15.75" customHeight="1">
      <c r="A153" s="5"/>
      <c r="B153" s="14"/>
      <c r="C153" s="14"/>
      <c r="D153" s="14"/>
      <c r="E153" s="15"/>
      <c r="F153" s="15"/>
      <c r="G153" s="15"/>
      <c r="H153" s="16"/>
      <c r="I153" s="16"/>
      <c r="J153" s="17"/>
      <c r="K153" s="30"/>
      <c r="L153" s="5"/>
      <c r="M153" s="3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ht="15.75" customHeight="1">
      <c r="A154" s="5"/>
      <c r="B154" s="14"/>
      <c r="C154" s="14"/>
      <c r="D154" s="14"/>
      <c r="E154" s="15"/>
      <c r="F154" s="15"/>
      <c r="G154" s="15"/>
      <c r="H154" s="16"/>
      <c r="I154" s="16"/>
      <c r="J154" s="17"/>
      <c r="K154" s="30"/>
      <c r="L154" s="5"/>
      <c r="M154" s="3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ht="15.75" customHeight="1">
      <c r="A155" s="5"/>
      <c r="B155" s="14"/>
      <c r="C155" s="14"/>
      <c r="D155" s="14"/>
      <c r="E155" s="15"/>
      <c r="F155" s="15"/>
      <c r="G155" s="15"/>
      <c r="H155" s="16"/>
      <c r="I155" s="16"/>
      <c r="J155" s="17"/>
      <c r="K155" s="30"/>
      <c r="L155" s="5"/>
      <c r="M155" s="3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ht="15.75" customHeight="1">
      <c r="A156" s="5"/>
      <c r="B156" s="14"/>
      <c r="C156" s="14"/>
      <c r="D156" s="14"/>
      <c r="E156" s="15"/>
      <c r="F156" s="15"/>
      <c r="G156" s="15"/>
      <c r="H156" s="16"/>
      <c r="I156" s="16"/>
      <c r="J156" s="17"/>
      <c r="K156" s="30"/>
      <c r="L156" s="5"/>
      <c r="M156" s="3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ht="15.75" customHeight="1">
      <c r="A157" s="5"/>
      <c r="B157" s="14"/>
      <c r="C157" s="14"/>
      <c r="D157" s="14"/>
      <c r="E157" s="15"/>
      <c r="F157" s="15"/>
      <c r="G157" s="15"/>
      <c r="H157" s="16"/>
      <c r="I157" s="16"/>
      <c r="J157" s="17"/>
      <c r="K157" s="30"/>
      <c r="L157" s="5"/>
      <c r="M157" s="3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ht="15.75" customHeight="1">
      <c r="A158" s="5"/>
      <c r="B158" s="14"/>
      <c r="C158" s="14"/>
      <c r="D158" s="14"/>
      <c r="E158" s="15"/>
      <c r="F158" s="15"/>
      <c r="G158" s="15"/>
      <c r="H158" s="16"/>
      <c r="I158" s="16"/>
      <c r="J158" s="17"/>
      <c r="K158" s="30"/>
      <c r="L158" s="5"/>
      <c r="M158" s="3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ht="15.75" customHeight="1">
      <c r="A159" s="5"/>
      <c r="B159" s="14"/>
      <c r="C159" s="14"/>
      <c r="D159" s="14"/>
      <c r="E159" s="15"/>
      <c r="F159" s="15"/>
      <c r="G159" s="15"/>
      <c r="H159" s="16"/>
      <c r="I159" s="16"/>
      <c r="J159" s="17"/>
      <c r="K159" s="30"/>
      <c r="L159" s="5"/>
      <c r="M159" s="3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ht="15.75" customHeight="1">
      <c r="A160" s="5"/>
      <c r="B160" s="14"/>
      <c r="C160" s="14"/>
      <c r="D160" s="14"/>
      <c r="E160" s="15"/>
      <c r="F160" s="15"/>
      <c r="G160" s="15"/>
      <c r="H160" s="16"/>
      <c r="I160" s="16"/>
      <c r="J160" s="17"/>
      <c r="K160" s="30"/>
      <c r="L160" s="5"/>
      <c r="M160" s="3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ht="15.75" customHeight="1">
      <c r="A161" s="5"/>
      <c r="B161" s="14"/>
      <c r="C161" s="14"/>
      <c r="D161" s="14"/>
      <c r="E161" s="15"/>
      <c r="F161" s="15"/>
      <c r="G161" s="15"/>
      <c r="H161" s="16"/>
      <c r="I161" s="16"/>
      <c r="J161" s="17"/>
      <c r="K161" s="30"/>
      <c r="L161" s="5"/>
      <c r="M161" s="3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ht="15.75" customHeight="1">
      <c r="A162" s="5"/>
      <c r="B162" s="14"/>
      <c r="C162" s="14"/>
      <c r="D162" s="14"/>
      <c r="E162" s="15"/>
      <c r="F162" s="15"/>
      <c r="G162" s="15"/>
      <c r="H162" s="16"/>
      <c r="I162" s="16"/>
      <c r="J162" s="17"/>
      <c r="K162" s="30"/>
      <c r="L162" s="5"/>
      <c r="M162" s="3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ht="15.75" customHeight="1">
      <c r="A163" s="5"/>
      <c r="B163" s="14"/>
      <c r="C163" s="14"/>
      <c r="D163" s="14"/>
      <c r="E163" s="15"/>
      <c r="F163" s="15"/>
      <c r="G163" s="15"/>
      <c r="H163" s="16"/>
      <c r="I163" s="16"/>
      <c r="J163" s="17"/>
      <c r="K163" s="30"/>
      <c r="L163" s="5"/>
      <c r="M163" s="3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ht="15.75" customHeight="1">
      <c r="A164" s="5"/>
      <c r="B164" s="14"/>
      <c r="C164" s="14"/>
      <c r="D164" s="14"/>
      <c r="E164" s="15"/>
      <c r="F164" s="15"/>
      <c r="G164" s="15"/>
      <c r="H164" s="16"/>
      <c r="I164" s="16"/>
      <c r="J164" s="17"/>
      <c r="K164" s="30"/>
      <c r="L164" s="5"/>
      <c r="M164" s="3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ht="15.75" customHeight="1">
      <c r="A165" s="5"/>
      <c r="B165" s="14"/>
      <c r="C165" s="14"/>
      <c r="D165" s="14"/>
      <c r="E165" s="15"/>
      <c r="F165" s="15"/>
      <c r="G165" s="15"/>
      <c r="H165" s="16"/>
      <c r="I165" s="16"/>
      <c r="J165" s="17"/>
      <c r="K165" s="30"/>
      <c r="L165" s="5"/>
      <c r="M165" s="3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ht="15.75" customHeight="1">
      <c r="A166" s="5"/>
      <c r="B166" s="14"/>
      <c r="C166" s="14"/>
      <c r="D166" s="14"/>
      <c r="E166" s="15"/>
      <c r="F166" s="15"/>
      <c r="G166" s="15"/>
      <c r="H166" s="16"/>
      <c r="I166" s="16"/>
      <c r="J166" s="17"/>
      <c r="K166" s="30"/>
      <c r="L166" s="5"/>
      <c r="M166" s="3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ht="15.75" customHeight="1">
      <c r="A167" s="5"/>
      <c r="B167" s="14"/>
      <c r="C167" s="14"/>
      <c r="D167" s="14"/>
      <c r="E167" s="15"/>
      <c r="F167" s="15"/>
      <c r="G167" s="15"/>
      <c r="H167" s="16"/>
      <c r="I167" s="16"/>
      <c r="J167" s="17"/>
      <c r="K167" s="30"/>
      <c r="L167" s="5"/>
      <c r="M167" s="3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ht="15.75" customHeight="1">
      <c r="A168" s="5"/>
      <c r="B168" s="14"/>
      <c r="C168" s="14"/>
      <c r="D168" s="14"/>
      <c r="E168" s="15"/>
      <c r="F168" s="15"/>
      <c r="G168" s="15"/>
      <c r="H168" s="16"/>
      <c r="I168" s="16"/>
      <c r="J168" s="17"/>
      <c r="K168" s="30"/>
      <c r="L168" s="5"/>
      <c r="M168" s="3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ht="15.75" customHeight="1">
      <c r="A169" s="5"/>
      <c r="B169" s="14"/>
      <c r="C169" s="14"/>
      <c r="D169" s="14"/>
      <c r="E169" s="15"/>
      <c r="F169" s="15"/>
      <c r="G169" s="15"/>
      <c r="H169" s="16"/>
      <c r="I169" s="16"/>
      <c r="J169" s="17"/>
      <c r="K169" s="30"/>
      <c r="L169" s="5"/>
      <c r="M169" s="3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ht="15.75" customHeight="1">
      <c r="A170" s="5"/>
      <c r="B170" s="14"/>
      <c r="C170" s="14"/>
      <c r="D170" s="14"/>
      <c r="E170" s="15"/>
      <c r="F170" s="15"/>
      <c r="G170" s="15"/>
      <c r="H170" s="16"/>
      <c r="I170" s="16"/>
      <c r="J170" s="17"/>
      <c r="K170" s="30"/>
      <c r="L170" s="5"/>
      <c r="M170" s="3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ht="15.75" customHeight="1">
      <c r="A171" s="5"/>
      <c r="B171" s="14"/>
      <c r="C171" s="14"/>
      <c r="D171" s="14"/>
      <c r="E171" s="15"/>
      <c r="F171" s="15"/>
      <c r="G171" s="15"/>
      <c r="H171" s="16"/>
      <c r="I171" s="16"/>
      <c r="J171" s="17"/>
      <c r="K171" s="30"/>
      <c r="L171" s="5"/>
      <c r="M171" s="3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ht="15.75" customHeight="1">
      <c r="A172" s="5"/>
      <c r="B172" s="14"/>
      <c r="C172" s="14"/>
      <c r="D172" s="14"/>
      <c r="E172" s="15"/>
      <c r="F172" s="15"/>
      <c r="G172" s="15"/>
      <c r="H172" s="16"/>
      <c r="I172" s="16"/>
      <c r="J172" s="17"/>
      <c r="K172" s="30"/>
      <c r="L172" s="5"/>
      <c r="M172" s="3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ht="15.75" customHeight="1">
      <c r="A173" s="5"/>
      <c r="B173" s="14"/>
      <c r="C173" s="14"/>
      <c r="D173" s="14"/>
      <c r="E173" s="15"/>
      <c r="F173" s="15"/>
      <c r="G173" s="15"/>
      <c r="H173" s="16"/>
      <c r="I173" s="16"/>
      <c r="J173" s="17"/>
      <c r="K173" s="30"/>
      <c r="L173" s="5"/>
      <c r="M173" s="3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ht="15.75" customHeight="1">
      <c r="A174" s="5"/>
      <c r="B174" s="14"/>
      <c r="C174" s="14"/>
      <c r="D174" s="14"/>
      <c r="E174" s="15"/>
      <c r="F174" s="15"/>
      <c r="G174" s="15"/>
      <c r="H174" s="16"/>
      <c r="I174" s="16"/>
      <c r="J174" s="17"/>
      <c r="K174" s="30"/>
      <c r="L174" s="5"/>
      <c r="M174" s="3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ht="15.75" customHeight="1">
      <c r="A175" s="5"/>
      <c r="B175" s="14"/>
      <c r="C175" s="14"/>
      <c r="D175" s="14"/>
      <c r="E175" s="15"/>
      <c r="F175" s="15"/>
      <c r="G175" s="15"/>
      <c r="H175" s="16"/>
      <c r="I175" s="16"/>
      <c r="J175" s="17"/>
      <c r="K175" s="30"/>
      <c r="L175" s="5"/>
      <c r="M175" s="3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ht="15.75" customHeight="1">
      <c r="A176" s="5"/>
      <c r="B176" s="14"/>
      <c r="C176" s="14"/>
      <c r="D176" s="14"/>
      <c r="E176" s="15"/>
      <c r="F176" s="15"/>
      <c r="G176" s="15"/>
      <c r="H176" s="16"/>
      <c r="I176" s="16"/>
      <c r="J176" s="17"/>
      <c r="K176" s="30"/>
      <c r="L176" s="5"/>
      <c r="M176" s="3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ht="15.75" customHeight="1">
      <c r="A177" s="5"/>
      <c r="B177" s="14"/>
      <c r="C177" s="14"/>
      <c r="D177" s="14"/>
      <c r="E177" s="15"/>
      <c r="F177" s="15"/>
      <c r="G177" s="15"/>
      <c r="H177" s="16"/>
      <c r="I177" s="16"/>
      <c r="J177" s="17"/>
      <c r="K177" s="30"/>
      <c r="L177" s="5"/>
      <c r="M177" s="3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ht="15.75" customHeight="1">
      <c r="A178" s="5"/>
      <c r="B178" s="14"/>
      <c r="C178" s="14"/>
      <c r="D178" s="14"/>
      <c r="E178" s="15"/>
      <c r="F178" s="15"/>
      <c r="G178" s="15"/>
      <c r="H178" s="16"/>
      <c r="I178" s="16"/>
      <c r="J178" s="17"/>
      <c r="K178" s="30"/>
      <c r="L178" s="5"/>
      <c r="M178" s="3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ht="15.75" customHeight="1">
      <c r="A179" s="5"/>
      <c r="B179" s="14"/>
      <c r="C179" s="14"/>
      <c r="D179" s="14"/>
      <c r="E179" s="15"/>
      <c r="F179" s="15"/>
      <c r="G179" s="15"/>
      <c r="H179" s="16"/>
      <c r="I179" s="16"/>
      <c r="J179" s="17"/>
      <c r="K179" s="30"/>
      <c r="L179" s="5"/>
      <c r="M179" s="3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ht="15.75" customHeight="1">
      <c r="A180" s="5"/>
      <c r="B180" s="14"/>
      <c r="C180" s="14"/>
      <c r="D180" s="14"/>
      <c r="E180" s="15"/>
      <c r="F180" s="15"/>
      <c r="G180" s="15"/>
      <c r="H180" s="16"/>
      <c r="I180" s="16"/>
      <c r="J180" s="17"/>
      <c r="K180" s="30"/>
      <c r="L180" s="5"/>
      <c r="M180" s="3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ht="15.75" customHeight="1">
      <c r="A181" s="5"/>
      <c r="B181" s="14"/>
      <c r="C181" s="14"/>
      <c r="D181" s="14"/>
      <c r="E181" s="15"/>
      <c r="F181" s="15"/>
      <c r="G181" s="15"/>
      <c r="H181" s="16"/>
      <c r="I181" s="16"/>
      <c r="J181" s="17"/>
      <c r="K181" s="30"/>
      <c r="L181" s="5"/>
      <c r="M181" s="3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ht="15.75" customHeight="1">
      <c r="A182" s="5"/>
      <c r="B182" s="14"/>
      <c r="C182" s="14"/>
      <c r="D182" s="14"/>
      <c r="E182" s="15"/>
      <c r="F182" s="15"/>
      <c r="G182" s="15"/>
      <c r="H182" s="16"/>
      <c r="I182" s="16"/>
      <c r="J182" s="17"/>
      <c r="K182" s="30"/>
      <c r="L182" s="5"/>
      <c r="M182" s="3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ht="15.75" customHeight="1">
      <c r="A183" s="5"/>
      <c r="B183" s="14"/>
      <c r="C183" s="14"/>
      <c r="D183" s="14"/>
      <c r="E183" s="15"/>
      <c r="F183" s="15"/>
      <c r="G183" s="15"/>
      <c r="H183" s="16"/>
      <c r="I183" s="16"/>
      <c r="J183" s="17"/>
      <c r="K183" s="30"/>
      <c r="L183" s="5"/>
      <c r="M183" s="3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ht="15.75" customHeight="1">
      <c r="A184" s="5"/>
      <c r="B184" s="14"/>
      <c r="C184" s="14"/>
      <c r="D184" s="14"/>
      <c r="E184" s="15"/>
      <c r="F184" s="15"/>
      <c r="G184" s="15"/>
      <c r="H184" s="16"/>
      <c r="I184" s="16"/>
      <c r="J184" s="17"/>
      <c r="K184" s="30"/>
      <c r="L184" s="5"/>
      <c r="M184" s="3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ht="15.75" customHeight="1">
      <c r="A185" s="5"/>
      <c r="B185" s="14"/>
      <c r="C185" s="14"/>
      <c r="D185" s="14"/>
      <c r="E185" s="15"/>
      <c r="F185" s="15"/>
      <c r="G185" s="15"/>
      <c r="H185" s="16"/>
      <c r="I185" s="16"/>
      <c r="J185" s="17"/>
      <c r="K185" s="30"/>
      <c r="L185" s="5"/>
      <c r="M185" s="3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ht="15.75" customHeight="1">
      <c r="A186" s="5"/>
      <c r="B186" s="14"/>
      <c r="C186" s="14"/>
      <c r="D186" s="14"/>
      <c r="E186" s="5"/>
      <c r="F186" s="5"/>
      <c r="G186" s="5"/>
      <c r="H186" s="5"/>
      <c r="I186" s="5"/>
      <c r="J186" s="17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ht="15.75" customHeight="1">
      <c r="A187" s="5"/>
      <c r="B187" s="14"/>
      <c r="C187" s="14"/>
      <c r="D187" s="14"/>
      <c r="E187" s="5"/>
      <c r="F187" s="5"/>
      <c r="G187" s="5"/>
      <c r="H187" s="5"/>
      <c r="I187" s="5"/>
      <c r="J187" s="17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ht="15.75" customHeight="1">
      <c r="A188" s="5"/>
      <c r="B188" s="14"/>
      <c r="C188" s="14"/>
      <c r="D188" s="14"/>
      <c r="E188" s="5"/>
      <c r="F188" s="5"/>
      <c r="G188" s="5"/>
      <c r="H188" s="5"/>
      <c r="I188" s="5"/>
      <c r="J188" s="17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ht="15.75" customHeight="1">
      <c r="A189" s="5"/>
      <c r="B189" s="14"/>
      <c r="C189" s="14"/>
      <c r="D189" s="14"/>
      <c r="E189" s="5"/>
      <c r="F189" s="5"/>
      <c r="G189" s="5"/>
      <c r="H189" s="5"/>
      <c r="I189" s="5"/>
      <c r="J189" s="17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ht="15.75" customHeight="1">
      <c r="A190" s="5"/>
      <c r="B190" s="14"/>
      <c r="C190" s="14"/>
      <c r="D190" s="14"/>
      <c r="E190" s="5"/>
      <c r="F190" s="5"/>
      <c r="G190" s="5"/>
      <c r="H190" s="5"/>
      <c r="I190" s="5"/>
      <c r="J190" s="17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ht="15.75" customHeight="1">
      <c r="A191" s="5"/>
      <c r="B191" s="14"/>
      <c r="C191" s="14"/>
      <c r="D191" s="14"/>
      <c r="E191" s="5"/>
      <c r="F191" s="5"/>
      <c r="G191" s="5"/>
      <c r="H191" s="5"/>
      <c r="I191" s="5"/>
      <c r="J191" s="17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ht="15.75" customHeight="1">
      <c r="A192" s="5"/>
      <c r="B192" s="14"/>
      <c r="C192" s="14"/>
      <c r="D192" s="14"/>
      <c r="E192" s="5"/>
      <c r="F192" s="5"/>
      <c r="G192" s="5"/>
      <c r="H192" s="5"/>
      <c r="I192" s="5"/>
      <c r="J192" s="17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ht="15.75" customHeight="1">
      <c r="A193" s="5"/>
      <c r="B193" s="14"/>
      <c r="C193" s="14"/>
      <c r="D193" s="14"/>
      <c r="E193" s="5"/>
      <c r="F193" s="5"/>
      <c r="G193" s="5"/>
      <c r="H193" s="5"/>
      <c r="I193" s="5"/>
      <c r="J193" s="17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ht="15.75" customHeight="1">
      <c r="A194" s="5"/>
      <c r="B194" s="14"/>
      <c r="C194" s="14"/>
      <c r="D194" s="14"/>
      <c r="E194" s="5"/>
      <c r="F194" s="5"/>
      <c r="G194" s="5"/>
      <c r="H194" s="5"/>
      <c r="I194" s="5"/>
      <c r="J194" s="17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ht="15.75" customHeight="1">
      <c r="A195" s="5"/>
      <c r="B195" s="14"/>
      <c r="C195" s="14"/>
      <c r="D195" s="14"/>
      <c r="E195" s="5"/>
      <c r="F195" s="5"/>
      <c r="G195" s="5"/>
      <c r="H195" s="5"/>
      <c r="I195" s="5"/>
      <c r="J195" s="17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ht="15.75" customHeight="1">
      <c r="A196" s="5"/>
      <c r="B196" s="14"/>
      <c r="C196" s="14"/>
      <c r="D196" s="14"/>
      <c r="E196" s="5"/>
      <c r="F196" s="5"/>
      <c r="G196" s="5"/>
      <c r="H196" s="5"/>
      <c r="I196" s="5"/>
      <c r="J196" s="17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ht="15.75" customHeight="1">
      <c r="A197" s="5"/>
      <c r="B197" s="14"/>
      <c r="C197" s="14"/>
      <c r="D197" s="14"/>
      <c r="E197" s="5"/>
      <c r="F197" s="5"/>
      <c r="G197" s="5"/>
      <c r="H197" s="5"/>
      <c r="I197" s="5"/>
      <c r="J197" s="17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ht="15.75" customHeight="1">
      <c r="A198" s="5"/>
      <c r="B198" s="14"/>
      <c r="C198" s="14"/>
      <c r="D198" s="14"/>
      <c r="E198" s="5"/>
      <c r="F198" s="5"/>
      <c r="G198" s="5"/>
      <c r="H198" s="5"/>
      <c r="I198" s="5"/>
      <c r="J198" s="17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ht="15.75" customHeight="1">
      <c r="A199" s="5"/>
      <c r="B199" s="14"/>
      <c r="C199" s="14"/>
      <c r="D199" s="14"/>
      <c r="E199" s="5"/>
      <c r="F199" s="5"/>
      <c r="G199" s="5"/>
      <c r="H199" s="5"/>
      <c r="I199" s="5"/>
      <c r="J199" s="17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ht="15.75" customHeight="1">
      <c r="A200" s="5"/>
      <c r="B200" s="14"/>
      <c r="C200" s="14"/>
      <c r="D200" s="14"/>
      <c r="E200" s="5"/>
      <c r="F200" s="5"/>
      <c r="G200" s="5"/>
      <c r="H200" s="5"/>
      <c r="I200" s="5"/>
      <c r="J200" s="17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ht="15.75" customHeight="1">
      <c r="A201" s="5"/>
      <c r="B201" s="14"/>
      <c r="C201" s="14"/>
      <c r="D201" s="14"/>
      <c r="E201" s="5"/>
      <c r="F201" s="5"/>
      <c r="G201" s="5"/>
      <c r="H201" s="5"/>
      <c r="I201" s="5"/>
      <c r="J201" s="17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ht="15.75" customHeight="1">
      <c r="A202" s="5"/>
      <c r="B202" s="14"/>
      <c r="C202" s="14"/>
      <c r="D202" s="14"/>
      <c r="E202" s="5"/>
      <c r="F202" s="5"/>
      <c r="G202" s="5"/>
      <c r="H202" s="5"/>
      <c r="I202" s="5"/>
      <c r="J202" s="17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ht="15.75" customHeight="1">
      <c r="A203" s="5"/>
      <c r="B203" s="14"/>
      <c r="C203" s="14"/>
      <c r="D203" s="14"/>
      <c r="E203" s="5"/>
      <c r="F203" s="5"/>
      <c r="G203" s="5"/>
      <c r="H203" s="5"/>
      <c r="I203" s="5"/>
      <c r="J203" s="17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ht="15.75" customHeight="1">
      <c r="A204" s="5"/>
      <c r="B204" s="14"/>
      <c r="C204" s="14"/>
      <c r="D204" s="14"/>
      <c r="E204" s="5"/>
      <c r="F204" s="5"/>
      <c r="G204" s="5"/>
      <c r="H204" s="5"/>
      <c r="I204" s="5"/>
      <c r="J204" s="17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ht="15.75" customHeight="1">
      <c r="A205" s="5"/>
      <c r="B205" s="14"/>
      <c r="C205" s="14"/>
      <c r="D205" s="14"/>
      <c r="E205" s="5"/>
      <c r="F205" s="5"/>
      <c r="G205" s="5"/>
      <c r="H205" s="5"/>
      <c r="I205" s="5"/>
      <c r="J205" s="17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ht="15.75" customHeight="1">
      <c r="A206" s="5"/>
      <c r="B206" s="14"/>
      <c r="C206" s="14"/>
      <c r="D206" s="14"/>
      <c r="E206" s="5"/>
      <c r="F206" s="5"/>
      <c r="G206" s="5"/>
      <c r="H206" s="5"/>
      <c r="I206" s="5"/>
      <c r="J206" s="17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ht="15.75" customHeight="1">
      <c r="A207" s="5"/>
      <c r="B207" s="14"/>
      <c r="C207" s="14"/>
      <c r="D207" s="14"/>
      <c r="E207" s="5"/>
      <c r="F207" s="5"/>
      <c r="G207" s="5"/>
      <c r="H207" s="5"/>
      <c r="I207" s="5"/>
      <c r="J207" s="17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ht="15.75" customHeight="1">
      <c r="A208" s="5"/>
      <c r="B208" s="14"/>
      <c r="C208" s="14"/>
      <c r="D208" s="14"/>
      <c r="E208" s="5"/>
      <c r="F208" s="5"/>
      <c r="G208" s="5"/>
      <c r="H208" s="5"/>
      <c r="I208" s="5"/>
      <c r="J208" s="17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ht="15.75" customHeight="1">
      <c r="A209" s="5"/>
      <c r="B209" s="14"/>
      <c r="C209" s="14"/>
      <c r="D209" s="14"/>
      <c r="E209" s="5"/>
      <c r="F209" s="5"/>
      <c r="G209" s="5"/>
      <c r="H209" s="5"/>
      <c r="I209" s="5"/>
      <c r="J209" s="17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ht="15.75" customHeight="1">
      <c r="A210" s="5"/>
      <c r="B210" s="14"/>
      <c r="C210" s="14"/>
      <c r="D210" s="14"/>
      <c r="E210" s="5"/>
      <c r="F210" s="5"/>
      <c r="G210" s="5"/>
      <c r="H210" s="5"/>
      <c r="I210" s="5"/>
      <c r="J210" s="17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ht="15.75" customHeight="1">
      <c r="A211" s="5"/>
      <c r="B211" s="14"/>
      <c r="C211" s="14"/>
      <c r="D211" s="14"/>
      <c r="E211" s="5"/>
      <c r="F211" s="5"/>
      <c r="G211" s="5"/>
      <c r="H211" s="5"/>
      <c r="I211" s="5"/>
      <c r="J211" s="17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ht="15.75" customHeight="1">
      <c r="A212" s="5"/>
      <c r="B212" s="14"/>
      <c r="C212" s="14"/>
      <c r="D212" s="14"/>
      <c r="E212" s="5"/>
      <c r="F212" s="5"/>
      <c r="G212" s="5"/>
      <c r="H212" s="5"/>
      <c r="I212" s="5"/>
      <c r="J212" s="17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ht="15.75" customHeight="1">
      <c r="A213" s="5"/>
      <c r="B213" s="14"/>
      <c r="C213" s="14"/>
      <c r="D213" s="14"/>
      <c r="E213" s="5"/>
      <c r="F213" s="5"/>
      <c r="G213" s="5"/>
      <c r="H213" s="5"/>
      <c r="I213" s="5"/>
      <c r="J213" s="17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ht="15.75" customHeight="1">
      <c r="A214" s="5"/>
      <c r="B214" s="14"/>
      <c r="C214" s="14"/>
      <c r="D214" s="14"/>
      <c r="E214" s="5"/>
      <c r="F214" s="5"/>
      <c r="G214" s="5"/>
      <c r="H214" s="5"/>
      <c r="I214" s="5"/>
      <c r="J214" s="17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ht="15.75" customHeight="1">
      <c r="A215" s="5"/>
      <c r="B215" s="14"/>
      <c r="C215" s="14"/>
      <c r="D215" s="14"/>
      <c r="E215" s="5"/>
      <c r="F215" s="5"/>
      <c r="G215" s="5"/>
      <c r="H215" s="5"/>
      <c r="I215" s="5"/>
      <c r="J215" s="17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ht="15.75" customHeight="1">
      <c r="A216" s="5"/>
      <c r="B216" s="14"/>
      <c r="C216" s="14"/>
      <c r="D216" s="14"/>
      <c r="E216" s="5"/>
      <c r="F216" s="5"/>
      <c r="G216" s="5"/>
      <c r="H216" s="5"/>
      <c r="I216" s="5"/>
      <c r="J216" s="17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ht="15.75" customHeight="1">
      <c r="A217" s="5"/>
      <c r="B217" s="14"/>
      <c r="C217" s="14"/>
      <c r="D217" s="14"/>
      <c r="E217" s="5"/>
      <c r="F217" s="5"/>
      <c r="G217" s="5"/>
      <c r="H217" s="5"/>
      <c r="I217" s="5"/>
      <c r="J217" s="17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ht="15.75" customHeight="1">
      <c r="A218" s="5"/>
      <c r="B218" s="14"/>
      <c r="C218" s="14"/>
      <c r="D218" s="14"/>
      <c r="E218" s="5"/>
      <c r="F218" s="5"/>
      <c r="G218" s="5"/>
      <c r="H218" s="5"/>
      <c r="I218" s="5"/>
      <c r="J218" s="17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ht="15.75" customHeight="1">
      <c r="A219" s="5"/>
      <c r="B219" s="14"/>
      <c r="C219" s="14"/>
      <c r="D219" s="14"/>
      <c r="E219" s="5"/>
      <c r="F219" s="5"/>
      <c r="G219" s="5"/>
      <c r="H219" s="5"/>
      <c r="I219" s="5"/>
      <c r="J219" s="17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ht="15.75" customHeight="1">
      <c r="A220" s="5"/>
      <c r="B220" s="14"/>
      <c r="C220" s="14"/>
      <c r="D220" s="14"/>
      <c r="E220" s="5"/>
      <c r="F220" s="5"/>
      <c r="G220" s="5"/>
      <c r="H220" s="5"/>
      <c r="I220" s="5"/>
      <c r="J220" s="17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ht="15.75" customHeight="1">
      <c r="A221" s="5"/>
      <c r="B221" s="14"/>
      <c r="C221" s="14"/>
      <c r="D221" s="14"/>
      <c r="E221" s="5"/>
      <c r="F221" s="5"/>
      <c r="G221" s="5"/>
      <c r="H221" s="5"/>
      <c r="I221" s="5"/>
      <c r="J221" s="17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ht="15.75" customHeight="1">
      <c r="A222" s="5"/>
      <c r="B222" s="14"/>
      <c r="C222" s="14"/>
      <c r="D222" s="14"/>
      <c r="E222" s="5"/>
      <c r="F222" s="5"/>
      <c r="G222" s="5"/>
      <c r="H222" s="5"/>
      <c r="I222" s="5"/>
      <c r="J222" s="17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ht="15.75" customHeight="1">
      <c r="A223" s="5"/>
      <c r="B223" s="14"/>
      <c r="C223" s="14"/>
      <c r="D223" s="14"/>
      <c r="E223" s="5"/>
      <c r="F223" s="5"/>
      <c r="G223" s="5"/>
      <c r="H223" s="5"/>
      <c r="I223" s="5"/>
      <c r="J223" s="17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ht="15.75" customHeight="1">
      <c r="A224" s="5"/>
      <c r="B224" s="14"/>
      <c r="C224" s="14"/>
      <c r="D224" s="14"/>
      <c r="E224" s="5"/>
      <c r="F224" s="5"/>
      <c r="G224" s="5"/>
      <c r="H224" s="5"/>
      <c r="I224" s="5"/>
      <c r="J224" s="17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ht="15.75" customHeight="1">
      <c r="A225" s="5"/>
      <c r="B225" s="14"/>
      <c r="C225" s="14"/>
      <c r="D225" s="14"/>
      <c r="E225" s="5"/>
      <c r="F225" s="5"/>
      <c r="G225" s="5"/>
      <c r="H225" s="5"/>
      <c r="I225" s="5"/>
      <c r="J225" s="17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ht="15.75" customHeight="1">
      <c r="A226" s="5"/>
      <c r="B226" s="14"/>
      <c r="C226" s="14"/>
      <c r="D226" s="14"/>
      <c r="E226" s="5"/>
      <c r="F226" s="5"/>
      <c r="G226" s="5"/>
      <c r="H226" s="5"/>
      <c r="I226" s="5"/>
      <c r="J226" s="17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ht="15.75" customHeight="1">
      <c r="A227" s="5"/>
      <c r="B227" s="14"/>
      <c r="C227" s="14"/>
      <c r="D227" s="14"/>
      <c r="E227" s="5"/>
      <c r="F227" s="5"/>
      <c r="G227" s="5"/>
      <c r="H227" s="5"/>
      <c r="I227" s="5"/>
      <c r="J227" s="17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ht="15.75" customHeight="1">
      <c r="A228" s="5"/>
      <c r="B228" s="14"/>
      <c r="C228" s="14"/>
      <c r="D228" s="14"/>
      <c r="E228" s="5"/>
      <c r="F228" s="5"/>
      <c r="G228" s="5"/>
      <c r="H228" s="5"/>
      <c r="I228" s="5"/>
      <c r="J228" s="17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ht="15.75" customHeight="1">
      <c r="A229" s="5"/>
      <c r="B229" s="14"/>
      <c r="C229" s="14"/>
      <c r="D229" s="14"/>
      <c r="E229" s="5"/>
      <c r="F229" s="5"/>
      <c r="G229" s="5"/>
      <c r="H229" s="5"/>
      <c r="I229" s="5"/>
      <c r="J229" s="17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ht="15.75" customHeight="1">
      <c r="A230" s="5"/>
      <c r="B230" s="14"/>
      <c r="C230" s="14"/>
      <c r="D230" s="14"/>
      <c r="E230" s="5"/>
      <c r="F230" s="5"/>
      <c r="G230" s="5"/>
      <c r="H230" s="5"/>
      <c r="I230" s="5"/>
      <c r="J230" s="17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ht="15.75" customHeight="1">
      <c r="A231" s="5"/>
      <c r="B231" s="14"/>
      <c r="C231" s="14"/>
      <c r="D231" s="14"/>
      <c r="E231" s="5"/>
      <c r="F231" s="5"/>
      <c r="G231" s="5"/>
      <c r="H231" s="5"/>
      <c r="I231" s="5"/>
      <c r="J231" s="17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ht="15.75" customHeight="1">
      <c r="A232" s="5"/>
      <c r="B232" s="14"/>
      <c r="C232" s="14"/>
      <c r="D232" s="14"/>
      <c r="E232" s="5"/>
      <c r="F232" s="5"/>
      <c r="G232" s="5"/>
      <c r="H232" s="5"/>
      <c r="I232" s="5"/>
      <c r="J232" s="17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ht="15.75" customHeight="1">
      <c r="A233" s="5"/>
      <c r="B233" s="14"/>
      <c r="C233" s="14"/>
      <c r="D233" s="14"/>
      <c r="E233" s="5"/>
      <c r="F233" s="5"/>
      <c r="G233" s="5"/>
      <c r="H233" s="5"/>
      <c r="I233" s="5"/>
      <c r="J233" s="17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ht="15.75" customHeight="1">
      <c r="A234" s="5"/>
      <c r="B234" s="14"/>
      <c r="C234" s="14"/>
      <c r="D234" s="14"/>
      <c r="E234" s="5"/>
      <c r="F234" s="5"/>
      <c r="G234" s="5"/>
      <c r="H234" s="5"/>
      <c r="I234" s="5"/>
      <c r="J234" s="17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ht="15.75" customHeight="1">
      <c r="A235" s="5"/>
      <c r="B235" s="14"/>
      <c r="C235" s="14"/>
      <c r="D235" s="14"/>
      <c r="E235" s="5"/>
      <c r="F235" s="5"/>
      <c r="G235" s="5"/>
      <c r="H235" s="5"/>
      <c r="I235" s="5"/>
      <c r="J235" s="17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ht="15.75" customHeight="1">
      <c r="A236" s="5"/>
      <c r="B236" s="14"/>
      <c r="C236" s="14"/>
      <c r="D236" s="14"/>
      <c r="E236" s="5"/>
      <c r="F236" s="5"/>
      <c r="G236" s="5"/>
      <c r="H236" s="5"/>
      <c r="I236" s="5"/>
      <c r="J236" s="17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ht="15.75" customHeight="1">
      <c r="A237" s="5"/>
      <c r="B237" s="14"/>
      <c r="C237" s="14"/>
      <c r="D237" s="14"/>
      <c r="E237" s="5"/>
      <c r="F237" s="5"/>
      <c r="G237" s="5"/>
      <c r="H237" s="5"/>
      <c r="I237" s="5"/>
      <c r="J237" s="17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ht="15.75" customHeight="1">
      <c r="A238" s="5"/>
      <c r="B238" s="14"/>
      <c r="C238" s="14"/>
      <c r="D238" s="14"/>
      <c r="E238" s="5"/>
      <c r="F238" s="5"/>
      <c r="G238" s="5"/>
      <c r="H238" s="5"/>
      <c r="I238" s="5"/>
      <c r="J238" s="17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ht="15.75" customHeight="1">
      <c r="A239" s="5"/>
      <c r="B239" s="14"/>
      <c r="C239" s="14"/>
      <c r="D239" s="14"/>
      <c r="E239" s="5"/>
      <c r="F239" s="5"/>
      <c r="G239" s="5"/>
      <c r="H239" s="5"/>
      <c r="I239" s="5"/>
      <c r="J239" s="17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ht="15.75" customHeight="1">
      <c r="A240" s="5"/>
      <c r="B240" s="14"/>
      <c r="C240" s="14"/>
      <c r="D240" s="14"/>
      <c r="E240" s="5"/>
      <c r="F240" s="5"/>
      <c r="G240" s="5"/>
      <c r="H240" s="5"/>
      <c r="I240" s="5"/>
      <c r="J240" s="17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ht="15.75" customHeight="1">
      <c r="A241" s="5"/>
      <c r="B241" s="14"/>
      <c r="C241" s="14"/>
      <c r="D241" s="14"/>
      <c r="E241" s="5"/>
      <c r="F241" s="5"/>
      <c r="G241" s="5"/>
      <c r="H241" s="5"/>
      <c r="I241" s="5"/>
      <c r="J241" s="17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ht="15.75" customHeight="1">
      <c r="A242" s="5"/>
      <c r="B242" s="14"/>
      <c r="C242" s="14"/>
      <c r="D242" s="14"/>
      <c r="E242" s="5"/>
      <c r="F242" s="5"/>
      <c r="G242" s="5"/>
      <c r="H242" s="5"/>
      <c r="I242" s="5"/>
      <c r="J242" s="17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ht="15.75" customHeight="1">
      <c r="A243" s="5"/>
      <c r="B243" s="14"/>
      <c r="C243" s="14"/>
      <c r="D243" s="14"/>
      <c r="E243" s="5"/>
      <c r="F243" s="5"/>
      <c r="G243" s="5"/>
      <c r="H243" s="5"/>
      <c r="I243" s="5"/>
      <c r="J243" s="17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ht="15.75" customHeight="1">
      <c r="A244" s="5"/>
      <c r="B244" s="14"/>
      <c r="C244" s="14"/>
      <c r="D244" s="14"/>
      <c r="E244" s="5"/>
      <c r="F244" s="5"/>
      <c r="G244" s="5"/>
      <c r="H244" s="5"/>
      <c r="I244" s="5"/>
      <c r="J244" s="17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ht="15.75" customHeight="1">
      <c r="A245" s="5"/>
      <c r="B245" s="14"/>
      <c r="C245" s="14"/>
      <c r="D245" s="14"/>
      <c r="E245" s="5"/>
      <c r="F245" s="5"/>
      <c r="G245" s="5"/>
      <c r="H245" s="5"/>
      <c r="I245" s="5"/>
      <c r="J245" s="17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ht="15.75" customHeight="1">
      <c r="A246" s="5"/>
      <c r="B246" s="14"/>
      <c r="C246" s="14"/>
      <c r="D246" s="14"/>
      <c r="E246" s="5"/>
      <c r="F246" s="5"/>
      <c r="G246" s="5"/>
      <c r="H246" s="5"/>
      <c r="I246" s="5"/>
      <c r="J246" s="17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ht="15.75" customHeight="1">
      <c r="A247" s="5"/>
      <c r="B247" s="14"/>
      <c r="C247" s="14"/>
      <c r="D247" s="14"/>
      <c r="E247" s="5"/>
      <c r="F247" s="5"/>
      <c r="G247" s="5"/>
      <c r="H247" s="5"/>
      <c r="I247" s="5"/>
      <c r="J247" s="17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ht="15.75" customHeight="1">
      <c r="A248" s="5"/>
      <c r="B248" s="14"/>
      <c r="C248" s="14"/>
      <c r="D248" s="14"/>
      <c r="E248" s="5"/>
      <c r="F248" s="5"/>
      <c r="G248" s="5"/>
      <c r="H248" s="5"/>
      <c r="I248" s="5"/>
      <c r="J248" s="17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ht="15.75" customHeight="1">
      <c r="A249" s="5"/>
      <c r="B249" s="14"/>
      <c r="C249" s="14"/>
      <c r="D249" s="14"/>
      <c r="E249" s="5"/>
      <c r="F249" s="5"/>
      <c r="G249" s="5"/>
      <c r="H249" s="5"/>
      <c r="I249" s="5"/>
      <c r="J249" s="17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ht="15.75" customHeight="1">
      <c r="A250" s="5"/>
      <c r="B250" s="14"/>
      <c r="C250" s="14"/>
      <c r="D250" s="14"/>
      <c r="E250" s="5"/>
      <c r="F250" s="5"/>
      <c r="G250" s="5"/>
      <c r="H250" s="5"/>
      <c r="I250" s="5"/>
      <c r="J250" s="17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ht="15.75" customHeight="1">
      <c r="A251" s="5"/>
      <c r="B251" s="14"/>
      <c r="C251" s="14"/>
      <c r="D251" s="14"/>
      <c r="E251" s="5"/>
      <c r="F251" s="5"/>
      <c r="G251" s="5"/>
      <c r="H251" s="5"/>
      <c r="I251" s="5"/>
      <c r="J251" s="17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ht="15.75" customHeight="1">
      <c r="A252" s="5"/>
      <c r="B252" s="14"/>
      <c r="C252" s="14"/>
      <c r="D252" s="14"/>
      <c r="E252" s="5"/>
      <c r="F252" s="5"/>
      <c r="G252" s="5"/>
      <c r="H252" s="5"/>
      <c r="I252" s="5"/>
      <c r="J252" s="17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ht="15.75" customHeight="1">
      <c r="A253" s="5"/>
      <c r="B253" s="14"/>
      <c r="C253" s="14"/>
      <c r="D253" s="14"/>
      <c r="E253" s="5"/>
      <c r="F253" s="5"/>
      <c r="G253" s="5"/>
      <c r="H253" s="5"/>
      <c r="I253" s="5"/>
      <c r="J253" s="17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ht="15.75" customHeight="1">
      <c r="A254" s="5"/>
      <c r="B254" s="14"/>
      <c r="C254" s="14"/>
      <c r="D254" s="14"/>
      <c r="E254" s="5"/>
      <c r="F254" s="5"/>
      <c r="G254" s="5"/>
      <c r="H254" s="5"/>
      <c r="I254" s="5"/>
      <c r="J254" s="17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ht="15.75" customHeight="1">
      <c r="A255" s="5"/>
      <c r="B255" s="14"/>
      <c r="C255" s="14"/>
      <c r="D255" s="14"/>
      <c r="E255" s="5"/>
      <c r="F255" s="5"/>
      <c r="G255" s="5"/>
      <c r="H255" s="5"/>
      <c r="I255" s="5"/>
      <c r="J255" s="17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ht="15.75" customHeight="1">
      <c r="A256" s="5"/>
      <c r="B256" s="14"/>
      <c r="C256" s="14"/>
      <c r="D256" s="14"/>
      <c r="E256" s="5"/>
      <c r="F256" s="5"/>
      <c r="G256" s="5"/>
      <c r="H256" s="5"/>
      <c r="I256" s="5"/>
      <c r="J256" s="17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ht="15.75" customHeight="1">
      <c r="A257" s="5"/>
      <c r="B257" s="14"/>
      <c r="C257" s="14"/>
      <c r="D257" s="14"/>
      <c r="E257" s="5"/>
      <c r="F257" s="5"/>
      <c r="G257" s="5"/>
      <c r="H257" s="5"/>
      <c r="I257" s="5"/>
      <c r="J257" s="17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ht="15.75" customHeight="1">
      <c r="A258" s="5"/>
      <c r="B258" s="14"/>
      <c r="C258" s="14"/>
      <c r="D258" s="14"/>
      <c r="E258" s="5"/>
      <c r="F258" s="5"/>
      <c r="G258" s="5"/>
      <c r="H258" s="5"/>
      <c r="I258" s="5"/>
      <c r="J258" s="17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ht="15.75" customHeight="1">
      <c r="A259" s="5"/>
      <c r="B259" s="14"/>
      <c r="C259" s="14"/>
      <c r="D259" s="14"/>
      <c r="E259" s="5"/>
      <c r="F259" s="5"/>
      <c r="G259" s="5"/>
      <c r="H259" s="5"/>
      <c r="I259" s="5"/>
      <c r="J259" s="17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ht="15.75" customHeight="1">
      <c r="A260" s="5"/>
      <c r="B260" s="14"/>
      <c r="C260" s="14"/>
      <c r="D260" s="14"/>
      <c r="E260" s="5"/>
      <c r="F260" s="5"/>
      <c r="G260" s="5"/>
      <c r="H260" s="5"/>
      <c r="I260" s="5"/>
      <c r="J260" s="17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ht="15.75" customHeight="1">
      <c r="A261" s="5"/>
      <c r="B261" s="14"/>
      <c r="C261" s="14"/>
      <c r="D261" s="14"/>
      <c r="E261" s="5"/>
      <c r="F261" s="5"/>
      <c r="G261" s="5"/>
      <c r="H261" s="5"/>
      <c r="I261" s="5"/>
      <c r="J261" s="17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ht="15.75" customHeight="1">
      <c r="A262" s="5"/>
      <c r="B262" s="14"/>
      <c r="C262" s="14"/>
      <c r="D262" s="14"/>
      <c r="E262" s="5"/>
      <c r="F262" s="5"/>
      <c r="G262" s="5"/>
      <c r="H262" s="5"/>
      <c r="I262" s="5"/>
      <c r="J262" s="17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ht="15.75" customHeight="1">
      <c r="A263" s="5"/>
      <c r="B263" s="14"/>
      <c r="C263" s="14"/>
      <c r="D263" s="14"/>
      <c r="E263" s="5"/>
      <c r="F263" s="5"/>
      <c r="G263" s="5"/>
      <c r="H263" s="5"/>
      <c r="I263" s="5"/>
      <c r="J263" s="17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ht="15.75" customHeight="1">
      <c r="A264" s="5"/>
      <c r="B264" s="14"/>
      <c r="C264" s="14"/>
      <c r="D264" s="14"/>
      <c r="E264" s="5"/>
      <c r="F264" s="5"/>
      <c r="G264" s="5"/>
      <c r="H264" s="5"/>
      <c r="I264" s="5"/>
      <c r="J264" s="17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ht="15.75" customHeight="1">
      <c r="A265" s="5"/>
      <c r="B265" s="14"/>
      <c r="C265" s="14"/>
      <c r="D265" s="14"/>
      <c r="E265" s="5"/>
      <c r="F265" s="5"/>
      <c r="G265" s="5"/>
      <c r="H265" s="5"/>
      <c r="I265" s="5"/>
      <c r="J265" s="17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ht="15.75" customHeight="1">
      <c r="A266" s="5"/>
      <c r="B266" s="14"/>
      <c r="C266" s="14"/>
      <c r="D266" s="14"/>
      <c r="E266" s="5"/>
      <c r="F266" s="5"/>
      <c r="G266" s="5"/>
      <c r="H266" s="5"/>
      <c r="I266" s="5"/>
      <c r="J266" s="17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ht="15.75" customHeight="1">
      <c r="A267" s="5"/>
      <c r="B267" s="14"/>
      <c r="C267" s="14"/>
      <c r="D267" s="14"/>
      <c r="E267" s="5"/>
      <c r="F267" s="5"/>
      <c r="G267" s="5"/>
      <c r="H267" s="5"/>
      <c r="I267" s="5"/>
      <c r="J267" s="17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ht="15.75" customHeight="1">
      <c r="A268" s="5"/>
      <c r="B268" s="14"/>
      <c r="C268" s="14"/>
      <c r="D268" s="14"/>
      <c r="E268" s="5"/>
      <c r="F268" s="5"/>
      <c r="G268" s="5"/>
      <c r="H268" s="5"/>
      <c r="I268" s="5"/>
      <c r="J268" s="17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ht="15.75" customHeight="1">
      <c r="A269" s="5"/>
      <c r="B269" s="14"/>
      <c r="C269" s="14"/>
      <c r="D269" s="14"/>
      <c r="E269" s="5"/>
      <c r="F269" s="5"/>
      <c r="G269" s="5"/>
      <c r="H269" s="5"/>
      <c r="I269" s="5"/>
      <c r="J269" s="17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ht="15.75" customHeight="1">
      <c r="A270" s="5"/>
      <c r="B270" s="14"/>
      <c r="C270" s="14"/>
      <c r="D270" s="14"/>
      <c r="E270" s="5"/>
      <c r="F270" s="5"/>
      <c r="G270" s="5"/>
      <c r="H270" s="5"/>
      <c r="I270" s="5"/>
      <c r="J270" s="17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ht="15.75" customHeight="1">
      <c r="A271" s="5"/>
      <c r="B271" s="14"/>
      <c r="C271" s="14"/>
      <c r="D271" s="14"/>
      <c r="E271" s="5"/>
      <c r="F271" s="5"/>
      <c r="G271" s="5"/>
      <c r="H271" s="5"/>
      <c r="I271" s="5"/>
      <c r="J271" s="17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ht="15.75" customHeight="1">
      <c r="A272" s="5"/>
      <c r="B272" s="14"/>
      <c r="C272" s="14"/>
      <c r="D272" s="14"/>
      <c r="E272" s="5"/>
      <c r="F272" s="5"/>
      <c r="G272" s="5"/>
      <c r="H272" s="5"/>
      <c r="I272" s="5"/>
      <c r="J272" s="17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ht="15.75" customHeight="1">
      <c r="A273" s="5"/>
      <c r="B273" s="14"/>
      <c r="C273" s="14"/>
      <c r="D273" s="14"/>
      <c r="E273" s="5"/>
      <c r="F273" s="5"/>
      <c r="G273" s="5"/>
      <c r="H273" s="5"/>
      <c r="I273" s="5"/>
      <c r="J273" s="17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ht="15.75" customHeight="1">
      <c r="A274" s="5"/>
      <c r="B274" s="14"/>
      <c r="C274" s="14"/>
      <c r="D274" s="14"/>
      <c r="E274" s="5"/>
      <c r="F274" s="5"/>
      <c r="G274" s="5"/>
      <c r="H274" s="5"/>
      <c r="I274" s="5"/>
      <c r="J274" s="17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ht="15.75" customHeight="1">
      <c r="A275" s="5"/>
      <c r="B275" s="14"/>
      <c r="C275" s="14"/>
      <c r="D275" s="14"/>
      <c r="E275" s="5"/>
      <c r="F275" s="5"/>
      <c r="G275" s="5"/>
      <c r="H275" s="5"/>
      <c r="I275" s="5"/>
      <c r="J275" s="17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ht="15.75" customHeight="1">
      <c r="C276" s="31"/>
    </row>
    <row r="277" ht="15.75" customHeight="1">
      <c r="C277" s="31"/>
    </row>
    <row r="278" ht="15.75" customHeight="1">
      <c r="C278" s="31"/>
    </row>
    <row r="279" ht="15.75" customHeight="1">
      <c r="C279" s="31"/>
    </row>
    <row r="280" ht="15.75" customHeight="1">
      <c r="C280" s="31"/>
    </row>
    <row r="281" ht="15.75" customHeight="1">
      <c r="C281" s="31"/>
    </row>
    <row r="282" ht="15.75" customHeight="1">
      <c r="C282" s="31"/>
    </row>
    <row r="283" ht="15.75" customHeight="1">
      <c r="C283" s="31"/>
    </row>
    <row r="284" ht="15.75" customHeight="1">
      <c r="C284" s="31"/>
    </row>
    <row r="285" ht="15.75" customHeight="1">
      <c r="C285" s="31"/>
    </row>
    <row r="286" ht="15.75" customHeight="1">
      <c r="C286" s="31"/>
    </row>
    <row r="287" ht="15.75" customHeight="1">
      <c r="C287" s="31"/>
    </row>
    <row r="288" ht="15.75" customHeight="1">
      <c r="C288" s="31"/>
    </row>
    <row r="289" ht="15.75" customHeight="1">
      <c r="C289" s="31"/>
    </row>
    <row r="290" ht="15.75" customHeight="1">
      <c r="C290" s="31"/>
    </row>
    <row r="291" ht="15.75" customHeight="1">
      <c r="C291" s="31"/>
    </row>
    <row r="292" ht="15.75" customHeight="1">
      <c r="C292" s="31"/>
    </row>
    <row r="293" ht="15.75" customHeight="1">
      <c r="C293" s="31"/>
    </row>
    <row r="294" ht="15.75" customHeight="1">
      <c r="C294" s="31"/>
    </row>
    <row r="295" ht="15.75" customHeight="1">
      <c r="C295" s="31"/>
    </row>
    <row r="296" ht="15.75" customHeight="1">
      <c r="C296" s="31"/>
    </row>
    <row r="297" ht="15.75" customHeight="1">
      <c r="C297" s="31"/>
    </row>
    <row r="298" ht="15.75" customHeight="1">
      <c r="C298" s="31"/>
    </row>
    <row r="299" ht="15.75" customHeight="1">
      <c r="C299" s="31"/>
    </row>
    <row r="300" ht="15.75" customHeight="1">
      <c r="C300" s="31"/>
    </row>
    <row r="301" ht="15.75" customHeight="1">
      <c r="C301" s="31"/>
    </row>
    <row r="302" ht="15.75" customHeight="1">
      <c r="C302" s="31"/>
    </row>
    <row r="303" ht="15.75" customHeight="1">
      <c r="C303" s="31"/>
    </row>
    <row r="304" ht="15.75" customHeight="1">
      <c r="C304" s="31"/>
    </row>
    <row r="305" ht="15.75" customHeight="1">
      <c r="C305" s="31"/>
    </row>
    <row r="306" ht="15.75" customHeight="1">
      <c r="C306" s="31"/>
    </row>
    <row r="307" ht="15.75" customHeight="1">
      <c r="C307" s="31"/>
    </row>
    <row r="308" ht="15.75" customHeight="1">
      <c r="C308" s="31"/>
    </row>
    <row r="309" ht="15.75" customHeight="1">
      <c r="C309" s="31"/>
    </row>
    <row r="310" ht="15.75" customHeight="1">
      <c r="C310" s="31"/>
    </row>
    <row r="311" ht="15.75" customHeight="1">
      <c r="C311" s="31"/>
    </row>
    <row r="312" ht="15.75" customHeight="1">
      <c r="C312" s="31"/>
    </row>
    <row r="313" ht="15.75" customHeight="1">
      <c r="C313" s="31"/>
    </row>
    <row r="314" ht="15.75" customHeight="1">
      <c r="C314" s="31"/>
    </row>
    <row r="315" ht="15.75" customHeight="1">
      <c r="C315" s="31"/>
    </row>
    <row r="316" ht="15.75" customHeight="1">
      <c r="C316" s="31"/>
    </row>
    <row r="317" ht="15.75" customHeight="1">
      <c r="C317" s="31"/>
    </row>
    <row r="318" ht="15.75" customHeight="1">
      <c r="C318" s="31"/>
    </row>
    <row r="319" ht="15.75" customHeight="1">
      <c r="C319" s="31"/>
    </row>
    <row r="320" ht="15.75" customHeight="1">
      <c r="C320" s="31"/>
    </row>
    <row r="321" ht="15.75" customHeight="1">
      <c r="C321" s="31"/>
    </row>
    <row r="322" ht="15.75" customHeight="1">
      <c r="C322" s="31"/>
    </row>
    <row r="323" ht="15.75" customHeight="1">
      <c r="C323" s="31"/>
    </row>
    <row r="324" ht="15.75" customHeight="1">
      <c r="C324" s="31"/>
    </row>
    <row r="325" ht="15.75" customHeight="1">
      <c r="C325" s="31"/>
    </row>
    <row r="326" ht="15.75" customHeight="1">
      <c r="C326" s="31"/>
    </row>
    <row r="327" ht="15.75" customHeight="1">
      <c r="C327" s="31"/>
    </row>
    <row r="328" ht="15.75" customHeight="1">
      <c r="C328" s="31"/>
    </row>
    <row r="329" ht="15.75" customHeight="1">
      <c r="C329" s="31"/>
    </row>
    <row r="330" ht="15.75" customHeight="1">
      <c r="C330" s="31"/>
    </row>
    <row r="331" ht="15.75" customHeight="1">
      <c r="C331" s="31"/>
    </row>
    <row r="332" ht="15.75" customHeight="1">
      <c r="C332" s="31"/>
    </row>
    <row r="333" ht="15.75" customHeight="1">
      <c r="C333" s="31"/>
    </row>
    <row r="334" ht="15.75" customHeight="1">
      <c r="C334" s="31"/>
    </row>
    <row r="335" ht="15.75" customHeight="1">
      <c r="C335" s="31"/>
    </row>
    <row r="336" ht="15.75" customHeight="1">
      <c r="C336" s="31"/>
    </row>
    <row r="337" ht="15.75" customHeight="1">
      <c r="C337" s="31"/>
    </row>
    <row r="338" ht="15.75" customHeight="1">
      <c r="C338" s="31"/>
    </row>
    <row r="339" ht="15.75" customHeight="1">
      <c r="C339" s="31"/>
    </row>
    <row r="340" ht="15.75" customHeight="1">
      <c r="C340" s="31"/>
    </row>
    <row r="341" ht="15.75" customHeight="1">
      <c r="C341" s="31"/>
    </row>
    <row r="342" ht="15.75" customHeight="1">
      <c r="C342" s="31"/>
    </row>
    <row r="343" ht="15.75" customHeight="1">
      <c r="C343" s="31"/>
    </row>
    <row r="344" ht="15.75" customHeight="1">
      <c r="C344" s="31"/>
    </row>
    <row r="345" ht="15.75" customHeight="1">
      <c r="C345" s="31"/>
    </row>
    <row r="346" ht="15.75" customHeight="1">
      <c r="C346" s="31"/>
    </row>
    <row r="347" ht="15.75" customHeight="1">
      <c r="C347" s="31"/>
    </row>
    <row r="348" ht="15.75" customHeight="1">
      <c r="C348" s="31"/>
    </row>
    <row r="349" ht="15.75" customHeight="1">
      <c r="C349" s="31"/>
    </row>
    <row r="350" ht="15.75" customHeight="1">
      <c r="C350" s="31"/>
    </row>
    <row r="351" ht="15.75" customHeight="1">
      <c r="C351" s="31"/>
    </row>
    <row r="352" ht="15.75" customHeight="1">
      <c r="C352" s="31"/>
    </row>
    <row r="353" ht="15.75" customHeight="1">
      <c r="C353" s="31"/>
    </row>
    <row r="354" ht="15.75" customHeight="1">
      <c r="C354" s="31"/>
    </row>
    <row r="355" ht="15.75" customHeight="1">
      <c r="C355" s="31"/>
    </row>
    <row r="356" ht="15.75" customHeight="1">
      <c r="C356" s="31"/>
    </row>
    <row r="357" ht="15.75" customHeight="1">
      <c r="C357" s="31"/>
    </row>
    <row r="358" ht="15.75" customHeight="1">
      <c r="C358" s="31"/>
    </row>
    <row r="359" ht="15.75" customHeight="1">
      <c r="C359" s="31"/>
    </row>
    <row r="360" ht="15.75" customHeight="1">
      <c r="C360" s="31"/>
    </row>
    <row r="361" ht="15.75" customHeight="1">
      <c r="C361" s="31"/>
    </row>
    <row r="362" ht="15.75" customHeight="1">
      <c r="C362" s="31"/>
    </row>
    <row r="363" ht="15.75" customHeight="1">
      <c r="C363" s="31"/>
    </row>
    <row r="364" ht="15.75" customHeight="1">
      <c r="C364" s="31"/>
    </row>
    <row r="365" ht="15.75" customHeight="1">
      <c r="C365" s="31"/>
    </row>
    <row r="366" ht="15.75" customHeight="1">
      <c r="C366" s="31"/>
    </row>
    <row r="367" ht="15.75" customHeight="1">
      <c r="C367" s="31"/>
    </row>
    <row r="368" ht="15.75" customHeight="1">
      <c r="C368" s="31"/>
    </row>
    <row r="369" ht="15.75" customHeight="1">
      <c r="C369" s="31"/>
    </row>
    <row r="370" ht="15.75" customHeight="1">
      <c r="C370" s="31"/>
    </row>
    <row r="371" ht="15.75" customHeight="1">
      <c r="C371" s="31"/>
    </row>
    <row r="372" ht="15.75" customHeight="1">
      <c r="C372" s="31"/>
    </row>
    <row r="373" ht="15.75" customHeight="1">
      <c r="C373" s="31"/>
    </row>
    <row r="374" ht="15.75" customHeight="1">
      <c r="C374" s="31"/>
    </row>
    <row r="375" ht="15.75" customHeight="1">
      <c r="C375" s="31"/>
    </row>
    <row r="376" ht="15.75" customHeight="1">
      <c r="C376" s="31"/>
    </row>
    <row r="377" ht="15.75" customHeight="1">
      <c r="C377" s="31"/>
    </row>
    <row r="378" ht="15.75" customHeight="1">
      <c r="C378" s="31"/>
    </row>
    <row r="379" ht="15.75" customHeight="1">
      <c r="C379" s="31"/>
    </row>
    <row r="380" ht="15.75" customHeight="1">
      <c r="C380" s="31"/>
    </row>
    <row r="381" ht="15.75" customHeight="1">
      <c r="C381" s="31"/>
    </row>
    <row r="382" ht="15.75" customHeight="1">
      <c r="C382" s="31"/>
    </row>
    <row r="383" ht="15.75" customHeight="1">
      <c r="C383" s="31"/>
    </row>
    <row r="384" ht="15.75" customHeight="1">
      <c r="C384" s="31"/>
    </row>
    <row r="385" ht="15.75" customHeight="1">
      <c r="C385" s="31"/>
    </row>
    <row r="386" ht="15.75" customHeight="1">
      <c r="C386" s="31"/>
    </row>
    <row r="387" ht="15.75" customHeight="1">
      <c r="C387" s="31"/>
    </row>
    <row r="388" ht="15.75" customHeight="1">
      <c r="C388" s="31"/>
    </row>
    <row r="389" ht="15.75" customHeight="1">
      <c r="C389" s="31"/>
    </row>
    <row r="390" ht="15.75" customHeight="1">
      <c r="C390" s="31"/>
    </row>
    <row r="391" ht="15.75" customHeight="1">
      <c r="C391" s="31"/>
    </row>
    <row r="392" ht="15.75" customHeight="1">
      <c r="C392" s="31"/>
    </row>
    <row r="393" ht="15.75" customHeight="1">
      <c r="C393" s="31"/>
    </row>
    <row r="394" ht="15.75" customHeight="1">
      <c r="C394" s="31"/>
    </row>
    <row r="395" ht="15.75" customHeight="1">
      <c r="C395" s="31"/>
    </row>
    <row r="396" ht="15.75" customHeight="1">
      <c r="C396" s="31"/>
    </row>
    <row r="397" ht="15.75" customHeight="1">
      <c r="C397" s="31"/>
    </row>
    <row r="398" ht="15.75" customHeight="1">
      <c r="C398" s="31"/>
    </row>
    <row r="399" ht="15.75" customHeight="1">
      <c r="C399" s="31"/>
    </row>
    <row r="400" ht="15.75" customHeight="1">
      <c r="C400" s="31"/>
    </row>
    <row r="401" ht="15.75" customHeight="1">
      <c r="C401" s="31"/>
    </row>
    <row r="402" ht="15.75" customHeight="1">
      <c r="C402" s="31"/>
    </row>
    <row r="403" ht="15.75" customHeight="1">
      <c r="C403" s="31"/>
    </row>
    <row r="404" ht="15.75" customHeight="1">
      <c r="C404" s="31"/>
    </row>
    <row r="405" ht="15.75" customHeight="1">
      <c r="C405" s="31"/>
    </row>
    <row r="406" ht="15.75" customHeight="1">
      <c r="C406" s="31"/>
    </row>
    <row r="407" ht="15.75" customHeight="1">
      <c r="C407" s="31"/>
    </row>
    <row r="408" ht="15.75" customHeight="1">
      <c r="C408" s="31"/>
    </row>
    <row r="409" ht="15.75" customHeight="1">
      <c r="C409" s="31"/>
    </row>
    <row r="410" ht="15.75" customHeight="1">
      <c r="C410" s="31"/>
    </row>
    <row r="411" ht="15.75" customHeight="1">
      <c r="C411" s="31"/>
    </row>
    <row r="412" ht="15.75" customHeight="1">
      <c r="C412" s="31"/>
    </row>
    <row r="413" ht="15.75" customHeight="1">
      <c r="C413" s="31"/>
    </row>
    <row r="414" ht="15.75" customHeight="1">
      <c r="C414" s="31"/>
    </row>
    <row r="415" ht="15.75" customHeight="1">
      <c r="C415" s="31"/>
    </row>
    <row r="416" ht="15.75" customHeight="1">
      <c r="C416" s="31"/>
    </row>
    <row r="417" ht="15.75" customHeight="1">
      <c r="C417" s="31"/>
    </row>
    <row r="418" ht="15.75" customHeight="1">
      <c r="C418" s="31"/>
    </row>
    <row r="419" ht="15.75" customHeight="1">
      <c r="C419" s="31"/>
    </row>
    <row r="420" ht="15.75" customHeight="1">
      <c r="C420" s="31"/>
    </row>
    <row r="421" ht="15.75" customHeight="1">
      <c r="C421" s="31"/>
    </row>
    <row r="422" ht="15.75" customHeight="1">
      <c r="C422" s="31"/>
    </row>
    <row r="423" ht="15.75" customHeight="1">
      <c r="C423" s="31"/>
    </row>
    <row r="424" ht="15.75" customHeight="1">
      <c r="C424" s="31"/>
    </row>
    <row r="425" ht="15.75" customHeight="1">
      <c r="C425" s="31"/>
    </row>
    <row r="426" ht="15.75" customHeight="1">
      <c r="C426" s="31"/>
    </row>
    <row r="427" ht="15.75" customHeight="1">
      <c r="C427" s="31"/>
    </row>
    <row r="428" ht="15.75" customHeight="1">
      <c r="C428" s="31"/>
    </row>
    <row r="429" ht="15.75" customHeight="1">
      <c r="C429" s="31"/>
    </row>
    <row r="430" ht="15.75" customHeight="1">
      <c r="C430" s="31"/>
    </row>
    <row r="431" ht="15.75" customHeight="1">
      <c r="C431" s="31"/>
    </row>
    <row r="432" ht="15.75" customHeight="1">
      <c r="C432" s="31"/>
    </row>
    <row r="433" ht="15.75" customHeight="1">
      <c r="C433" s="31"/>
    </row>
    <row r="434" ht="15.75" customHeight="1">
      <c r="C434" s="31"/>
    </row>
    <row r="435" ht="15.75" customHeight="1">
      <c r="C435" s="31"/>
    </row>
    <row r="436" ht="15.75" customHeight="1">
      <c r="C436" s="31"/>
    </row>
    <row r="437" ht="15.75" customHeight="1">
      <c r="C437" s="31"/>
    </row>
    <row r="438" ht="15.75" customHeight="1">
      <c r="C438" s="31"/>
    </row>
    <row r="439" ht="15.75" customHeight="1">
      <c r="C439" s="31"/>
    </row>
    <row r="440" ht="15.75" customHeight="1">
      <c r="C440" s="31"/>
    </row>
    <row r="441" ht="15.75" customHeight="1">
      <c r="C441" s="31"/>
    </row>
    <row r="442" ht="15.75" customHeight="1">
      <c r="C442" s="31"/>
    </row>
    <row r="443" ht="15.75" customHeight="1">
      <c r="C443" s="31"/>
    </row>
    <row r="444" ht="15.75" customHeight="1">
      <c r="C444" s="31"/>
    </row>
    <row r="445" ht="15.75" customHeight="1">
      <c r="C445" s="31"/>
    </row>
    <row r="446" ht="15.75" customHeight="1">
      <c r="C446" s="31"/>
    </row>
    <row r="447" ht="15.75" customHeight="1">
      <c r="C447" s="31"/>
    </row>
    <row r="448" ht="15.75" customHeight="1">
      <c r="C448" s="31"/>
    </row>
    <row r="449" ht="15.75" customHeight="1">
      <c r="C449" s="31"/>
    </row>
    <row r="450" ht="15.75" customHeight="1">
      <c r="C450" s="31"/>
    </row>
    <row r="451" ht="15.75" customHeight="1">
      <c r="C451" s="31"/>
    </row>
    <row r="452" ht="15.75" customHeight="1">
      <c r="C452" s="31"/>
    </row>
    <row r="453" ht="15.75" customHeight="1">
      <c r="C453" s="31"/>
    </row>
    <row r="454" ht="15.75" customHeight="1">
      <c r="C454" s="31"/>
    </row>
    <row r="455" ht="15.75" customHeight="1">
      <c r="C455" s="31"/>
    </row>
    <row r="456" ht="15.75" customHeight="1">
      <c r="C456" s="31"/>
    </row>
    <row r="457" ht="15.75" customHeight="1">
      <c r="C457" s="31"/>
    </row>
    <row r="458" ht="15.75" customHeight="1">
      <c r="C458" s="31"/>
    </row>
    <row r="459" ht="15.75" customHeight="1">
      <c r="C459" s="31"/>
    </row>
    <row r="460" ht="15.75" customHeight="1">
      <c r="C460" s="31"/>
    </row>
    <row r="461" ht="15.75" customHeight="1">
      <c r="C461" s="31"/>
    </row>
    <row r="462" ht="15.75" customHeight="1">
      <c r="C462" s="31"/>
    </row>
    <row r="463" ht="15.75" customHeight="1">
      <c r="C463" s="31"/>
    </row>
    <row r="464" ht="15.75" customHeight="1">
      <c r="C464" s="31"/>
    </row>
    <row r="465" ht="15.75" customHeight="1">
      <c r="C465" s="31"/>
    </row>
    <row r="466" ht="15.75" customHeight="1">
      <c r="C466" s="31"/>
    </row>
    <row r="467" ht="15.75" customHeight="1">
      <c r="C467" s="31"/>
    </row>
    <row r="468" ht="15.75" customHeight="1">
      <c r="C468" s="31"/>
    </row>
    <row r="469" ht="15.75" customHeight="1">
      <c r="C469" s="31"/>
    </row>
    <row r="470" ht="15.75" customHeight="1">
      <c r="C470" s="31"/>
    </row>
    <row r="471" ht="15.75" customHeight="1">
      <c r="C471" s="31"/>
    </row>
    <row r="472" ht="15.75" customHeight="1">
      <c r="C472" s="31"/>
    </row>
    <row r="473" ht="15.75" customHeight="1">
      <c r="C473" s="31"/>
    </row>
    <row r="474" ht="15.75" customHeight="1">
      <c r="C474" s="31"/>
    </row>
    <row r="475" ht="15.75" customHeight="1">
      <c r="C475" s="31"/>
    </row>
    <row r="476" ht="15.75" customHeight="1">
      <c r="C476" s="31"/>
    </row>
    <row r="477" ht="15.75" customHeight="1">
      <c r="C477" s="31"/>
    </row>
    <row r="478" ht="15.75" customHeight="1">
      <c r="C478" s="31"/>
    </row>
    <row r="479" ht="15.75" customHeight="1">
      <c r="C479" s="31"/>
    </row>
    <row r="480" ht="15.75" customHeight="1">
      <c r="C480" s="31"/>
    </row>
    <row r="481" ht="15.75" customHeight="1">
      <c r="C481" s="31"/>
    </row>
    <row r="482" ht="15.75" customHeight="1">
      <c r="C482" s="31"/>
    </row>
    <row r="483" ht="15.75" customHeight="1">
      <c r="C483" s="31"/>
    </row>
    <row r="484" ht="15.75" customHeight="1">
      <c r="C484" s="31"/>
    </row>
    <row r="485" ht="15.75" customHeight="1">
      <c r="C485" s="31"/>
    </row>
    <row r="486" ht="15.75" customHeight="1">
      <c r="C486" s="31"/>
    </row>
    <row r="487" ht="15.75" customHeight="1">
      <c r="C487" s="31"/>
    </row>
    <row r="488" ht="15.75" customHeight="1">
      <c r="C488" s="31"/>
    </row>
    <row r="489" ht="15.75" customHeight="1">
      <c r="C489" s="31"/>
    </row>
    <row r="490" ht="15.75" customHeight="1">
      <c r="C490" s="31"/>
    </row>
    <row r="491" ht="15.75" customHeight="1">
      <c r="C491" s="31"/>
    </row>
    <row r="492" ht="15.75" customHeight="1">
      <c r="C492" s="31"/>
    </row>
    <row r="493" ht="15.75" customHeight="1">
      <c r="C493" s="31"/>
    </row>
    <row r="494" ht="15.75" customHeight="1">
      <c r="C494" s="31"/>
    </row>
    <row r="495" ht="15.75" customHeight="1">
      <c r="C495" s="31"/>
    </row>
    <row r="496" ht="15.75" customHeight="1">
      <c r="C496" s="31"/>
    </row>
    <row r="497" ht="15.75" customHeight="1">
      <c r="C497" s="31"/>
    </row>
    <row r="498" ht="15.75" customHeight="1">
      <c r="C498" s="31"/>
    </row>
    <row r="499" ht="15.75" customHeight="1">
      <c r="C499" s="31"/>
    </row>
    <row r="500" ht="15.75" customHeight="1">
      <c r="C500" s="31"/>
    </row>
    <row r="501" ht="15.75" customHeight="1">
      <c r="C501" s="31"/>
    </row>
    <row r="502" ht="15.75" customHeight="1">
      <c r="C502" s="31"/>
    </row>
    <row r="503" ht="15.75" customHeight="1">
      <c r="C503" s="31"/>
    </row>
    <row r="504" ht="15.75" customHeight="1">
      <c r="C504" s="31"/>
    </row>
    <row r="505" ht="15.75" customHeight="1">
      <c r="C505" s="31"/>
    </row>
    <row r="506" ht="15.75" customHeight="1">
      <c r="C506" s="31"/>
    </row>
    <row r="507" ht="15.75" customHeight="1">
      <c r="C507" s="31"/>
    </row>
    <row r="508" ht="15.75" customHeight="1">
      <c r="C508" s="31"/>
    </row>
    <row r="509" ht="15.75" customHeight="1">
      <c r="C509" s="31"/>
    </row>
    <row r="510" ht="15.75" customHeight="1">
      <c r="C510" s="31"/>
    </row>
    <row r="511" ht="15.75" customHeight="1">
      <c r="C511" s="31"/>
    </row>
    <row r="512" ht="15.75" customHeight="1">
      <c r="C512" s="31"/>
    </row>
    <row r="513" ht="15.75" customHeight="1">
      <c r="C513" s="31"/>
    </row>
    <row r="514" ht="15.75" customHeight="1">
      <c r="C514" s="31"/>
    </row>
    <row r="515" ht="15.75" customHeight="1">
      <c r="C515" s="31"/>
    </row>
    <row r="516" ht="15.75" customHeight="1">
      <c r="C516" s="31"/>
    </row>
    <row r="517" ht="15.75" customHeight="1">
      <c r="C517" s="31"/>
    </row>
    <row r="518" ht="15.75" customHeight="1">
      <c r="C518" s="31"/>
    </row>
    <row r="519" ht="15.75" customHeight="1">
      <c r="C519" s="31"/>
    </row>
    <row r="520" ht="15.75" customHeight="1">
      <c r="C520" s="31"/>
    </row>
    <row r="521" ht="15.75" customHeight="1">
      <c r="C521" s="31"/>
    </row>
    <row r="522" ht="15.75" customHeight="1">
      <c r="C522" s="31"/>
    </row>
    <row r="523" ht="15.75" customHeight="1">
      <c r="C523" s="31"/>
    </row>
    <row r="524" ht="15.75" customHeight="1">
      <c r="C524" s="31"/>
    </row>
    <row r="525" ht="15.75" customHeight="1">
      <c r="C525" s="31"/>
    </row>
    <row r="526" ht="15.75" customHeight="1">
      <c r="C526" s="31"/>
    </row>
    <row r="527" ht="15.75" customHeight="1">
      <c r="C527" s="31"/>
    </row>
    <row r="528" ht="15.75" customHeight="1">
      <c r="C528" s="31"/>
    </row>
    <row r="529" ht="15.75" customHeight="1">
      <c r="C529" s="31"/>
    </row>
    <row r="530" ht="15.75" customHeight="1">
      <c r="C530" s="31"/>
    </row>
    <row r="531" ht="15.75" customHeight="1">
      <c r="C531" s="31"/>
    </row>
    <row r="532" ht="15.75" customHeight="1">
      <c r="C532" s="31"/>
    </row>
    <row r="533" ht="15.75" customHeight="1">
      <c r="C533" s="31"/>
    </row>
    <row r="534" ht="15.75" customHeight="1">
      <c r="C534" s="31"/>
    </row>
    <row r="535" ht="15.75" customHeight="1">
      <c r="C535" s="31"/>
    </row>
    <row r="536" ht="15.75" customHeight="1">
      <c r="C536" s="31"/>
    </row>
    <row r="537" ht="15.75" customHeight="1">
      <c r="C537" s="31"/>
    </row>
    <row r="538" ht="15.75" customHeight="1">
      <c r="C538" s="31"/>
    </row>
    <row r="539" ht="15.75" customHeight="1">
      <c r="C539" s="31"/>
    </row>
    <row r="540" ht="15.75" customHeight="1">
      <c r="C540" s="31"/>
    </row>
    <row r="541" ht="15.75" customHeight="1">
      <c r="C541" s="31"/>
    </row>
    <row r="542" ht="15.75" customHeight="1">
      <c r="C542" s="31"/>
    </row>
    <row r="543" ht="15.75" customHeight="1">
      <c r="C543" s="31"/>
    </row>
    <row r="544" ht="15.75" customHeight="1">
      <c r="C544" s="31"/>
    </row>
    <row r="545" ht="15.75" customHeight="1">
      <c r="C545" s="31"/>
    </row>
    <row r="546" ht="15.75" customHeight="1">
      <c r="C546" s="31"/>
    </row>
    <row r="547" ht="15.75" customHeight="1">
      <c r="C547" s="31"/>
    </row>
    <row r="548" ht="15.75" customHeight="1">
      <c r="C548" s="31"/>
    </row>
    <row r="549" ht="15.75" customHeight="1">
      <c r="C549" s="31"/>
    </row>
    <row r="550" ht="15.75" customHeight="1">
      <c r="C550" s="31"/>
    </row>
    <row r="551" ht="15.75" customHeight="1">
      <c r="C551" s="31"/>
    </row>
    <row r="552" ht="15.75" customHeight="1">
      <c r="C552" s="31"/>
    </row>
    <row r="553" ht="15.75" customHeight="1">
      <c r="C553" s="31"/>
    </row>
    <row r="554" ht="15.75" customHeight="1">
      <c r="C554" s="31"/>
    </row>
    <row r="555" ht="15.75" customHeight="1">
      <c r="C555" s="31"/>
    </row>
    <row r="556" ht="15.75" customHeight="1">
      <c r="C556" s="31"/>
    </row>
    <row r="557" ht="15.75" customHeight="1">
      <c r="C557" s="31"/>
    </row>
    <row r="558" ht="15.75" customHeight="1">
      <c r="C558" s="31"/>
    </row>
    <row r="559" ht="15.75" customHeight="1">
      <c r="C559" s="31"/>
    </row>
    <row r="560" ht="15.75" customHeight="1">
      <c r="C560" s="31"/>
    </row>
    <row r="561" ht="15.75" customHeight="1">
      <c r="C561" s="31"/>
    </row>
    <row r="562" ht="15.75" customHeight="1">
      <c r="C562" s="31"/>
    </row>
    <row r="563" ht="15.75" customHeight="1">
      <c r="C563" s="31"/>
    </row>
    <row r="564" ht="15.75" customHeight="1">
      <c r="C564" s="31"/>
    </row>
    <row r="565" ht="15.75" customHeight="1">
      <c r="C565" s="31"/>
    </row>
    <row r="566" ht="15.75" customHeight="1">
      <c r="C566" s="31"/>
    </row>
    <row r="567" ht="15.75" customHeight="1">
      <c r="C567" s="31"/>
    </row>
    <row r="568" ht="15.75" customHeight="1">
      <c r="C568" s="31"/>
    </row>
    <row r="569" ht="15.75" customHeight="1">
      <c r="C569" s="31"/>
    </row>
    <row r="570" ht="15.75" customHeight="1">
      <c r="C570" s="31"/>
    </row>
    <row r="571" ht="15.75" customHeight="1">
      <c r="C571" s="31"/>
    </row>
    <row r="572" ht="15.75" customHeight="1">
      <c r="C572" s="31"/>
    </row>
    <row r="573" ht="15.75" customHeight="1">
      <c r="C573" s="31"/>
    </row>
    <row r="574" ht="15.75" customHeight="1">
      <c r="C574" s="31"/>
    </row>
    <row r="575" ht="15.75" customHeight="1">
      <c r="C575" s="31"/>
    </row>
    <row r="576" ht="15.75" customHeight="1">
      <c r="C576" s="31"/>
    </row>
    <row r="577" ht="15.75" customHeight="1">
      <c r="C577" s="31"/>
    </row>
    <row r="578" ht="15.75" customHeight="1">
      <c r="C578" s="31"/>
    </row>
    <row r="579" ht="15.75" customHeight="1">
      <c r="C579" s="31"/>
    </row>
    <row r="580" ht="15.75" customHeight="1">
      <c r="C580" s="31"/>
    </row>
    <row r="581" ht="15.75" customHeight="1">
      <c r="C581" s="31"/>
    </row>
    <row r="582" ht="15.75" customHeight="1">
      <c r="C582" s="31"/>
    </row>
    <row r="583" ht="15.75" customHeight="1">
      <c r="C583" s="31"/>
    </row>
    <row r="584" ht="15.75" customHeight="1">
      <c r="C584" s="31"/>
    </row>
    <row r="585" ht="15.75" customHeight="1">
      <c r="C585" s="31"/>
    </row>
    <row r="586" ht="15.75" customHeight="1">
      <c r="C586" s="31"/>
    </row>
    <row r="587" ht="15.75" customHeight="1">
      <c r="C587" s="31"/>
    </row>
    <row r="588" ht="15.75" customHeight="1">
      <c r="C588" s="31"/>
    </row>
    <row r="589" ht="15.75" customHeight="1">
      <c r="C589" s="31"/>
    </row>
    <row r="590" ht="15.75" customHeight="1">
      <c r="C590" s="31"/>
    </row>
    <row r="591" ht="15.75" customHeight="1">
      <c r="C591" s="31"/>
    </row>
    <row r="592" ht="15.75" customHeight="1">
      <c r="C592" s="31"/>
    </row>
    <row r="593" ht="15.75" customHeight="1">
      <c r="C593" s="31"/>
    </row>
    <row r="594" ht="15.75" customHeight="1">
      <c r="C594" s="31"/>
    </row>
    <row r="595" ht="15.75" customHeight="1">
      <c r="C595" s="31"/>
    </row>
    <row r="596" ht="15.75" customHeight="1">
      <c r="C596" s="31"/>
    </row>
    <row r="597" ht="15.75" customHeight="1">
      <c r="C597" s="31"/>
    </row>
    <row r="598" ht="15.75" customHeight="1">
      <c r="C598" s="31"/>
    </row>
    <row r="599" ht="15.75" customHeight="1">
      <c r="C599" s="31"/>
    </row>
    <row r="600" ht="15.75" customHeight="1">
      <c r="C600" s="31"/>
    </row>
    <row r="601" ht="15.75" customHeight="1">
      <c r="C601" s="31"/>
    </row>
    <row r="602" ht="15.75" customHeight="1">
      <c r="C602" s="31"/>
    </row>
    <row r="603" ht="15.75" customHeight="1">
      <c r="C603" s="31"/>
    </row>
    <row r="604" ht="15.75" customHeight="1">
      <c r="C604" s="31"/>
    </row>
    <row r="605" ht="15.75" customHeight="1">
      <c r="C605" s="31"/>
    </row>
    <row r="606" ht="15.75" customHeight="1">
      <c r="C606" s="31"/>
    </row>
    <row r="607" ht="15.75" customHeight="1">
      <c r="C607" s="31"/>
    </row>
    <row r="608" ht="15.75" customHeight="1">
      <c r="C608" s="31"/>
    </row>
    <row r="609" ht="15.75" customHeight="1">
      <c r="C609" s="31"/>
    </row>
    <row r="610" ht="15.75" customHeight="1">
      <c r="C610" s="31"/>
    </row>
    <row r="611" ht="15.75" customHeight="1">
      <c r="C611" s="31"/>
    </row>
    <row r="612" ht="15.75" customHeight="1">
      <c r="C612" s="31"/>
    </row>
    <row r="613" ht="15.75" customHeight="1">
      <c r="C613" s="31"/>
    </row>
    <row r="614" ht="15.75" customHeight="1">
      <c r="C614" s="31"/>
    </row>
    <row r="615" ht="15.75" customHeight="1">
      <c r="C615" s="31"/>
    </row>
    <row r="616" ht="15.75" customHeight="1">
      <c r="C616" s="31"/>
    </row>
    <row r="617" ht="15.75" customHeight="1">
      <c r="C617" s="31"/>
    </row>
    <row r="618" ht="15.75" customHeight="1">
      <c r="C618" s="31"/>
    </row>
    <row r="619" ht="15.75" customHeight="1">
      <c r="C619" s="31"/>
    </row>
    <row r="620" ht="15.75" customHeight="1">
      <c r="C620" s="31"/>
    </row>
    <row r="621" ht="15.75" customHeight="1">
      <c r="C621" s="31"/>
    </row>
    <row r="622" ht="15.75" customHeight="1">
      <c r="C622" s="31"/>
    </row>
    <row r="623" ht="15.75" customHeight="1">
      <c r="C623" s="31"/>
    </row>
    <row r="624" ht="15.75" customHeight="1">
      <c r="C624" s="31"/>
    </row>
    <row r="625" ht="15.75" customHeight="1">
      <c r="C625" s="31"/>
    </row>
    <row r="626" ht="15.75" customHeight="1">
      <c r="C626" s="31"/>
    </row>
    <row r="627" ht="15.75" customHeight="1">
      <c r="C627" s="31"/>
    </row>
    <row r="628" ht="15.75" customHeight="1">
      <c r="C628" s="31"/>
    </row>
    <row r="629" ht="15.75" customHeight="1">
      <c r="C629" s="31"/>
    </row>
    <row r="630" ht="15.75" customHeight="1">
      <c r="C630" s="31"/>
    </row>
    <row r="631" ht="15.75" customHeight="1">
      <c r="C631" s="31"/>
    </row>
    <row r="632" ht="15.75" customHeight="1">
      <c r="C632" s="31"/>
    </row>
    <row r="633" ht="15.75" customHeight="1">
      <c r="C633" s="31"/>
    </row>
    <row r="634" ht="15.75" customHeight="1">
      <c r="C634" s="31"/>
    </row>
    <row r="635" ht="15.75" customHeight="1">
      <c r="C635" s="31"/>
    </row>
    <row r="636" ht="15.75" customHeight="1">
      <c r="C636" s="31"/>
    </row>
    <row r="637" ht="15.75" customHeight="1">
      <c r="C637" s="31"/>
    </row>
    <row r="638" ht="15.75" customHeight="1">
      <c r="C638" s="31"/>
    </row>
    <row r="639" ht="15.75" customHeight="1">
      <c r="C639" s="31"/>
    </row>
    <row r="640" ht="15.75" customHeight="1">
      <c r="C640" s="31"/>
    </row>
    <row r="641" ht="15.75" customHeight="1">
      <c r="C641" s="31"/>
    </row>
    <row r="642" ht="15.75" customHeight="1">
      <c r="C642" s="31"/>
    </row>
    <row r="643" ht="15.75" customHeight="1">
      <c r="C643" s="31"/>
    </row>
    <row r="644" ht="15.75" customHeight="1">
      <c r="C644" s="31"/>
    </row>
    <row r="645" ht="15.75" customHeight="1">
      <c r="C645" s="31"/>
    </row>
    <row r="646" ht="15.75" customHeight="1">
      <c r="C646" s="31"/>
    </row>
    <row r="647" ht="15.75" customHeight="1">
      <c r="C647" s="31"/>
    </row>
    <row r="648" ht="15.75" customHeight="1">
      <c r="C648" s="31"/>
    </row>
    <row r="649" ht="15.75" customHeight="1">
      <c r="C649" s="31"/>
    </row>
    <row r="650" ht="15.75" customHeight="1">
      <c r="C650" s="31"/>
    </row>
    <row r="651" ht="15.75" customHeight="1">
      <c r="C651" s="31"/>
    </row>
    <row r="652" ht="15.75" customHeight="1">
      <c r="C652" s="31"/>
    </row>
    <row r="653" ht="15.75" customHeight="1">
      <c r="C653" s="31"/>
    </row>
    <row r="654" ht="15.75" customHeight="1">
      <c r="C654" s="31"/>
    </row>
    <row r="655" ht="15.75" customHeight="1">
      <c r="C655" s="31"/>
    </row>
    <row r="656" ht="15.75" customHeight="1">
      <c r="C656" s="31"/>
    </row>
    <row r="657" ht="15.75" customHeight="1">
      <c r="C657" s="31"/>
    </row>
    <row r="658" ht="15.75" customHeight="1">
      <c r="C658" s="31"/>
    </row>
    <row r="659" ht="15.75" customHeight="1">
      <c r="C659" s="31"/>
    </row>
    <row r="660" ht="15.75" customHeight="1">
      <c r="C660" s="31"/>
    </row>
    <row r="661" ht="15.75" customHeight="1">
      <c r="C661" s="31"/>
    </row>
    <row r="662" ht="15.75" customHeight="1">
      <c r="C662" s="31"/>
    </row>
    <row r="663" ht="15.75" customHeight="1">
      <c r="C663" s="31"/>
    </row>
    <row r="664" ht="15.75" customHeight="1">
      <c r="C664" s="31"/>
    </row>
    <row r="665" ht="15.75" customHeight="1">
      <c r="C665" s="31"/>
    </row>
    <row r="666" ht="15.75" customHeight="1">
      <c r="C666" s="31"/>
    </row>
    <row r="667" ht="15.75" customHeight="1">
      <c r="C667" s="31"/>
    </row>
    <row r="668" ht="15.75" customHeight="1">
      <c r="C668" s="31"/>
    </row>
    <row r="669" ht="15.75" customHeight="1">
      <c r="C669" s="31"/>
    </row>
    <row r="670" ht="15.75" customHeight="1">
      <c r="C670" s="31"/>
    </row>
    <row r="671" ht="15.75" customHeight="1">
      <c r="C671" s="31"/>
    </row>
    <row r="672" ht="15.75" customHeight="1">
      <c r="C672" s="31"/>
    </row>
    <row r="673" ht="15.75" customHeight="1">
      <c r="C673" s="31"/>
    </row>
    <row r="674" ht="15.75" customHeight="1">
      <c r="C674" s="31"/>
    </row>
    <row r="675" ht="15.75" customHeight="1">
      <c r="C675" s="31"/>
    </row>
    <row r="676" ht="15.75" customHeight="1">
      <c r="C676" s="31"/>
    </row>
    <row r="677" ht="15.75" customHeight="1">
      <c r="C677" s="31"/>
    </row>
    <row r="678" ht="15.75" customHeight="1">
      <c r="C678" s="31"/>
    </row>
    <row r="679" ht="15.75" customHeight="1">
      <c r="C679" s="31"/>
    </row>
    <row r="680" ht="15.75" customHeight="1">
      <c r="C680" s="31"/>
    </row>
    <row r="681" ht="15.75" customHeight="1">
      <c r="C681" s="31"/>
    </row>
    <row r="682" ht="15.75" customHeight="1">
      <c r="C682" s="31"/>
    </row>
    <row r="683" ht="15.75" customHeight="1">
      <c r="C683" s="31"/>
    </row>
    <row r="684" ht="15.75" customHeight="1">
      <c r="C684" s="31"/>
    </row>
    <row r="685" ht="15.75" customHeight="1">
      <c r="C685" s="31"/>
    </row>
    <row r="686" ht="15.75" customHeight="1">
      <c r="C686" s="31"/>
    </row>
    <row r="687" ht="15.75" customHeight="1">
      <c r="C687" s="31"/>
    </row>
    <row r="688" ht="15.75" customHeight="1">
      <c r="C688" s="31"/>
    </row>
    <row r="689" ht="15.75" customHeight="1">
      <c r="C689" s="31"/>
    </row>
    <row r="690" ht="15.75" customHeight="1">
      <c r="C690" s="31"/>
    </row>
    <row r="691" ht="15.75" customHeight="1">
      <c r="C691" s="31"/>
    </row>
    <row r="692" ht="15.75" customHeight="1">
      <c r="C692" s="31"/>
    </row>
    <row r="693" ht="15.75" customHeight="1">
      <c r="C693" s="31"/>
    </row>
    <row r="694" ht="15.75" customHeight="1">
      <c r="C694" s="31"/>
    </row>
    <row r="695" ht="15.75" customHeight="1">
      <c r="C695" s="31"/>
    </row>
    <row r="696" ht="15.75" customHeight="1">
      <c r="C696" s="31"/>
    </row>
    <row r="697" ht="15.75" customHeight="1">
      <c r="C697" s="31"/>
    </row>
    <row r="698" ht="15.75" customHeight="1">
      <c r="C698" s="31"/>
    </row>
    <row r="699" ht="15.75" customHeight="1">
      <c r="C699" s="31"/>
    </row>
    <row r="700" ht="15.75" customHeight="1">
      <c r="C700" s="31"/>
    </row>
    <row r="701" ht="15.75" customHeight="1">
      <c r="C701" s="31"/>
    </row>
    <row r="702" ht="15.75" customHeight="1">
      <c r="C702" s="31"/>
    </row>
    <row r="703" ht="15.75" customHeight="1">
      <c r="C703" s="31"/>
    </row>
    <row r="704" ht="15.75" customHeight="1">
      <c r="C704" s="31"/>
    </row>
    <row r="705" ht="15.75" customHeight="1">
      <c r="C705" s="31"/>
    </row>
    <row r="706" ht="15.75" customHeight="1">
      <c r="C706" s="31"/>
    </row>
    <row r="707" ht="15.75" customHeight="1">
      <c r="C707" s="31"/>
    </row>
    <row r="708" ht="15.75" customHeight="1">
      <c r="C708" s="31"/>
    </row>
    <row r="709" ht="15.75" customHeight="1">
      <c r="C709" s="31"/>
    </row>
    <row r="710" ht="15.75" customHeight="1">
      <c r="C710" s="31"/>
    </row>
    <row r="711" ht="15.75" customHeight="1">
      <c r="C711" s="31"/>
    </row>
    <row r="712" ht="15.75" customHeight="1">
      <c r="C712" s="31"/>
    </row>
    <row r="713" ht="15.75" customHeight="1">
      <c r="C713" s="31"/>
    </row>
    <row r="714" ht="15.75" customHeight="1">
      <c r="C714" s="31"/>
    </row>
    <row r="715" ht="15.75" customHeight="1">
      <c r="C715" s="31"/>
    </row>
    <row r="716" ht="15.75" customHeight="1">
      <c r="C716" s="31"/>
    </row>
    <row r="717" ht="15.75" customHeight="1">
      <c r="C717" s="31"/>
    </row>
    <row r="718" ht="15.75" customHeight="1">
      <c r="C718" s="31"/>
    </row>
    <row r="719" ht="15.75" customHeight="1">
      <c r="C719" s="31"/>
    </row>
    <row r="720" ht="15.75" customHeight="1">
      <c r="C720" s="31"/>
    </row>
    <row r="721" ht="15.75" customHeight="1">
      <c r="C721" s="31"/>
    </row>
    <row r="722" ht="15.75" customHeight="1">
      <c r="C722" s="31"/>
    </row>
    <row r="723" ht="15.75" customHeight="1">
      <c r="C723" s="31"/>
    </row>
    <row r="724" ht="15.75" customHeight="1">
      <c r="C724" s="31"/>
    </row>
    <row r="725" ht="15.75" customHeight="1">
      <c r="C725" s="31"/>
    </row>
    <row r="726" ht="15.75" customHeight="1">
      <c r="C726" s="31"/>
    </row>
    <row r="727" ht="15.75" customHeight="1">
      <c r="C727" s="31"/>
    </row>
    <row r="728" ht="15.75" customHeight="1">
      <c r="C728" s="31"/>
    </row>
    <row r="729" ht="15.75" customHeight="1">
      <c r="C729" s="31"/>
    </row>
    <row r="730" ht="15.75" customHeight="1">
      <c r="C730" s="31"/>
    </row>
    <row r="731" ht="15.75" customHeight="1">
      <c r="C731" s="31"/>
    </row>
    <row r="732" ht="15.75" customHeight="1">
      <c r="C732" s="31"/>
    </row>
    <row r="733" ht="15.75" customHeight="1">
      <c r="C733" s="31"/>
    </row>
    <row r="734" ht="15.75" customHeight="1">
      <c r="C734" s="31"/>
    </row>
    <row r="735" ht="15.75" customHeight="1">
      <c r="C735" s="31"/>
    </row>
    <row r="736" ht="15.75" customHeight="1">
      <c r="C736" s="31"/>
    </row>
    <row r="737" ht="15.75" customHeight="1">
      <c r="C737" s="31"/>
    </row>
    <row r="738" ht="15.75" customHeight="1">
      <c r="C738" s="31"/>
    </row>
    <row r="739" ht="15.75" customHeight="1">
      <c r="C739" s="31"/>
    </row>
    <row r="740" ht="15.75" customHeight="1">
      <c r="C740" s="31"/>
    </row>
    <row r="741" ht="15.75" customHeight="1">
      <c r="C741" s="31"/>
    </row>
    <row r="742" ht="15.75" customHeight="1">
      <c r="C742" s="31"/>
    </row>
    <row r="743" ht="15.75" customHeight="1">
      <c r="C743" s="31"/>
    </row>
    <row r="744" ht="15.75" customHeight="1">
      <c r="C744" s="31"/>
    </row>
    <row r="745" ht="15.75" customHeight="1">
      <c r="C745" s="31"/>
    </row>
    <row r="746" ht="15.75" customHeight="1">
      <c r="C746" s="31"/>
    </row>
    <row r="747" ht="15.75" customHeight="1">
      <c r="C747" s="31"/>
    </row>
    <row r="748" ht="15.75" customHeight="1">
      <c r="C748" s="31"/>
    </row>
    <row r="749" ht="15.75" customHeight="1">
      <c r="C749" s="31"/>
    </row>
    <row r="750" ht="15.75" customHeight="1">
      <c r="C750" s="31"/>
    </row>
    <row r="751" ht="15.75" customHeight="1">
      <c r="C751" s="31"/>
    </row>
    <row r="752" ht="15.75" customHeight="1">
      <c r="C752" s="31"/>
    </row>
    <row r="753" ht="15.75" customHeight="1">
      <c r="C753" s="31"/>
    </row>
    <row r="754" ht="15.75" customHeight="1">
      <c r="C754" s="31"/>
    </row>
    <row r="755" ht="15.75" customHeight="1">
      <c r="C755" s="31"/>
    </row>
    <row r="756" ht="15.75" customHeight="1">
      <c r="C756" s="31"/>
    </row>
    <row r="757" ht="15.75" customHeight="1">
      <c r="C757" s="31"/>
    </row>
    <row r="758" ht="15.75" customHeight="1">
      <c r="C758" s="31"/>
    </row>
    <row r="759" ht="15.75" customHeight="1">
      <c r="C759" s="31"/>
    </row>
    <row r="760" ht="15.75" customHeight="1">
      <c r="C760" s="31"/>
    </row>
    <row r="761" ht="15.75" customHeight="1">
      <c r="C761" s="31"/>
    </row>
    <row r="762" ht="15.75" customHeight="1">
      <c r="C762" s="31"/>
    </row>
    <row r="763" ht="15.75" customHeight="1">
      <c r="C763" s="31"/>
    </row>
    <row r="764" ht="15.75" customHeight="1">
      <c r="C764" s="31"/>
    </row>
    <row r="765" ht="15.75" customHeight="1">
      <c r="C765" s="31"/>
    </row>
    <row r="766" ht="15.75" customHeight="1">
      <c r="C766" s="31"/>
    </row>
    <row r="767" ht="15.75" customHeight="1">
      <c r="C767" s="31"/>
    </row>
    <row r="768" ht="15.75" customHeight="1">
      <c r="C768" s="31"/>
    </row>
    <row r="769" ht="15.75" customHeight="1">
      <c r="C769" s="31"/>
    </row>
    <row r="770" ht="15.75" customHeight="1">
      <c r="C770" s="31"/>
    </row>
    <row r="771" ht="15.75" customHeight="1">
      <c r="C771" s="31"/>
    </row>
    <row r="772" ht="15.75" customHeight="1">
      <c r="C772" s="31"/>
    </row>
    <row r="773" ht="15.75" customHeight="1">
      <c r="C773" s="31"/>
    </row>
    <row r="774" ht="15.75" customHeight="1">
      <c r="C774" s="31"/>
    </row>
    <row r="775" ht="15.75" customHeight="1">
      <c r="C775" s="31"/>
    </row>
    <row r="776" ht="15.75" customHeight="1">
      <c r="C776" s="31"/>
    </row>
    <row r="777" ht="15.75" customHeight="1">
      <c r="C777" s="31"/>
    </row>
    <row r="778" ht="15.75" customHeight="1">
      <c r="C778" s="31"/>
    </row>
    <row r="779" ht="15.75" customHeight="1">
      <c r="C779" s="31"/>
    </row>
    <row r="780" ht="15.75" customHeight="1">
      <c r="C780" s="31"/>
    </row>
    <row r="781" ht="15.75" customHeight="1">
      <c r="C781" s="31"/>
    </row>
    <row r="782" ht="15.75" customHeight="1">
      <c r="C782" s="31"/>
    </row>
    <row r="783" ht="15.75" customHeight="1">
      <c r="C783" s="31"/>
    </row>
    <row r="784" ht="15.75" customHeight="1">
      <c r="C784" s="31"/>
    </row>
    <row r="785" ht="15.75" customHeight="1">
      <c r="C785" s="31"/>
    </row>
    <row r="786" ht="15.75" customHeight="1">
      <c r="C786" s="31"/>
    </row>
    <row r="787" ht="15.75" customHeight="1">
      <c r="C787" s="31"/>
    </row>
    <row r="788" ht="15.75" customHeight="1">
      <c r="C788" s="31"/>
    </row>
    <row r="789" ht="15.75" customHeight="1">
      <c r="C789" s="31"/>
    </row>
    <row r="790" ht="15.75" customHeight="1">
      <c r="C790" s="31"/>
    </row>
    <row r="791" ht="15.75" customHeight="1">
      <c r="C791" s="31"/>
    </row>
    <row r="792" ht="15.75" customHeight="1">
      <c r="C792" s="31"/>
    </row>
    <row r="793" ht="15.75" customHeight="1">
      <c r="C793" s="31"/>
    </row>
    <row r="794" ht="15.75" customHeight="1">
      <c r="C794" s="31"/>
    </row>
    <row r="795" ht="15.75" customHeight="1">
      <c r="C795" s="31"/>
    </row>
    <row r="796" ht="15.75" customHeight="1">
      <c r="C796" s="31"/>
    </row>
    <row r="797" ht="15.75" customHeight="1">
      <c r="C797" s="31"/>
    </row>
    <row r="798" ht="15.75" customHeight="1">
      <c r="C798" s="31"/>
    </row>
    <row r="799" ht="15.75" customHeight="1">
      <c r="C799" s="31"/>
    </row>
    <row r="800" ht="15.75" customHeight="1">
      <c r="C800" s="31"/>
    </row>
    <row r="801" ht="15.75" customHeight="1">
      <c r="C801" s="31"/>
    </row>
    <row r="802" ht="15.75" customHeight="1">
      <c r="C802" s="31"/>
    </row>
    <row r="803" ht="15.75" customHeight="1">
      <c r="C803" s="31"/>
    </row>
    <row r="804" ht="15.75" customHeight="1">
      <c r="C804" s="31"/>
    </row>
    <row r="805" ht="15.75" customHeight="1">
      <c r="C805" s="31"/>
    </row>
    <row r="806" ht="15.75" customHeight="1">
      <c r="C806" s="31"/>
    </row>
    <row r="807" ht="15.75" customHeight="1">
      <c r="C807" s="31"/>
    </row>
    <row r="808" ht="15.75" customHeight="1">
      <c r="C808" s="31"/>
    </row>
    <row r="809" ht="15.75" customHeight="1">
      <c r="C809" s="31"/>
    </row>
    <row r="810" ht="15.75" customHeight="1">
      <c r="C810" s="31"/>
    </row>
    <row r="811" ht="15.75" customHeight="1">
      <c r="C811" s="31"/>
    </row>
    <row r="812" ht="15.75" customHeight="1">
      <c r="C812" s="31"/>
    </row>
    <row r="813" ht="15.75" customHeight="1">
      <c r="C813" s="31"/>
    </row>
    <row r="814" ht="15.75" customHeight="1">
      <c r="C814" s="31"/>
    </row>
    <row r="815" ht="15.75" customHeight="1">
      <c r="C815" s="31"/>
    </row>
    <row r="816" ht="15.75" customHeight="1">
      <c r="C816" s="31"/>
    </row>
    <row r="817" ht="15.75" customHeight="1">
      <c r="C817" s="31"/>
    </row>
    <row r="818" ht="15.75" customHeight="1">
      <c r="C818" s="31"/>
    </row>
    <row r="819" ht="15.75" customHeight="1">
      <c r="C819" s="31"/>
    </row>
    <row r="820" ht="15.75" customHeight="1">
      <c r="C820" s="31"/>
    </row>
    <row r="821" ht="15.75" customHeight="1">
      <c r="C821" s="31"/>
    </row>
    <row r="822" ht="15.75" customHeight="1">
      <c r="C822" s="31"/>
    </row>
    <row r="823" ht="15.75" customHeight="1">
      <c r="C823" s="31"/>
    </row>
    <row r="824" ht="15.75" customHeight="1">
      <c r="C824" s="31"/>
    </row>
    <row r="825" ht="15.75" customHeight="1">
      <c r="C825" s="31"/>
    </row>
    <row r="826" ht="15.75" customHeight="1">
      <c r="C826" s="31"/>
    </row>
    <row r="827" ht="15.75" customHeight="1">
      <c r="C827" s="31"/>
    </row>
    <row r="828" ht="15.75" customHeight="1">
      <c r="C828" s="31"/>
    </row>
    <row r="829" ht="15.75" customHeight="1">
      <c r="C829" s="31"/>
    </row>
    <row r="830" ht="15.75" customHeight="1">
      <c r="C830" s="31"/>
    </row>
    <row r="831" ht="15.75" customHeight="1">
      <c r="C831" s="31"/>
    </row>
    <row r="832" ht="15.75" customHeight="1">
      <c r="C832" s="31"/>
    </row>
    <row r="833" ht="15.75" customHeight="1">
      <c r="C833" s="31"/>
    </row>
    <row r="834" ht="15.75" customHeight="1">
      <c r="C834" s="31"/>
    </row>
    <row r="835" ht="15.75" customHeight="1">
      <c r="C835" s="31"/>
    </row>
    <row r="836" ht="15.75" customHeight="1">
      <c r="C836" s="31"/>
    </row>
    <row r="837" ht="15.75" customHeight="1">
      <c r="C837" s="31"/>
    </row>
    <row r="838" ht="15.75" customHeight="1">
      <c r="C838" s="31"/>
    </row>
    <row r="839" ht="15.75" customHeight="1">
      <c r="C839" s="31"/>
    </row>
    <row r="840" ht="15.75" customHeight="1">
      <c r="C840" s="31"/>
    </row>
    <row r="841" ht="15.75" customHeight="1">
      <c r="C841" s="31"/>
    </row>
    <row r="842" ht="15.75" customHeight="1">
      <c r="C842" s="31"/>
    </row>
    <row r="843" ht="15.75" customHeight="1">
      <c r="C843" s="31"/>
    </row>
    <row r="844" ht="15.75" customHeight="1">
      <c r="C844" s="31"/>
    </row>
    <row r="845" ht="15.75" customHeight="1">
      <c r="C845" s="31"/>
    </row>
    <row r="846" ht="15.75" customHeight="1">
      <c r="C846" s="31"/>
    </row>
    <row r="847" ht="15.75" customHeight="1">
      <c r="C847" s="31"/>
    </row>
    <row r="848" ht="15.75" customHeight="1">
      <c r="C848" s="31"/>
    </row>
    <row r="849" ht="15.75" customHeight="1">
      <c r="C849" s="31"/>
    </row>
    <row r="850" ht="15.75" customHeight="1">
      <c r="C850" s="31"/>
    </row>
    <row r="851" ht="15.75" customHeight="1">
      <c r="C851" s="31"/>
    </row>
    <row r="852" ht="15.75" customHeight="1">
      <c r="C852" s="31"/>
    </row>
    <row r="853" ht="15.75" customHeight="1">
      <c r="C853" s="31"/>
    </row>
    <row r="854" ht="15.75" customHeight="1">
      <c r="C854" s="31"/>
    </row>
    <row r="855" ht="15.75" customHeight="1">
      <c r="C855" s="31"/>
    </row>
    <row r="856" ht="15.75" customHeight="1">
      <c r="C856" s="31"/>
    </row>
    <row r="857" ht="15.75" customHeight="1">
      <c r="C857" s="31"/>
    </row>
    <row r="858" ht="15.75" customHeight="1">
      <c r="C858" s="31"/>
    </row>
    <row r="859" ht="15.75" customHeight="1">
      <c r="C859" s="31"/>
    </row>
    <row r="860" ht="15.75" customHeight="1">
      <c r="C860" s="31"/>
    </row>
    <row r="861" ht="15.75" customHeight="1">
      <c r="C861" s="31"/>
    </row>
    <row r="862" ht="15.75" customHeight="1">
      <c r="C862" s="31"/>
    </row>
    <row r="863" ht="15.75" customHeight="1">
      <c r="C863" s="31"/>
    </row>
    <row r="864" ht="15.75" customHeight="1">
      <c r="C864" s="31"/>
    </row>
    <row r="865" ht="15.75" customHeight="1">
      <c r="C865" s="31"/>
    </row>
    <row r="866" ht="15.75" customHeight="1">
      <c r="C866" s="31"/>
    </row>
    <row r="867" ht="15.75" customHeight="1">
      <c r="C867" s="31"/>
    </row>
    <row r="868" ht="15.75" customHeight="1">
      <c r="C868" s="31"/>
    </row>
    <row r="869" ht="15.75" customHeight="1">
      <c r="C869" s="31"/>
    </row>
    <row r="870" ht="15.75" customHeight="1">
      <c r="C870" s="31"/>
    </row>
    <row r="871" ht="15.75" customHeight="1">
      <c r="C871" s="31"/>
    </row>
    <row r="872" ht="15.75" customHeight="1">
      <c r="C872" s="31"/>
    </row>
    <row r="873" ht="15.75" customHeight="1">
      <c r="C873" s="31"/>
    </row>
    <row r="874" ht="15.75" customHeight="1">
      <c r="C874" s="31"/>
    </row>
    <row r="875" ht="15.75" customHeight="1">
      <c r="C875" s="31"/>
    </row>
    <row r="876" ht="15.75" customHeight="1">
      <c r="C876" s="31"/>
    </row>
    <row r="877" ht="15.75" customHeight="1">
      <c r="C877" s="31"/>
    </row>
    <row r="878" ht="15.75" customHeight="1">
      <c r="C878" s="31"/>
    </row>
    <row r="879" ht="15.75" customHeight="1">
      <c r="C879" s="31"/>
    </row>
    <row r="880" ht="15.75" customHeight="1">
      <c r="C880" s="31"/>
    </row>
    <row r="881" ht="15.75" customHeight="1">
      <c r="C881" s="31"/>
    </row>
    <row r="882" ht="15.75" customHeight="1">
      <c r="C882" s="31"/>
    </row>
    <row r="883" ht="15.75" customHeight="1">
      <c r="C883" s="31"/>
    </row>
    <row r="884" ht="15.75" customHeight="1">
      <c r="C884" s="31"/>
    </row>
    <row r="885" ht="15.75" customHeight="1">
      <c r="C885" s="31"/>
    </row>
    <row r="886" ht="15.75" customHeight="1">
      <c r="C886" s="31"/>
    </row>
    <row r="887" ht="15.75" customHeight="1">
      <c r="C887" s="31"/>
    </row>
    <row r="888" ht="15.75" customHeight="1">
      <c r="C888" s="31"/>
    </row>
    <row r="889" ht="15.75" customHeight="1">
      <c r="C889" s="31"/>
    </row>
    <row r="890" ht="15.75" customHeight="1">
      <c r="C890" s="31"/>
    </row>
    <row r="891" ht="15.75" customHeight="1">
      <c r="C891" s="31"/>
    </row>
    <row r="892" ht="15.75" customHeight="1">
      <c r="C892" s="31"/>
    </row>
    <row r="893" ht="15.75" customHeight="1">
      <c r="C893" s="31"/>
    </row>
    <row r="894" ht="15.75" customHeight="1">
      <c r="C894" s="31"/>
    </row>
    <row r="895" ht="15.75" customHeight="1">
      <c r="C895" s="31"/>
    </row>
    <row r="896" ht="15.75" customHeight="1">
      <c r="C896" s="31"/>
    </row>
    <row r="897" ht="15.75" customHeight="1">
      <c r="C897" s="31"/>
    </row>
    <row r="898" ht="15.75" customHeight="1">
      <c r="C898" s="31"/>
    </row>
    <row r="899" ht="15.75" customHeight="1">
      <c r="C899" s="31"/>
    </row>
    <row r="900" ht="15.75" customHeight="1">
      <c r="C900" s="31"/>
    </row>
    <row r="901" ht="15.75" customHeight="1">
      <c r="C901" s="31"/>
    </row>
    <row r="902" ht="15.75" customHeight="1">
      <c r="C902" s="31"/>
    </row>
    <row r="903" ht="15.75" customHeight="1">
      <c r="C903" s="31"/>
    </row>
    <row r="904" ht="15.75" customHeight="1">
      <c r="C904" s="31"/>
    </row>
    <row r="905" ht="15.75" customHeight="1">
      <c r="C905" s="31"/>
    </row>
    <row r="906" ht="15.75" customHeight="1">
      <c r="C906" s="31"/>
    </row>
    <row r="907" ht="15.75" customHeight="1">
      <c r="C907" s="31"/>
    </row>
    <row r="908" ht="15.75" customHeight="1">
      <c r="C908" s="31"/>
    </row>
    <row r="909" ht="15.75" customHeight="1">
      <c r="C909" s="31"/>
    </row>
    <row r="910" ht="15.75" customHeight="1">
      <c r="C910" s="31"/>
    </row>
    <row r="911" ht="15.75" customHeight="1">
      <c r="C911" s="31"/>
    </row>
    <row r="912" ht="15.75" customHeight="1">
      <c r="C912" s="31"/>
    </row>
    <row r="913" ht="15.75" customHeight="1">
      <c r="C913" s="31"/>
    </row>
    <row r="914" ht="15.75" customHeight="1">
      <c r="C914" s="31"/>
    </row>
    <row r="915" ht="15.75" customHeight="1">
      <c r="C915" s="31"/>
    </row>
    <row r="916" ht="15.75" customHeight="1">
      <c r="C916" s="31"/>
    </row>
    <row r="917" ht="15.75" customHeight="1">
      <c r="C917" s="31"/>
    </row>
    <row r="918" ht="15.75" customHeight="1">
      <c r="C918" s="31"/>
    </row>
    <row r="919" ht="15.75" customHeight="1">
      <c r="C919" s="31"/>
    </row>
    <row r="920" ht="15.75" customHeight="1">
      <c r="C920" s="31"/>
    </row>
    <row r="921" ht="15.75" customHeight="1">
      <c r="C921" s="31"/>
    </row>
    <row r="922" ht="15.75" customHeight="1">
      <c r="C922" s="31"/>
    </row>
    <row r="923" ht="15.75" customHeight="1">
      <c r="C923" s="31"/>
    </row>
    <row r="924" ht="15.75" customHeight="1">
      <c r="C924" s="31"/>
    </row>
    <row r="925" ht="15.75" customHeight="1">
      <c r="C925" s="31"/>
    </row>
    <row r="926" ht="15.75" customHeight="1">
      <c r="C926" s="31"/>
    </row>
    <row r="927" ht="15.75" customHeight="1">
      <c r="C927" s="31"/>
    </row>
    <row r="928" ht="15.75" customHeight="1">
      <c r="C928" s="31"/>
    </row>
    <row r="929" ht="15.75" customHeight="1">
      <c r="C929" s="31"/>
    </row>
    <row r="930" ht="15.75" customHeight="1">
      <c r="C930" s="31"/>
    </row>
    <row r="931" ht="15.75" customHeight="1">
      <c r="C931" s="31"/>
    </row>
    <row r="932" ht="15.75" customHeight="1">
      <c r="C932" s="31"/>
    </row>
    <row r="933" ht="15.75" customHeight="1">
      <c r="C933" s="31"/>
    </row>
    <row r="934" ht="15.75" customHeight="1">
      <c r="C934" s="31"/>
    </row>
    <row r="935" ht="15.75" customHeight="1">
      <c r="C935" s="31"/>
    </row>
    <row r="936" ht="15.75" customHeight="1">
      <c r="C936" s="31"/>
    </row>
    <row r="937" ht="15.75" customHeight="1">
      <c r="C937" s="31"/>
    </row>
    <row r="938" ht="15.75" customHeight="1">
      <c r="C938" s="31"/>
    </row>
    <row r="939" ht="15.75" customHeight="1">
      <c r="C939" s="31"/>
    </row>
    <row r="940" ht="15.75" customHeight="1">
      <c r="C940" s="31"/>
    </row>
    <row r="941" ht="15.75" customHeight="1">
      <c r="C941" s="31"/>
    </row>
    <row r="942" ht="15.75" customHeight="1">
      <c r="C942" s="31"/>
    </row>
    <row r="943" ht="15.75" customHeight="1">
      <c r="C943" s="31"/>
    </row>
    <row r="944" ht="15.75" customHeight="1">
      <c r="C944" s="31"/>
    </row>
    <row r="945" ht="15.75" customHeight="1">
      <c r="C945" s="31"/>
    </row>
    <row r="946" ht="15.75" customHeight="1">
      <c r="C946" s="31"/>
    </row>
    <row r="947" ht="15.75" customHeight="1">
      <c r="C947" s="31"/>
    </row>
    <row r="948" ht="15.75" customHeight="1">
      <c r="C948" s="31"/>
    </row>
    <row r="949" ht="15.75" customHeight="1">
      <c r="C949" s="31"/>
    </row>
    <row r="950" ht="15.75" customHeight="1">
      <c r="C950" s="31"/>
    </row>
    <row r="951" ht="15.75" customHeight="1">
      <c r="C951" s="31"/>
    </row>
    <row r="952" ht="15.75" customHeight="1">
      <c r="C952" s="31"/>
    </row>
    <row r="953" ht="15.75" customHeight="1">
      <c r="C953" s="31"/>
    </row>
    <row r="954" ht="15.75" customHeight="1">
      <c r="C954" s="31"/>
    </row>
    <row r="955" ht="15.75" customHeight="1">
      <c r="C955" s="31"/>
    </row>
    <row r="956" ht="15.75" customHeight="1">
      <c r="C956" s="31"/>
    </row>
    <row r="957" ht="15.75" customHeight="1">
      <c r="C957" s="31"/>
    </row>
    <row r="958" ht="15.75" customHeight="1">
      <c r="C958" s="31"/>
    </row>
    <row r="959" ht="15.75" customHeight="1">
      <c r="C959" s="31"/>
    </row>
    <row r="960" ht="15.75" customHeight="1">
      <c r="C960" s="31"/>
    </row>
    <row r="961" ht="15.75" customHeight="1">
      <c r="C961" s="31"/>
    </row>
    <row r="962" ht="15.75" customHeight="1">
      <c r="C962" s="31"/>
    </row>
    <row r="963" ht="15.75" customHeight="1">
      <c r="C963" s="31"/>
    </row>
    <row r="964" ht="15.75" customHeight="1">
      <c r="C964" s="31"/>
    </row>
    <row r="965" ht="15.75" customHeight="1">
      <c r="C965" s="31"/>
    </row>
    <row r="966" ht="15.75" customHeight="1">
      <c r="C966" s="31"/>
    </row>
    <row r="967" ht="15.75" customHeight="1">
      <c r="C967" s="31"/>
    </row>
    <row r="968" ht="15.75" customHeight="1">
      <c r="C968" s="31"/>
    </row>
    <row r="969" ht="15.75" customHeight="1">
      <c r="C969" s="31"/>
    </row>
    <row r="970" ht="15.75" customHeight="1">
      <c r="C970" s="31"/>
    </row>
    <row r="971" ht="15.75" customHeight="1">
      <c r="C971" s="31"/>
    </row>
    <row r="972" ht="15.75" customHeight="1">
      <c r="C972" s="31"/>
    </row>
    <row r="973" ht="15.75" customHeight="1">
      <c r="C973" s="31"/>
    </row>
    <row r="974" ht="15.75" customHeight="1">
      <c r="C974" s="31"/>
    </row>
  </sheetData>
  <conditionalFormatting sqref="J6:J124">
    <cfRule type="cellIs" dxfId="0" priority="1" operator="lessThanOrEqual">
      <formula>0.99</formula>
    </cfRule>
  </conditionalFormatting>
  <conditionalFormatting sqref="C6:I123 J6:O124">
    <cfRule type="expression" dxfId="0" priority="2">
      <formula>$J6&lt;=0.99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