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J\Academic\CMPT310\Ass\CMPT310\"/>
    </mc:Choice>
  </mc:AlternateContent>
  <xr:revisionPtr revIDLastSave="0" documentId="13_ncr:1_{273268FD-B709-4A03-A9A6-B31D64D55E88}" xr6:coauthVersionLast="45" xr6:coauthVersionMax="45" xr10:uidLastSave="{00000000-0000-0000-0000-000000000000}"/>
  <bookViews>
    <workbookView xWindow="2145" yWindow="516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38" i="1"/>
  <c r="D38" i="1"/>
  <c r="E38" i="1"/>
  <c r="B38" i="1"/>
  <c r="B37" i="1"/>
  <c r="E37" i="1"/>
  <c r="D37" i="1"/>
  <c r="C37" i="1"/>
  <c r="B35" i="1"/>
  <c r="E36" i="1"/>
  <c r="D36" i="1"/>
  <c r="C36" i="1"/>
  <c r="B36" i="1"/>
  <c r="E35" i="1"/>
  <c r="D35" i="1"/>
  <c r="C35" i="1"/>
  <c r="C29" i="1" l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B30" i="1"/>
  <c r="B31" i="1"/>
  <c r="B32" i="1"/>
  <c r="B33" i="1"/>
  <c r="B29" i="1"/>
  <c r="A30" i="1"/>
  <c r="A31" i="1" s="1"/>
  <c r="A32" i="1" s="1"/>
  <c r="A33" i="1" s="1"/>
</calcChain>
</file>

<file path=xl/sharedStrings.xml><?xml version="1.0" encoding="utf-8"?>
<sst xmlns="http://schemas.openxmlformats.org/spreadsheetml/2006/main" count="42" uniqueCount="42">
  <si>
    <t>probability</t>
  </si>
  <si>
    <t>#teams</t>
  </si>
  <si>
    <t>run time</t>
  </si>
  <si>
    <t>#assign</t>
  </si>
  <si>
    <t>#unassign</t>
  </si>
  <si>
    <t>fun fact: team assignments</t>
  </si>
  <si>
    <t>{0: 0, 1: 0, 2: 1, 3: 0, 4: 1, 5: 1, 6: 1, 7: 2, 8: 2, 9: 1, 10: 2, 11: 3, 12: 1, 13: 3, 14: 0, 15: 4, 16: 2, 17: 2, 18: 1, 19: 1, 20: 3, 21: 0, 22: 3, 23: 1, 24: 2, 25: 0, 26: 1, 27: 1, 28: 0, 29: 0}</t>
  </si>
  <si>
    <t>{0: 0, 1: 0, 2: 1, 3: 2, 4: 0, 5: 1, 6: 0, 7: 2, 8: 2, 9: 1, 10: 3, 11: 0, 12: 3, 13: 0, 14: 4, 15: 4, 16: 1, 17: 1, 18: 3, 19: 2, 20: 5, 21: 4, 22: 5, 23: 3, 24: 5, 25: 6, 26: 4, 27: 2, 28: 6, 29: 5}</t>
  </si>
  <si>
    <t>{0: 0, 1: 0, 2: 1, 3: 0, 4: 1, 5: 2, 6: 1, 7: 3, 8: 2, 9: 3, 10: 4, 11: 0, 12: 3, 13: 4, 14: 2, 15: 5, 16: 1, 17: 0, 18: 6, 19: 5, 20: 4, 21: 7, 22: 2, 23: 0, 24: 3, 25: 5, 26: 5, 27: 7, 28: 6, 29: 8}</t>
  </si>
  <si>
    <t>{0: 0, 1: 0, 2: 1, 3: 2, 4: 1, 5: 0, 6: 2, 7: 3, 8: 3, 9: 1, 10: 4, 11: 5, 12: 2, 13: 6, 14: 3, 15: 1, 16: 5, 17: 4, 18: 1, 19: 4, 20: 6, 21: 6, 22: 5, 23: 7, 24: 0, 25: 3, 26: 8, 27: 5, 28: 7, 29: 8}</t>
  </si>
  <si>
    <t>{0: 0, 1: 1, 2: 2, 3: 3, 4: 4, 5: 5, 6: 6, 7: 0, 8: 5, 9: 3, 10: 3, 11: 6, 12: 7, 13: 2, 14: 4, 15: 8, 16: 1, 17: 0, 18: 9, 19: 9, 20: 6, 21: 10, 22: 11, 23: 10, 24: 7, 25: 12, 26: 13, 27: 2, 28: 11, 29: 14}</t>
  </si>
  <si>
    <t>{0: 0, 1: 0, 2: 1, 3: 0, 4: 0, 5: 2, 6: 0, 7: 1, 8: 3, 9: 2, 10: 1, 11: 2, 12: 2, 13: 0, 14: 0, 15: 1, 16: 3, 17: 4, 18: 1, 19: 1, 20: 2, 21: 1, 22: 4, 23: 3, 24: 1, 25: 2, 26: 5, 27: 1, 28: 3, 29: 0}</t>
  </si>
  <si>
    <t>{0: 0, 1: 0, 2: 1, 3: 2, 4: 0, 5: 1, 6: 0, 7: 2, 8: 1, 9: 0, 10: 2, 11: 1, 12: 3, 13: 1, 14: 4, 15: 0, 16: 4, 17: 0, 18: 3, 19: 5, 20: 0, 21: 3, 22: 4, 23: 2, 24: 3, 25: 6, 26: 5, 27: 5, 28: 7, 29: 3}</t>
  </si>
  <si>
    <t>{0: 0, 1: 1, 2: 2, 3: 0, 4: 1, 5: 2, 6: 0, 7: 1, 8: 1, 9: 3, 10: 3, 11: 1, 12: 4, 13: 4, 14: 0, 15: 1, 16: 3, 17: 5, 18: 3, 19: 5, 20: 4, 21: 6, 22: 2, 23: 7, 24: 7, 25: 4, 26: 6, 27: 8, 28: 8, 29: 8}</t>
  </si>
  <si>
    <t>{0: 0, 1: 1, 2: 2, 3: 1, 4: 0, 5: 1, 6: 2, 7: 0, 8: 3, 9: 4, 10: 5, 11: 0, 12: 3, 13: 4, 14: 3, 15: 5, 16: 2, 17: 5, 18: 6, 19: 6, 20: 7, 21: 7, 22: 6, 23: 7, 24: 8, 25: 9, 26: 7, 27: 9, 28: 1, 29: 1}</t>
  </si>
  <si>
    <t>{0: 0, 1: 0, 2: 1, 3: 2, 4: 3, 5: 4, 6: 3, 7: 1, 8: 2, 9: 5, 10: 6, 11: 1, 12: 6, 13: 7, 14: 7, 15: 4, 16: 5, 17: 0, 18: 8, 19: 9, 20: 10, 21: 2, 22: 8, 23: 11, 24: 6, 25: 8, 26: 4, 27: 12, 28: 9, 29: 12}</t>
  </si>
  <si>
    <t>{0: 0, 1: 0, 2: 0, 3: 0, 4: 0, 5: 0, 6: 0, 7: 1, 8: 2, 9: 0, 10: 1, 11: 1, 12: 2, 13: 1, 14: 3, 15: 1, 16: 2, 17: 2, 18: 1, 19: 2, 20: 4, 21: 3, 22: 0, 23: 2, 24: 0, 25: 2, 26: 2, 27: 0, 28: 3, 29: 3}</t>
  </si>
  <si>
    <t>{0: 0, 1: 0, 2: 0, 3: 1, 4: 2, 5: 0, 6: 1, 7: 1, 8: 1, 9: 0, 10: 2, 11: 2, 12: 3, 13: 0, 14: 3, 15: 1, 16: 4, 17: 4, 18: 3, 19: 3, 20: 2, 21: 4, 22: 1, 23: 3, 24: 5, 25: 0, 26: 6, 27: 5, 28: 3, 29: 2}</t>
  </si>
  <si>
    <t>{0: 0, 1: 0, 2: 1, 3: 1, 4: 0, 5: 2, 6: 0, 7: 3, 8: 2, 9: 4, 10: 2, 11: 2, 12: 5, 13: 0, 14: 1, 15: 4, 16: 3, 17: 5, 18: 3, 19: 6, 20: 4, 21: 7, 22: 2, 23: 5, 24: 8, 25: 7, 26: 7, 27: 1, 28: 7, 29: 6}</t>
  </si>
  <si>
    <t>{0: 0, 1: 1, 2: 0, 3: 2, 4: 0, 5: 2, 6: 1, 7: 1, 8: 3, 9: 4, 10: 5, 11: 6, 12: 4, 13: 5, 14: 0, 15: 7, 16: 2, 17: 8, 18: 3, 19: 6, 20: 7, 21: 9, 22: 2, 23: 10, 24: 9, 25: 9, 26: 5, 27: 3, 28: 11, 29: 8}</t>
  </si>
  <si>
    <t>{0: 0, 1: 1, 2: 0, 3: 2, 4: 3, 5: 1, 6: 3, 7: 4, 8: 5, 9: 6, 10: 7, 11: 5, 12: 2, 13: 4, 14: 8, 15: 2, 16: 9, 17: 6, 18: 1, 19: 8, 20: 9, 21: 0, 22: 10, 23: 11, 24: 11, 25: 3, 26: 2, 27: 12, 28: 13, 29: 5}</t>
  </si>
  <si>
    <t>{0: 0, 1: 0, 2: 0, 3: 0, 4: 0, 5: 1, 6: 1, 7: 0, 8: 2, 9: 2, 10: 3, 11: 1, 12: 1, 13: 3, 14: 0, 15: 1, 16: 3, 17: 0, 18: 0, 19: 1, 20: 1, 21: 2, 22: 0, 23: 2, 24: 1, 25: 2, 26: 2, 27: 2, 28: 3, 29: 4}</t>
  </si>
  <si>
    <t>{0: 0, 1: 0, 2: 1, 3: 0, 4: 1, 5: 2, 6: 2, 7: 1, 8: 0, 9: 1, 10: 1, 11: 3, 12: 1, 13: 3, 14: 3, 15: 3, 16: 3, 17: 2, 18: 4, 19: 3, 20: 0, 21: 4, 22: 5, 23: 2, 24: 2, 25: 5, 26: 4, 27: 0, 28: 2, 29: 6}</t>
  </si>
  <si>
    <t>{0: 0, 1: 0, 2: 1, 3: 2, 4: 1, 5: 2, 6: 3, 7: 0, 8: 2, 9: 4, 10: 1, 11: 4, 12: 3, 13: 5, 14: 6, 15: 3, 16: 0, 17: 1, 18: 6, 19: 7, 20: 5, 21: 4, 22: 1, 23: 0, 24: 1, 25: 6, 26: 8, 27: 2, 28: 5, 29: 5}</t>
  </si>
  <si>
    <t>{0: 0, 1: 1, 2: 0, 3: 2, 4: 3, 5: 0, 6: 1, 7: 2, 8: 4, 9: 4, 10: 2, 11: 5, 12: 6, 13: 7, 14: 6, 15: 8, 16: 9, 17: 1, 18: 3, 19: 8, 20: 7, 21: 3, 22: 2, 23: 10, 24: 4, 25: 8, 26: 10, 27: 6, 28: 5, 29: 9}</t>
  </si>
  <si>
    <t>{0: 0, 1: 1, 2: 2, 3: 3, 4: 0, 5: 4, 6: 1, 7: 3, 8: 2, 9: 5, 10: 1, 11: 6, 12: 7, 13: 8, 14: 9, 15: 10, 16: 4, 17: 0, 18: 5, 19: 11, 20: 12, 21: 11, 22: 13, 23: 5, 24: 14, 25: 0, 26: 9, 27: 5, 28: 13, 29: 2}</t>
  </si>
  <si>
    <t>{0: 0, 1: 0, 2: 0, 3: 1, 4: 0, 5: 1, 6: 2, 7: 1, 8: 2, 9: 0, 10: 0, 11: 0, 12: 2, 13: 0, 14: 3, 15: 4, 16: 1, 17: 3, 18: 0, 19: 3, 20: 1, 21: 1, 22: 2, 23: 3, 24: 1, 25: 4, 26: 2, 27: 5, 28: 0, 29: 3}</t>
  </si>
  <si>
    <t>{0: 0, 1: 0, 2: 1, 3: 0, 4: 1, 5: 2, 6: 0, 7: 2, 8: 0, 9: 1, 10: 3, 11: 1, 12: 0, 13: 3, 14: 4, 15: 3, 16: 4, 17: 1, 18: 3, 19: 5, 20: 5, 21: 2, 22: 4, 23: 2, 24: 6, 25: 4, 26: 6, 27: 3, 28: 7, 29: 6}</t>
  </si>
  <si>
    <t>{0: 0, 1: 0, 2: 0, 3: 1, 4: 2, 5: 3, 6: 1, 7: 1, 8: 2, 9: 4, 10: 5, 11: 2, 12: 3, 13: 1, 14: 4, 15: 6, 16: 7, 17: 1, 18: 5, 19: 8, 20: 6, 21: 9, 22: 6, 23: 5, 24: 3, 25: 3, 26: 0, 27: 7, 28: 4, 29: 6}</t>
  </si>
  <si>
    <t>{0: 0, 1: 1, 2: 0, 3: 2, 4: 0, 5: 1, 6: 3, 7: 3, 8: 4, 9: 5, 10: 1, 11: 4, 12: 5, 13: 6, 14: 6, 15: 2, 16: 7, 17: 5, 18: 8, 19: 5, 20: 2, 21: 9, 22: 7, 23: 2, 24: 1, 25: 10, 26: 9, 27: 4, 28: 11, 29: 8}</t>
  </si>
  <si>
    <t>{0: 0, 1: 0, 2: 1, 3: 2, 4: 2, 5: 1, 6: 3, 7: 4, 8: 3, 9: 4, 10: 5, 11: 6, 12: 5, 13: 7, 14: 0, 15: 7, 16: 3, 17: 8, 18: 4, 19: 9, 20: 6, 21: 10, 22: 6, 23: 10, 24: 11, 25: 1, 26: 5, 27: 8, 28: 9, 29: 12}</t>
  </si>
  <si>
    <t>Avg#Teams</t>
  </si>
  <si>
    <t>AvgRunTime</t>
  </si>
  <si>
    <t>Avg Assign</t>
  </si>
  <si>
    <t>Avg Unassign</t>
  </si>
  <si>
    <t>Probability</t>
  </si>
  <si>
    <t>Min</t>
  </si>
  <si>
    <t>Max</t>
  </si>
  <si>
    <t>Median</t>
  </si>
  <si>
    <t>Average</t>
  </si>
  <si>
    <t>% Team Deviation from Avg</t>
  </si>
  <si>
    <t>% Run Time Deviation from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</si>
</sst>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Values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Avg#Teams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Sheet1!$A$29:$A$33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Sheet1!$B$29:$B$33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6.4</c:v>
                </c:pt>
                <c:pt idx="2">
                  <c:v>8.1999999999999993</c:v>
                </c:pt>
                <c:pt idx="3">
                  <c:v>9.8000000000000007</c:v>
                </c:pt>
                <c:pt idx="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7-494B-8284-BFAE79EACEA5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AvgRunTime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Sheet1!$A$29:$A$33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Sheet1!$C$29:$C$33</c:f>
              <c:numCache>
                <c:formatCode>General</c:formatCode>
                <c:ptCount val="5"/>
                <c:pt idx="0">
                  <c:v>2.5936126708984374E-3</c:v>
                </c:pt>
                <c:pt idx="1">
                  <c:v>5.1934242248535155E-3</c:v>
                </c:pt>
                <c:pt idx="2">
                  <c:v>6.1753749847412113E-3</c:v>
                </c:pt>
                <c:pt idx="3">
                  <c:v>8.5837841033935547E-3</c:v>
                </c:pt>
                <c:pt idx="4">
                  <c:v>9.5803737640380859E-3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7-494B-8284-BFAE79EACE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95838480"/>
        <c:axId val="1086413040"/>
      </c:scatterChart>
      <c:valAx>
        <c:axId val="10958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13040"/>
        <c:crosses val="autoZero"/>
        <c:crossBetween val="midCat"/>
      </c:valAx>
      <c:valAx>
        <c:axId val="10864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3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27</xdr:row>
      <xdr:rowOff>27213</xdr:rowOff>
    </xdr:from>
    <xdr:to>
      <xdr:col>7</xdr:col>
      <xdr:colOff>3771900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A6756-47AF-46B1-9FCF-156D7105C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93" zoomScaleNormal="70" workbookViewId="0">
      <selection activeCell="F20" sqref="F20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4.85546875" bestFit="1" customWidth="1"/>
    <col min="4" max="4" width="11.7109375" bestFit="1" customWidth="1"/>
    <col min="5" max="5" width="14.28515625" bestFit="1" customWidth="1"/>
    <col min="6" max="6" width="27.28515625" bestFit="1" customWidth="1"/>
    <col min="7" max="7" width="30.7109375" bestFit="1" customWidth="1"/>
    <col min="8" max="8" width="16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41</v>
      </c>
      <c r="H1" t="s">
        <v>5</v>
      </c>
    </row>
    <row r="2" spans="1:8" x14ac:dyDescent="0.25">
      <c r="A2">
        <v>0.1</v>
      </c>
      <c r="B2">
        <v>4</v>
      </c>
      <c r="C2">
        <v>2.990961074829102E-3</v>
      </c>
      <c r="D2">
        <v>60</v>
      </c>
      <c r="E2">
        <v>30</v>
      </c>
      <c r="F2">
        <f>ABS(B2-$B$38)/$B$38*100</f>
        <v>52.153110047846887</v>
      </c>
      <c r="G2">
        <f>ABS(C2-$C$38)/$C$38*100</f>
        <v>53.450351246691987</v>
      </c>
      <c r="H2" t="s">
        <v>6</v>
      </c>
    </row>
    <row r="3" spans="1:8" x14ac:dyDescent="0.25">
      <c r="A3">
        <v>0.2</v>
      </c>
      <c r="B3">
        <v>6</v>
      </c>
      <c r="C3">
        <v>3.9892196655273438E-3</v>
      </c>
      <c r="D3">
        <v>60</v>
      </c>
      <c r="E3">
        <v>30</v>
      </c>
      <c r="F3">
        <f>ABS(B3-$B$38)/$B$38*100</f>
        <v>28.229665071770331</v>
      </c>
      <c r="G3">
        <f t="shared" ref="G3:G26" si="0">ABS(C3-$C$38)/$C$38*100</f>
        <v>37.91401172257077</v>
      </c>
      <c r="H3" t="s">
        <v>7</v>
      </c>
    </row>
    <row r="4" spans="1:8" x14ac:dyDescent="0.25">
      <c r="A4">
        <v>0.3</v>
      </c>
      <c r="B4">
        <v>8</v>
      </c>
      <c r="C4">
        <v>5.9840679168701172E-3</v>
      </c>
      <c r="D4">
        <v>60</v>
      </c>
      <c r="E4">
        <v>30</v>
      </c>
      <c r="F4">
        <f t="shared" ref="F4:F26" si="1">ABS(B4-$B$38)/$B$38*100</f>
        <v>4.3062200956937735</v>
      </c>
      <c r="G4">
        <f t="shared" si="0"/>
        <v>6.8673069701651848</v>
      </c>
      <c r="H4" t="s">
        <v>8</v>
      </c>
    </row>
    <row r="5" spans="1:8" x14ac:dyDescent="0.25">
      <c r="A5">
        <v>0.4</v>
      </c>
      <c r="B5">
        <v>8</v>
      </c>
      <c r="C5">
        <v>8.9762210845947266E-3</v>
      </c>
      <c r="D5">
        <v>60</v>
      </c>
      <c r="E5">
        <v>30</v>
      </c>
      <c r="F5">
        <f t="shared" si="1"/>
        <v>4.3062200956937735</v>
      </c>
      <c r="G5">
        <f t="shared" si="0"/>
        <v>39.70089485159771</v>
      </c>
      <c r="H5" t="s">
        <v>9</v>
      </c>
    </row>
    <row r="6" spans="1:8" x14ac:dyDescent="0.25">
      <c r="A6">
        <v>0.5</v>
      </c>
      <c r="B6">
        <v>14</v>
      </c>
      <c r="C6">
        <v>1.097202301025391E-2</v>
      </c>
      <c r="D6">
        <v>60</v>
      </c>
      <c r="E6">
        <v>30</v>
      </c>
      <c r="F6">
        <f t="shared" si="1"/>
        <v>67.464114832535898</v>
      </c>
      <c r="G6">
        <f t="shared" si="0"/>
        <v>70.762442058767263</v>
      </c>
      <c r="H6" t="s">
        <v>10</v>
      </c>
    </row>
    <row r="7" spans="1:8" x14ac:dyDescent="0.25">
      <c r="A7">
        <v>0.1</v>
      </c>
      <c r="B7">
        <v>5</v>
      </c>
      <c r="C7">
        <v>2.9911994934082031E-3</v>
      </c>
      <c r="D7">
        <v>60</v>
      </c>
      <c r="E7">
        <v>30</v>
      </c>
      <c r="F7">
        <f t="shared" si="1"/>
        <v>40.191387559808604</v>
      </c>
      <c r="G7">
        <f t="shared" si="0"/>
        <v>53.44664063300101</v>
      </c>
      <c r="H7" t="s">
        <v>11</v>
      </c>
    </row>
    <row r="8" spans="1:8" x14ac:dyDescent="0.25">
      <c r="A8">
        <v>0.2</v>
      </c>
      <c r="B8">
        <v>7</v>
      </c>
      <c r="C8">
        <v>4.9872398376464844E-3</v>
      </c>
      <c r="D8">
        <v>60</v>
      </c>
      <c r="E8">
        <v>30</v>
      </c>
      <c r="F8">
        <f t="shared" si="1"/>
        <v>16.267942583732051</v>
      </c>
      <c r="G8">
        <f t="shared" si="0"/>
        <v>22.381382812140536</v>
      </c>
      <c r="H8" t="s">
        <v>12</v>
      </c>
    </row>
    <row r="9" spans="1:8" x14ac:dyDescent="0.25">
      <c r="A9">
        <v>0.3</v>
      </c>
      <c r="B9">
        <v>8</v>
      </c>
      <c r="C9">
        <v>6.9811344146728524E-3</v>
      </c>
      <c r="D9">
        <v>60</v>
      </c>
      <c r="E9">
        <v>30</v>
      </c>
      <c r="F9">
        <f t="shared" si="1"/>
        <v>4.3062200956937735</v>
      </c>
      <c r="G9">
        <f t="shared" si="0"/>
        <v>8.6504794855011564</v>
      </c>
      <c r="H9" t="s">
        <v>13</v>
      </c>
    </row>
    <row r="10" spans="1:8" x14ac:dyDescent="0.25">
      <c r="A10">
        <v>0.4</v>
      </c>
      <c r="B10">
        <v>9</v>
      </c>
      <c r="C10">
        <v>8.9762210845947266E-3</v>
      </c>
      <c r="D10">
        <v>60</v>
      </c>
      <c r="E10">
        <v>30</v>
      </c>
      <c r="F10">
        <f t="shared" si="1"/>
        <v>7.6555023923445038</v>
      </c>
      <c r="G10">
        <f t="shared" si="0"/>
        <v>39.70089485159771</v>
      </c>
      <c r="H10" t="s">
        <v>14</v>
      </c>
    </row>
    <row r="11" spans="1:8" x14ac:dyDescent="0.25">
      <c r="A11">
        <v>0.5</v>
      </c>
      <c r="B11">
        <v>12</v>
      </c>
      <c r="C11">
        <v>9.9725723266601563E-3</v>
      </c>
      <c r="D11">
        <v>60</v>
      </c>
      <c r="E11">
        <v>30</v>
      </c>
      <c r="F11">
        <f t="shared" si="1"/>
        <v>43.540669856459338</v>
      </c>
      <c r="G11">
        <f t="shared" si="0"/>
        <v>55.207549466191111</v>
      </c>
      <c r="H11" t="s">
        <v>15</v>
      </c>
    </row>
    <row r="12" spans="1:8" x14ac:dyDescent="0.25">
      <c r="A12">
        <v>0.1</v>
      </c>
      <c r="B12">
        <v>4</v>
      </c>
      <c r="C12">
        <v>1.994848251342773E-3</v>
      </c>
      <c r="D12">
        <v>60</v>
      </c>
      <c r="E12">
        <v>30</v>
      </c>
      <c r="F12">
        <f t="shared" si="1"/>
        <v>52.153110047846887</v>
      </c>
      <c r="G12">
        <f t="shared" si="0"/>
        <v>68.953295247594411</v>
      </c>
      <c r="H12" t="s">
        <v>16</v>
      </c>
    </row>
    <row r="13" spans="1:8" x14ac:dyDescent="0.25">
      <c r="A13">
        <v>0.2</v>
      </c>
      <c r="B13">
        <v>6</v>
      </c>
      <c r="C13">
        <v>6.9878101348876953E-3</v>
      </c>
      <c r="D13">
        <v>60</v>
      </c>
      <c r="E13">
        <v>30</v>
      </c>
      <c r="F13">
        <f t="shared" si="1"/>
        <v>28.229665071770331</v>
      </c>
      <c r="G13">
        <f t="shared" si="0"/>
        <v>8.7543766688485025</v>
      </c>
      <c r="H13" t="s">
        <v>17</v>
      </c>
    </row>
    <row r="14" spans="1:8" x14ac:dyDescent="0.25">
      <c r="A14">
        <v>0.3</v>
      </c>
      <c r="B14">
        <v>8</v>
      </c>
      <c r="C14">
        <v>5.9778690338134774E-3</v>
      </c>
      <c r="D14">
        <v>60</v>
      </c>
      <c r="E14">
        <v>30</v>
      </c>
      <c r="F14">
        <f t="shared" si="1"/>
        <v>4.3062200956937735</v>
      </c>
      <c r="G14">
        <f t="shared" si="0"/>
        <v>6.9637829261305777</v>
      </c>
      <c r="H14" t="s">
        <v>18</v>
      </c>
    </row>
    <row r="15" spans="1:8" x14ac:dyDescent="0.25">
      <c r="A15">
        <v>0.4</v>
      </c>
      <c r="B15">
        <v>11</v>
      </c>
      <c r="C15">
        <v>7.9791545867919922E-3</v>
      </c>
      <c r="D15">
        <v>60</v>
      </c>
      <c r="E15">
        <v>30</v>
      </c>
      <c r="F15">
        <f t="shared" si="1"/>
        <v>31.578947368421062</v>
      </c>
      <c r="G15">
        <f t="shared" si="0"/>
        <v>24.183108395931381</v>
      </c>
      <c r="H15" t="s">
        <v>19</v>
      </c>
    </row>
    <row r="16" spans="1:8" x14ac:dyDescent="0.25">
      <c r="A16">
        <v>0.5</v>
      </c>
      <c r="B16">
        <v>13</v>
      </c>
      <c r="C16">
        <v>8.9733600616455078E-3</v>
      </c>
      <c r="D16">
        <v>60</v>
      </c>
      <c r="E16">
        <v>30</v>
      </c>
      <c r="F16">
        <f t="shared" si="1"/>
        <v>55.502392344497622</v>
      </c>
      <c r="G16">
        <f t="shared" si="0"/>
        <v>39.656367487305985</v>
      </c>
      <c r="H16" t="s">
        <v>20</v>
      </c>
    </row>
    <row r="17" spans="1:8" x14ac:dyDescent="0.25">
      <c r="A17">
        <v>0.1</v>
      </c>
      <c r="B17">
        <v>4</v>
      </c>
      <c r="C17">
        <v>1.994848251342773E-3</v>
      </c>
      <c r="D17">
        <v>60</v>
      </c>
      <c r="E17">
        <v>30</v>
      </c>
      <c r="F17">
        <f t="shared" si="1"/>
        <v>52.153110047846887</v>
      </c>
      <c r="G17">
        <f t="shared" si="0"/>
        <v>68.953295247594411</v>
      </c>
      <c r="H17" t="s">
        <v>21</v>
      </c>
    </row>
    <row r="18" spans="1:8" x14ac:dyDescent="0.25">
      <c r="A18">
        <v>0.2</v>
      </c>
      <c r="B18">
        <v>6</v>
      </c>
      <c r="C18">
        <v>4.9877166748046884E-3</v>
      </c>
      <c r="D18">
        <v>60</v>
      </c>
      <c r="E18">
        <v>30</v>
      </c>
      <c r="F18">
        <f t="shared" si="1"/>
        <v>28.229665071770331</v>
      </c>
      <c r="G18">
        <f t="shared" si="0"/>
        <v>22.373961584758568</v>
      </c>
      <c r="H18" t="s">
        <v>22</v>
      </c>
    </row>
    <row r="19" spans="1:8" x14ac:dyDescent="0.25">
      <c r="A19">
        <v>0.3</v>
      </c>
      <c r="B19">
        <v>8</v>
      </c>
      <c r="C19">
        <v>5.9831142425537109E-3</v>
      </c>
      <c r="D19">
        <v>60</v>
      </c>
      <c r="E19">
        <v>30</v>
      </c>
      <c r="F19">
        <f t="shared" si="1"/>
        <v>4.3062200956937735</v>
      </c>
      <c r="G19">
        <f t="shared" si="0"/>
        <v>6.8821494249290946</v>
      </c>
      <c r="H19" t="s">
        <v>23</v>
      </c>
    </row>
    <row r="20" spans="1:8" x14ac:dyDescent="0.25">
      <c r="A20">
        <v>0.4</v>
      </c>
      <c r="B20">
        <v>10</v>
      </c>
      <c r="C20">
        <v>8.9762210845947266E-3</v>
      </c>
      <c r="D20">
        <v>60</v>
      </c>
      <c r="E20">
        <v>30</v>
      </c>
      <c r="F20">
        <f t="shared" si="1"/>
        <v>19.617224880382782</v>
      </c>
      <c r="G20">
        <f t="shared" si="0"/>
        <v>39.70089485159771</v>
      </c>
      <c r="H20" t="s">
        <v>24</v>
      </c>
    </row>
    <row r="21" spans="1:8" x14ac:dyDescent="0.25">
      <c r="A21">
        <v>0.5</v>
      </c>
      <c r="B21">
        <v>14</v>
      </c>
      <c r="C21">
        <v>9.0074539184570313E-3</v>
      </c>
      <c r="D21">
        <v>60</v>
      </c>
      <c r="E21">
        <v>30</v>
      </c>
      <c r="F21">
        <f t="shared" si="1"/>
        <v>67.464114832535898</v>
      </c>
      <c r="G21">
        <f t="shared" si="0"/>
        <v>40.186985245115714</v>
      </c>
      <c r="H21" t="s">
        <v>25</v>
      </c>
    </row>
    <row r="22" spans="1:8" x14ac:dyDescent="0.25">
      <c r="A22">
        <v>0.1</v>
      </c>
      <c r="B22">
        <v>5</v>
      </c>
      <c r="C22">
        <v>2.9962062835693359E-3</v>
      </c>
      <c r="D22">
        <v>60</v>
      </c>
      <c r="E22">
        <v>30</v>
      </c>
      <c r="F22">
        <f t="shared" si="1"/>
        <v>40.191387559808604</v>
      </c>
      <c r="G22">
        <f t="shared" si="0"/>
        <v>53.368717745490493</v>
      </c>
      <c r="H22" t="s">
        <v>26</v>
      </c>
    </row>
    <row r="23" spans="1:8" x14ac:dyDescent="0.25">
      <c r="A23">
        <v>0.2</v>
      </c>
      <c r="B23">
        <v>7</v>
      </c>
      <c r="C23">
        <v>5.0151348114013672E-3</v>
      </c>
      <c r="D23">
        <v>60</v>
      </c>
      <c r="E23">
        <v>30</v>
      </c>
      <c r="F23">
        <f t="shared" si="1"/>
        <v>16.267942583732051</v>
      </c>
      <c r="G23">
        <f t="shared" si="0"/>
        <v>21.947241010296214</v>
      </c>
      <c r="H23" t="s">
        <v>27</v>
      </c>
    </row>
    <row r="24" spans="1:8" x14ac:dyDescent="0.25">
      <c r="A24">
        <v>0.3</v>
      </c>
      <c r="B24">
        <v>9</v>
      </c>
      <c r="C24">
        <v>5.9506893157958976E-3</v>
      </c>
      <c r="D24">
        <v>60</v>
      </c>
      <c r="E24">
        <v>30</v>
      </c>
      <c r="F24">
        <f t="shared" si="1"/>
        <v>7.6555023923445038</v>
      </c>
      <c r="G24">
        <f t="shared" si="0"/>
        <v>7.386792886901997</v>
      </c>
      <c r="H24" t="s">
        <v>28</v>
      </c>
    </row>
    <row r="25" spans="1:8" x14ac:dyDescent="0.25">
      <c r="A25">
        <v>0.4</v>
      </c>
      <c r="B25">
        <v>11</v>
      </c>
      <c r="C25">
        <v>8.0111026763916016E-3</v>
      </c>
      <c r="D25">
        <v>60</v>
      </c>
      <c r="E25">
        <v>30</v>
      </c>
      <c r="F25">
        <f t="shared" si="1"/>
        <v>31.578947368421062</v>
      </c>
      <c r="G25">
        <f t="shared" si="0"/>
        <v>24.680330630522317</v>
      </c>
      <c r="H25" t="s">
        <v>29</v>
      </c>
    </row>
    <row r="26" spans="1:8" x14ac:dyDescent="0.25">
      <c r="A26">
        <v>0.5</v>
      </c>
      <c r="B26">
        <v>12</v>
      </c>
      <c r="C26">
        <v>8.9764595031738281E-3</v>
      </c>
      <c r="D26">
        <v>60</v>
      </c>
      <c r="E26">
        <v>30</v>
      </c>
      <c r="F26">
        <f t="shared" si="1"/>
        <v>43.540669856459338</v>
      </c>
      <c r="G26">
        <f t="shared" si="0"/>
        <v>39.704605465288687</v>
      </c>
      <c r="H26" t="s">
        <v>30</v>
      </c>
    </row>
    <row r="28" spans="1:8" x14ac:dyDescent="0.25">
      <c r="A28" t="s">
        <v>35</v>
      </c>
      <c r="B28" t="s">
        <v>31</v>
      </c>
      <c r="C28" t="s">
        <v>32</v>
      </c>
      <c r="D28" t="s">
        <v>33</v>
      </c>
      <c r="E28" t="s">
        <v>34</v>
      </c>
    </row>
    <row r="29" spans="1:8" x14ac:dyDescent="0.25">
      <c r="A29">
        <v>0.1</v>
      </c>
      <c r="B29">
        <f>SUM(B2,B7,B12,B17,B22)/5</f>
        <v>4.4000000000000004</v>
      </c>
      <c r="C29">
        <f>SUM(C2,C7,C12,C17,C22)/5</f>
        <v>2.5936126708984374E-3</v>
      </c>
      <c r="D29">
        <f>SUM(D2,D7,D12,D17,D22)/5</f>
        <v>60</v>
      </c>
      <c r="E29">
        <f>SUM(E2,E7,E12,E17,E22)/5</f>
        <v>30</v>
      </c>
    </row>
    <row r="30" spans="1:8" x14ac:dyDescent="0.25">
      <c r="A30">
        <f>A29+0.1</f>
        <v>0.2</v>
      </c>
      <c r="B30">
        <f>SUM(B3,B8,B13,B18,B23)/5</f>
        <v>6.4</v>
      </c>
      <c r="C30">
        <f>SUM(C3,C8,C13,C18,C23)/5</f>
        <v>5.1934242248535155E-3</v>
      </c>
      <c r="D30">
        <f>SUM(D3,D8,D13,D18,D23)/5</f>
        <v>60</v>
      </c>
      <c r="E30">
        <f>SUM(E3,E8,E13,E18,E23)/5</f>
        <v>30</v>
      </c>
    </row>
    <row r="31" spans="1:8" x14ac:dyDescent="0.25">
      <c r="A31">
        <f t="shared" ref="A31:A33" si="2">A30+0.1</f>
        <v>0.30000000000000004</v>
      </c>
      <c r="B31">
        <f>SUM(B4,B9,B14,B19,B24)/5</f>
        <v>8.1999999999999993</v>
      </c>
      <c r="C31">
        <f>SUM(C4,C9,C14,C19,C24)/5</f>
        <v>6.1753749847412113E-3</v>
      </c>
      <c r="D31">
        <f>SUM(D4,D9,D14,D19,D24)/5</f>
        <v>60</v>
      </c>
      <c r="E31">
        <f>SUM(E4,E9,E14,E19,E24)/5</f>
        <v>30</v>
      </c>
    </row>
    <row r="32" spans="1:8" x14ac:dyDescent="0.25">
      <c r="A32">
        <f t="shared" si="2"/>
        <v>0.4</v>
      </c>
      <c r="B32">
        <f>SUM(B5,B10,B15,B20,B25)/5</f>
        <v>9.8000000000000007</v>
      </c>
      <c r="C32">
        <f>SUM(C5,C10,C15,C20,C25)/5</f>
        <v>8.5837841033935547E-3</v>
      </c>
      <c r="D32">
        <f>SUM(D5,D10,D15,D20,D25)/5</f>
        <v>60</v>
      </c>
      <c r="E32">
        <f>SUM(E5,E10,E15,E20,E25)/5</f>
        <v>30</v>
      </c>
    </row>
    <row r="33" spans="1:5" x14ac:dyDescent="0.25">
      <c r="A33">
        <f t="shared" si="2"/>
        <v>0.5</v>
      </c>
      <c r="B33">
        <f>SUM(B6,B11,B16,B21,B26)/5</f>
        <v>13</v>
      </c>
      <c r="C33">
        <f>SUM(C6,C11,C16,C21,C26)/5</f>
        <v>9.5803737640380859E-3</v>
      </c>
      <c r="D33">
        <f>SUM(D6,D11,D16,D21,D26)/5</f>
        <v>60</v>
      </c>
      <c r="E33">
        <f>SUM(E6,E11,E16,E21,E26)/5</f>
        <v>30</v>
      </c>
    </row>
    <row r="35" spans="1:5" x14ac:dyDescent="0.25">
      <c r="A35" t="s">
        <v>36</v>
      </c>
      <c r="B35">
        <f>MIN(B2:B26)</f>
        <v>4</v>
      </c>
      <c r="C35">
        <f>MIN(C2:C26)</f>
        <v>1.994848251342773E-3</v>
      </c>
      <c r="D35">
        <f>MIN(D2:D26)</f>
        <v>60</v>
      </c>
      <c r="E35">
        <f>MIN(E2:E26)</f>
        <v>30</v>
      </c>
    </row>
    <row r="36" spans="1:5" x14ac:dyDescent="0.25">
      <c r="A36" t="s">
        <v>37</v>
      </c>
      <c r="B36">
        <f>MAX(B2:B26)</f>
        <v>14</v>
      </c>
      <c r="C36">
        <f>MAX(C2:C26)</f>
        <v>1.097202301025391E-2</v>
      </c>
      <c r="D36">
        <f>MAX(D2:D26)</f>
        <v>60</v>
      </c>
      <c r="E36">
        <f>MAX(E2:E26)</f>
        <v>30</v>
      </c>
    </row>
    <row r="37" spans="1:5" x14ac:dyDescent="0.25">
      <c r="A37" t="s">
        <v>38</v>
      </c>
      <c r="B37">
        <f>MEDIAN(B2:B26)</f>
        <v>8</v>
      </c>
      <c r="C37">
        <f>MEDIAN(C2:C26)</f>
        <v>5.9840679168701172E-3</v>
      </c>
      <c r="D37">
        <f t="shared" ref="D37:E37" si="3">MEDIAN(D2:D26)</f>
        <v>60</v>
      </c>
      <c r="E37">
        <f t="shared" si="3"/>
        <v>30</v>
      </c>
    </row>
    <row r="38" spans="1:5" x14ac:dyDescent="0.25">
      <c r="A38" t="s">
        <v>39</v>
      </c>
      <c r="B38">
        <f>AVERAGE(B2:B26)</f>
        <v>8.36</v>
      </c>
      <c r="C38">
        <f t="shared" ref="C38:E38" si="4">AVERAGE(C2:C26)</f>
        <v>6.4253139495849612E-3</v>
      </c>
      <c r="D38">
        <f t="shared" si="4"/>
        <v>60</v>
      </c>
      <c r="E38">
        <f t="shared" si="4"/>
        <v>30</v>
      </c>
    </row>
  </sheetData>
  <conditionalFormatting sqref="B2:B26">
    <cfRule type="top10" dxfId="3" priority="3" bottom="1" rank="1"/>
    <cfRule type="top10" dxfId="2" priority="4" rank="1"/>
  </conditionalFormatting>
  <conditionalFormatting sqref="C2:C26">
    <cfRule type="top10" dxfId="1" priority="1" bottom="1" rank="1"/>
    <cfRule type="top10" dxfId="0" priority="2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CJ</cp:lastModifiedBy>
  <dcterms:created xsi:type="dcterms:W3CDTF">2020-02-14T08:22:35Z</dcterms:created>
  <dcterms:modified xsi:type="dcterms:W3CDTF">2020-02-14T08:50:17Z</dcterms:modified>
</cp:coreProperties>
</file>