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nsferredFiles\MITSchoolwork\Spring 2018\1.00\"/>
    </mc:Choice>
  </mc:AlternateContent>
  <bookViews>
    <workbookView xWindow="0" yWindow="0" windowWidth="24000" windowHeight="9630"/>
  </bookViews>
  <sheets>
    <sheet name="JobList" sheetId="1" r:id="rId1"/>
    <sheet name="assumptions" sheetId="3" r:id="rId2"/>
  </sheets>
  <definedNames>
    <definedName name="atlAssum">assumptions!$C$2</definedName>
    <definedName name="bosAssum">assumptions!$K$2</definedName>
    <definedName name="chiAssum">assumptions!$J$2</definedName>
    <definedName name="dcAssum">assumptions!$L$2</definedName>
    <definedName name="houAssum">assumptions!$G$2</definedName>
    <definedName name="laAssum">assumptions!$E$2</definedName>
    <definedName name="nycAssum">assumptions!$D$2</definedName>
    <definedName name="philAssum">assumptions!$F$2</definedName>
    <definedName name="seaAssum">assumptions!$H$2</definedName>
    <definedName name="sfAssum">assumptions!$I$2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4" i="1" l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L343" i="1"/>
  <c r="K343" i="1"/>
  <c r="J343" i="1"/>
  <c r="I343" i="1"/>
  <c r="H343" i="1"/>
  <c r="G343" i="1"/>
  <c r="F343" i="1"/>
  <c r="E343" i="1"/>
  <c r="D343" i="1"/>
  <c r="C343" i="1"/>
  <c r="L341" i="1"/>
  <c r="K341" i="1"/>
  <c r="J341" i="1"/>
  <c r="I341" i="1"/>
  <c r="H341" i="1"/>
  <c r="G341" i="1"/>
  <c r="F341" i="1"/>
  <c r="E341" i="1"/>
  <c r="D341" i="1"/>
  <c r="C341" i="1"/>
  <c r="L340" i="1"/>
  <c r="K340" i="1"/>
  <c r="J340" i="1"/>
  <c r="I340" i="1"/>
  <c r="H340" i="1"/>
  <c r="G340" i="1"/>
  <c r="F340" i="1"/>
  <c r="E340" i="1"/>
  <c r="D340" i="1"/>
  <c r="C340" i="1"/>
  <c r="L339" i="1"/>
  <c r="K339" i="1"/>
  <c r="J339" i="1"/>
  <c r="I339" i="1"/>
  <c r="H339" i="1"/>
  <c r="G339" i="1"/>
  <c r="F339" i="1"/>
  <c r="E339" i="1"/>
  <c r="D339" i="1"/>
  <c r="C339" i="1"/>
  <c r="L338" i="1"/>
  <c r="K338" i="1"/>
  <c r="J338" i="1"/>
  <c r="I338" i="1"/>
  <c r="H338" i="1"/>
  <c r="G338" i="1"/>
  <c r="F338" i="1"/>
  <c r="E338" i="1"/>
  <c r="D338" i="1"/>
  <c r="C338" i="1"/>
  <c r="L337" i="1"/>
  <c r="K337" i="1"/>
  <c r="J337" i="1"/>
  <c r="I337" i="1"/>
  <c r="H337" i="1"/>
  <c r="G337" i="1"/>
  <c r="F337" i="1"/>
  <c r="E337" i="1"/>
  <c r="D337" i="1"/>
  <c r="C337" i="1"/>
  <c r="L336" i="1"/>
  <c r="K336" i="1"/>
  <c r="J336" i="1"/>
  <c r="I336" i="1"/>
  <c r="H336" i="1"/>
  <c r="G336" i="1"/>
  <c r="F336" i="1"/>
  <c r="E336" i="1"/>
  <c r="D336" i="1"/>
  <c r="C336" i="1"/>
  <c r="L335" i="1"/>
  <c r="K335" i="1"/>
  <c r="J335" i="1"/>
  <c r="I335" i="1"/>
  <c r="H335" i="1"/>
  <c r="G335" i="1"/>
  <c r="F335" i="1"/>
  <c r="E335" i="1"/>
  <c r="D335" i="1"/>
  <c r="C335" i="1"/>
  <c r="L334" i="1"/>
  <c r="K334" i="1"/>
  <c r="J334" i="1"/>
  <c r="I334" i="1"/>
  <c r="H334" i="1"/>
  <c r="G334" i="1"/>
  <c r="F334" i="1"/>
  <c r="E334" i="1"/>
  <c r="D334" i="1"/>
  <c r="C334" i="1"/>
  <c r="L333" i="1"/>
  <c r="K333" i="1"/>
  <c r="J333" i="1"/>
  <c r="I333" i="1"/>
  <c r="H333" i="1"/>
  <c r="G333" i="1"/>
  <c r="F333" i="1"/>
  <c r="E333" i="1"/>
  <c r="D333" i="1"/>
  <c r="C333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L322" i="1"/>
  <c r="K322" i="1"/>
  <c r="J322" i="1"/>
  <c r="I322" i="1"/>
  <c r="H322" i="1"/>
  <c r="G322" i="1"/>
  <c r="F322" i="1"/>
  <c r="E322" i="1"/>
  <c r="D322" i="1"/>
  <c r="C322" i="1"/>
  <c r="L320" i="1"/>
  <c r="K320" i="1"/>
  <c r="J320" i="1"/>
  <c r="I320" i="1"/>
  <c r="H320" i="1"/>
  <c r="G320" i="1"/>
  <c r="F320" i="1"/>
  <c r="E320" i="1"/>
  <c r="D320" i="1"/>
  <c r="C320" i="1"/>
  <c r="L318" i="1"/>
  <c r="K318" i="1"/>
  <c r="J318" i="1"/>
  <c r="I318" i="1"/>
  <c r="H318" i="1"/>
  <c r="G318" i="1"/>
  <c r="F318" i="1"/>
  <c r="E318" i="1"/>
  <c r="D318" i="1"/>
  <c r="C318" i="1"/>
  <c r="L317" i="1"/>
  <c r="K317" i="1"/>
  <c r="J317" i="1"/>
  <c r="I317" i="1"/>
  <c r="H317" i="1"/>
  <c r="G317" i="1"/>
  <c r="F317" i="1"/>
  <c r="E317" i="1"/>
  <c r="D317" i="1"/>
  <c r="C317" i="1"/>
  <c r="L316" i="1"/>
  <c r="K316" i="1"/>
  <c r="J316" i="1"/>
  <c r="I316" i="1"/>
  <c r="H316" i="1"/>
  <c r="G316" i="1"/>
  <c r="F316" i="1"/>
  <c r="E316" i="1"/>
  <c r="D316" i="1"/>
  <c r="C316" i="1"/>
  <c r="L315" i="1"/>
  <c r="K315" i="1"/>
  <c r="J315" i="1"/>
  <c r="I315" i="1"/>
  <c r="H315" i="1"/>
  <c r="G315" i="1"/>
  <c r="F315" i="1"/>
  <c r="E315" i="1"/>
  <c r="D315" i="1"/>
  <c r="C315" i="1"/>
  <c r="L314" i="1"/>
  <c r="K314" i="1"/>
  <c r="J314" i="1"/>
  <c r="I314" i="1"/>
  <c r="H314" i="1"/>
  <c r="G314" i="1"/>
  <c r="F314" i="1"/>
  <c r="E314" i="1"/>
  <c r="D314" i="1"/>
  <c r="C314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L292" i="1"/>
  <c r="K292" i="1"/>
  <c r="J292" i="1"/>
  <c r="I292" i="1"/>
  <c r="H292" i="1"/>
  <c r="G292" i="1"/>
  <c r="F292" i="1"/>
  <c r="E292" i="1"/>
  <c r="D292" i="1"/>
  <c r="C292" i="1"/>
  <c r="L284" i="1"/>
  <c r="K284" i="1"/>
  <c r="J284" i="1"/>
  <c r="I284" i="1"/>
  <c r="H284" i="1"/>
  <c r="G284" i="1"/>
  <c r="F284" i="1"/>
  <c r="E284" i="1"/>
  <c r="D284" i="1"/>
  <c r="C284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L277" i="1"/>
  <c r="K277" i="1"/>
  <c r="J277" i="1"/>
  <c r="I277" i="1"/>
  <c r="H277" i="1"/>
  <c r="G277" i="1"/>
  <c r="F277" i="1"/>
  <c r="E277" i="1"/>
  <c r="D277" i="1"/>
  <c r="C277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L252" i="1"/>
  <c r="K252" i="1"/>
  <c r="J252" i="1"/>
  <c r="I252" i="1"/>
  <c r="H252" i="1"/>
  <c r="G252" i="1"/>
  <c r="F252" i="1"/>
  <c r="E252" i="1"/>
  <c r="D252" i="1"/>
  <c r="C252" i="1"/>
  <c r="L250" i="1"/>
  <c r="K250" i="1"/>
  <c r="J250" i="1"/>
  <c r="I250" i="1"/>
  <c r="H250" i="1"/>
  <c r="G250" i="1"/>
  <c r="F250" i="1"/>
  <c r="E250" i="1"/>
  <c r="D250" i="1"/>
  <c r="C250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L241" i="1"/>
  <c r="K241" i="1"/>
  <c r="J241" i="1"/>
  <c r="I241" i="1"/>
  <c r="H241" i="1"/>
  <c r="G241" i="1"/>
  <c r="F241" i="1"/>
  <c r="E241" i="1"/>
  <c r="D241" i="1"/>
  <c r="C241" i="1"/>
  <c r="L239" i="1"/>
  <c r="K239" i="1"/>
  <c r="J239" i="1"/>
  <c r="I239" i="1"/>
  <c r="H239" i="1"/>
  <c r="G239" i="1"/>
  <c r="F239" i="1"/>
  <c r="E239" i="1"/>
  <c r="D239" i="1"/>
  <c r="C239" i="1"/>
  <c r="L237" i="1"/>
  <c r="K237" i="1"/>
  <c r="J237" i="1"/>
  <c r="I237" i="1"/>
  <c r="H237" i="1"/>
  <c r="G237" i="1"/>
  <c r="F237" i="1"/>
  <c r="E237" i="1"/>
  <c r="D237" i="1"/>
  <c r="C237" i="1"/>
  <c r="L236" i="1"/>
  <c r="K236" i="1"/>
  <c r="J236" i="1"/>
  <c r="I236" i="1"/>
  <c r="H236" i="1"/>
  <c r="G236" i="1"/>
  <c r="F236" i="1"/>
  <c r="E236" i="1"/>
  <c r="D236" i="1"/>
  <c r="C236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L224" i="1"/>
  <c r="K224" i="1"/>
  <c r="J224" i="1"/>
  <c r="I224" i="1"/>
  <c r="H224" i="1"/>
  <c r="G224" i="1"/>
  <c r="F224" i="1"/>
  <c r="E224" i="1"/>
  <c r="D224" i="1"/>
  <c r="C224" i="1"/>
  <c r="L222" i="1"/>
  <c r="K222" i="1"/>
  <c r="J222" i="1"/>
  <c r="I222" i="1"/>
  <c r="H222" i="1"/>
  <c r="G222" i="1"/>
  <c r="F222" i="1"/>
  <c r="E222" i="1"/>
  <c r="D222" i="1"/>
  <c r="C222" i="1"/>
  <c r="L221" i="1"/>
  <c r="K221" i="1"/>
  <c r="J221" i="1"/>
  <c r="I221" i="1"/>
  <c r="H221" i="1"/>
  <c r="G221" i="1"/>
  <c r="F221" i="1"/>
  <c r="E221" i="1"/>
  <c r="D221" i="1"/>
  <c r="C221" i="1"/>
  <c r="L217" i="1"/>
  <c r="K217" i="1"/>
  <c r="J217" i="1"/>
  <c r="I217" i="1"/>
  <c r="H217" i="1"/>
  <c r="G217" i="1"/>
  <c r="F217" i="1"/>
  <c r="E217" i="1"/>
  <c r="D217" i="1"/>
  <c r="C21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L187" i="1"/>
  <c r="K187" i="1"/>
  <c r="J187" i="1"/>
  <c r="I187" i="1"/>
  <c r="H187" i="1"/>
  <c r="G187" i="1"/>
  <c r="F187" i="1"/>
  <c r="E187" i="1"/>
  <c r="D187" i="1"/>
  <c r="C187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L139" i="1"/>
  <c r="K139" i="1"/>
  <c r="J139" i="1"/>
  <c r="I139" i="1"/>
  <c r="H139" i="1"/>
  <c r="G139" i="1"/>
  <c r="F139" i="1"/>
  <c r="E139" i="1"/>
  <c r="D139" i="1"/>
  <c r="C139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L135" i="1"/>
  <c r="K135" i="1"/>
  <c r="J135" i="1"/>
  <c r="I135" i="1"/>
  <c r="H135" i="1"/>
  <c r="G135" i="1"/>
  <c r="F135" i="1"/>
  <c r="E135" i="1"/>
  <c r="D135" i="1"/>
  <c r="C13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L125" i="1"/>
  <c r="K125" i="1"/>
  <c r="J125" i="1"/>
  <c r="I125" i="1"/>
  <c r="H125" i="1"/>
  <c r="G125" i="1"/>
  <c r="F125" i="1"/>
  <c r="E125" i="1"/>
  <c r="D125" i="1"/>
  <c r="C125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L117" i="1"/>
  <c r="K117" i="1"/>
  <c r="J117" i="1"/>
  <c r="I117" i="1"/>
  <c r="H117" i="1"/>
  <c r="G117" i="1"/>
  <c r="F117" i="1"/>
  <c r="E117" i="1"/>
  <c r="D117" i="1"/>
  <c r="C117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L112" i="1"/>
  <c r="K112" i="1"/>
  <c r="J112" i="1"/>
  <c r="I112" i="1"/>
  <c r="H112" i="1"/>
  <c r="G112" i="1"/>
  <c r="F112" i="1"/>
  <c r="E112" i="1"/>
  <c r="D112" i="1"/>
  <c r="C112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L107" i="1"/>
  <c r="K107" i="1"/>
  <c r="J107" i="1"/>
  <c r="I107" i="1"/>
  <c r="H107" i="1"/>
  <c r="G107" i="1"/>
  <c r="F107" i="1"/>
  <c r="E107" i="1"/>
  <c r="D107" i="1"/>
  <c r="C107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L99" i="1"/>
  <c r="K99" i="1"/>
  <c r="J99" i="1"/>
  <c r="I99" i="1"/>
  <c r="H99" i="1"/>
  <c r="G99" i="1"/>
  <c r="F99" i="1"/>
  <c r="E99" i="1"/>
  <c r="D99" i="1"/>
  <c r="C99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L40" i="1"/>
  <c r="K40" i="1"/>
  <c r="J40" i="1"/>
  <c r="I40" i="1"/>
  <c r="H40" i="1"/>
  <c r="G40" i="1"/>
  <c r="F40" i="1"/>
  <c r="E40" i="1"/>
  <c r="D40" i="1"/>
  <c r="C40" i="1"/>
  <c r="L30" i="1"/>
  <c r="K30" i="1"/>
  <c r="J30" i="1"/>
  <c r="I30" i="1"/>
  <c r="H30" i="1"/>
  <c r="G30" i="1"/>
  <c r="F30" i="1"/>
  <c r="E30" i="1"/>
  <c r="D30" i="1"/>
  <c r="C30" i="1"/>
  <c r="L27" i="1"/>
  <c r="K27" i="1"/>
  <c r="J27" i="1"/>
  <c r="I27" i="1"/>
  <c r="H27" i="1"/>
  <c r="G27" i="1"/>
  <c r="F27" i="1"/>
  <c r="E27" i="1"/>
  <c r="D27" i="1"/>
  <c r="C27" i="1"/>
  <c r="C84" i="1"/>
  <c r="D84" i="1"/>
  <c r="E84" i="1"/>
  <c r="F84" i="1"/>
  <c r="G84" i="1"/>
  <c r="H84" i="1"/>
  <c r="I84" i="1"/>
  <c r="J84" i="1"/>
  <c r="K84" i="1"/>
  <c r="L84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L83" i="1"/>
  <c r="K83" i="1"/>
  <c r="J83" i="1"/>
  <c r="I83" i="1"/>
  <c r="H83" i="1"/>
  <c r="G83" i="1"/>
  <c r="F83" i="1"/>
  <c r="E83" i="1"/>
  <c r="D83" i="1"/>
  <c r="C83" i="1"/>
  <c r="D82" i="1"/>
  <c r="E82" i="1"/>
  <c r="F82" i="1"/>
  <c r="G82" i="1"/>
  <c r="H82" i="1"/>
  <c r="I82" i="1"/>
  <c r="J82" i="1"/>
  <c r="K82" i="1"/>
  <c r="L82" i="1"/>
  <c r="C82" i="1"/>
  <c r="C78" i="1"/>
  <c r="D77" i="1"/>
  <c r="E77" i="1"/>
  <c r="F77" i="1"/>
  <c r="G77" i="1"/>
  <c r="H77" i="1"/>
  <c r="I77" i="1"/>
  <c r="J77" i="1"/>
  <c r="K77" i="1"/>
  <c r="L77" i="1"/>
  <c r="C77" i="1"/>
  <c r="F74" i="1"/>
  <c r="G74" i="1"/>
  <c r="D73" i="1"/>
  <c r="E73" i="1"/>
  <c r="F73" i="1"/>
  <c r="G73" i="1"/>
  <c r="H73" i="1"/>
  <c r="I73" i="1"/>
  <c r="J73" i="1"/>
  <c r="K73" i="1"/>
  <c r="L73" i="1"/>
  <c r="C73" i="1"/>
  <c r="D72" i="1"/>
  <c r="E72" i="1"/>
  <c r="F72" i="1"/>
  <c r="G72" i="1"/>
  <c r="H72" i="1"/>
  <c r="I72" i="1"/>
  <c r="J72" i="1"/>
  <c r="K72" i="1"/>
  <c r="L72" i="1"/>
  <c r="C72" i="1"/>
  <c r="D34" i="1"/>
  <c r="E34" i="1"/>
  <c r="F34" i="1"/>
  <c r="G34" i="1"/>
  <c r="H34" i="1"/>
  <c r="I34" i="1"/>
  <c r="J34" i="1"/>
  <c r="K34" i="1"/>
  <c r="L34" i="1"/>
  <c r="C34" i="1"/>
  <c r="G62" i="1"/>
  <c r="H62" i="1"/>
  <c r="I62" i="1"/>
  <c r="J62" i="1"/>
  <c r="K62" i="1"/>
  <c r="F62" i="1"/>
  <c r="C62" i="1"/>
  <c r="J4" i="1"/>
  <c r="I4" i="1"/>
  <c r="J3" i="1"/>
  <c r="D4" i="1"/>
  <c r="E4" i="1"/>
  <c r="E3" i="1"/>
  <c r="F4" i="1"/>
  <c r="F3" i="1"/>
  <c r="G4" i="1"/>
  <c r="G3" i="1"/>
  <c r="H4" i="1"/>
  <c r="H3" i="1"/>
  <c r="I3" i="1"/>
  <c r="K4" i="1"/>
  <c r="K3" i="1"/>
  <c r="L4" i="1"/>
  <c r="L3" i="1"/>
  <c r="B4" i="1"/>
  <c r="C4" i="1"/>
  <c r="C3" i="1"/>
  <c r="D3" i="1"/>
</calcChain>
</file>

<file path=xl/sharedStrings.xml><?xml version="1.0" encoding="utf-8"?>
<sst xmlns="http://schemas.openxmlformats.org/spreadsheetml/2006/main" count="370" uniqueCount="360">
  <si>
    <t>Veterinary Assistant</t>
  </si>
  <si>
    <t>Medical Scribe</t>
  </si>
  <si>
    <t>Laboratory Assistant</t>
  </si>
  <si>
    <t>Zookeeper</t>
  </si>
  <si>
    <t>Clinical Research Assistant</t>
  </si>
  <si>
    <t>Biological Science Laboratory Technician</t>
  </si>
  <si>
    <t>Manufacturing Associate</t>
  </si>
  <si>
    <t>Research Assistant, Medical</t>
  </si>
  <si>
    <t>Lab Technologist</t>
  </si>
  <si>
    <t>Research Technician</t>
  </si>
  <si>
    <t>Research Laboratory Technician</t>
  </si>
  <si>
    <t>Clinical Research Coordinator</t>
  </si>
  <si>
    <t>Quality Control Analyst</t>
  </si>
  <si>
    <t>Research Associate, Molecular Biology</t>
  </si>
  <si>
    <t>Research Technologist</t>
  </si>
  <si>
    <t>Histotechnologist</t>
  </si>
  <si>
    <t>Wildlife Biologist</t>
  </si>
  <si>
    <t>Quality Control (QC) Supervisor</t>
  </si>
  <si>
    <t>Microbiologist</t>
  </si>
  <si>
    <t>Research Associate, Biotechnology</t>
  </si>
  <si>
    <t>Chemist</t>
  </si>
  <si>
    <t>Biologist</t>
  </si>
  <si>
    <t>Biochemist</t>
  </si>
  <si>
    <t>Meteorologist</t>
  </si>
  <si>
    <t>Laboratory Manager</t>
  </si>
  <si>
    <t>Environmental Geologist</t>
  </si>
  <si>
    <t>Geologist</t>
  </si>
  <si>
    <t>Product Development Scientist</t>
  </si>
  <si>
    <t>Research Scientist</t>
  </si>
  <si>
    <t>Hydrogeologist</t>
  </si>
  <si>
    <t>Research Scientist, Biotechnology</t>
  </si>
  <si>
    <t>Staff Scientist</t>
  </si>
  <si>
    <t>Laboratory Director</t>
  </si>
  <si>
    <t>Clinical Trial Manager</t>
  </si>
  <si>
    <t>Optical Engineer</t>
  </si>
  <si>
    <t>Geophysicist</t>
  </si>
  <si>
    <t>Master Control Operator</t>
  </si>
  <si>
    <t>Communications Assistant</t>
  </si>
  <si>
    <t>Media Coordinator</t>
  </si>
  <si>
    <t>Photojournalist</t>
  </si>
  <si>
    <t>Social Media Coordinator</t>
  </si>
  <si>
    <t>Social Media Specialist</t>
  </si>
  <si>
    <t>Account Coordinator</t>
  </si>
  <si>
    <t>Radio Producer</t>
  </si>
  <si>
    <t>Communications Coordinator</t>
  </si>
  <si>
    <t>Marketing Communications Coordinator</t>
  </si>
  <si>
    <t>Digital Media Specialist</t>
  </si>
  <si>
    <t>Public Relations Coordinator</t>
  </si>
  <si>
    <t>Journalist</t>
  </si>
  <si>
    <t>Publicist</t>
  </si>
  <si>
    <t>Staff Writer</t>
  </si>
  <si>
    <t>Multimedia Specialist</t>
  </si>
  <si>
    <t>Associate Producer, Film/TV</t>
  </si>
  <si>
    <t>News Reporter</t>
  </si>
  <si>
    <t>Communications Specialist</t>
  </si>
  <si>
    <t>Marketing Communications Specialist</t>
  </si>
  <si>
    <t>Online Marketing Content Writer</t>
  </si>
  <si>
    <t>Web Editor</t>
  </si>
  <si>
    <t>Promotions Producer, Television</t>
  </si>
  <si>
    <t>Public Relations (PR) Specialist</t>
  </si>
  <si>
    <t>Marketing Copywriter</t>
  </si>
  <si>
    <t>News Producer</t>
  </si>
  <si>
    <t>Social Media Manager</t>
  </si>
  <si>
    <t>Public Information Officer</t>
  </si>
  <si>
    <t>Managing Editor</t>
  </si>
  <si>
    <t>News Anchor</t>
  </si>
  <si>
    <t>Media Supervisor</t>
  </si>
  <si>
    <t>Web Producer</t>
  </si>
  <si>
    <t>Account Supervisor</t>
  </si>
  <si>
    <t>Public Relations (PR) Manager</t>
  </si>
  <si>
    <t>Social Media Strategist</t>
  </si>
  <si>
    <t>Senior Copywriter</t>
  </si>
  <si>
    <t>Advertising Broadcast Producer</t>
  </si>
  <si>
    <t>Content Marketing Manager</t>
  </si>
  <si>
    <t>Communications Director</t>
  </si>
  <si>
    <t>Corporate Communications Manager</t>
  </si>
  <si>
    <t>Director of Communications</t>
  </si>
  <si>
    <t>Director, Marketing and Communications</t>
  </si>
  <si>
    <t>Marketing Communications Director</t>
  </si>
  <si>
    <t>Public Relations (PR) Director</t>
  </si>
  <si>
    <t>Director of Public Relations (PR)</t>
  </si>
  <si>
    <t>Social Media Director</t>
  </si>
  <si>
    <t>Executive Producer</t>
  </si>
  <si>
    <t>Child Care / Day Care Worker</t>
  </si>
  <si>
    <t>Daycare Teacher</t>
  </si>
  <si>
    <t>Education Paraprofessional</t>
  </si>
  <si>
    <t>Teacher Assistant</t>
  </si>
  <si>
    <t>Special Education Paraprofessional</t>
  </si>
  <si>
    <t>Substitute Teacher, K-12</t>
  </si>
  <si>
    <t>Toddler Teacher</t>
  </si>
  <si>
    <t>Preschool Teacher, (but not Special Education)</t>
  </si>
  <si>
    <t>Assistant Director, Child Care</t>
  </si>
  <si>
    <t>Early Childhood Educator (ECE)</t>
  </si>
  <si>
    <t>Nanny</t>
  </si>
  <si>
    <t>Head Teacher</t>
  </si>
  <si>
    <t>Director, Child Care</t>
  </si>
  <si>
    <t>Child Care Center Director</t>
  </si>
  <si>
    <t>Director, Preschool</t>
  </si>
  <si>
    <t>Primary School Teacher</t>
  </si>
  <si>
    <t>Kindergarten Teacher (but not Special Education)</t>
  </si>
  <si>
    <t>English as a Second Language (ESL) Teacher</t>
  </si>
  <si>
    <t>Intervention Specialist</t>
  </si>
  <si>
    <t>Teacher</t>
  </si>
  <si>
    <t>Art Teacher</t>
  </si>
  <si>
    <t>Special Education Teacher, Preschool, Kindergarten, or Elementary School</t>
  </si>
  <si>
    <t>Elementary School Teacher</t>
  </si>
  <si>
    <t>Tutor</t>
  </si>
  <si>
    <t>Band Director</t>
  </si>
  <si>
    <t>Middle School Teacher</t>
  </si>
  <si>
    <t>Physical Education Teacher</t>
  </si>
  <si>
    <t>Mathematics Teacher</t>
  </si>
  <si>
    <t>Music Teacher</t>
  </si>
  <si>
    <t>Educator</t>
  </si>
  <si>
    <t>Secondary School Teacher</t>
  </si>
  <si>
    <t>Special Education Teacher, Middle School</t>
  </si>
  <si>
    <t>High School Teacher</t>
  </si>
  <si>
    <t>Special Education Teacher, Secondary School</t>
  </si>
  <si>
    <t>Corporate Trainer</t>
  </si>
  <si>
    <t>Instructional Designer</t>
  </si>
  <si>
    <t>Finance Specialist</t>
  </si>
  <si>
    <t>Staff Auditor</t>
  </si>
  <si>
    <t>Tax Associate</t>
  </si>
  <si>
    <t>Accountant</t>
  </si>
  <si>
    <t>Accounting Analyst</t>
  </si>
  <si>
    <t>Fund Accountant</t>
  </si>
  <si>
    <t>Cost Accountant</t>
  </si>
  <si>
    <t>Accounting Supervisor</t>
  </si>
  <si>
    <t>Finance Analyst</t>
  </si>
  <si>
    <t>Accounting Manager</t>
  </si>
  <si>
    <t>Assistant Director of Finance</t>
  </si>
  <si>
    <t>Financial Accounting Manager</t>
  </si>
  <si>
    <t>Tax Supervisor</t>
  </si>
  <si>
    <t>Accounting Consultant</t>
  </si>
  <si>
    <t>Certified Public Accountant (CPA)</t>
  </si>
  <si>
    <t>Senior Financial Analyst</t>
  </si>
  <si>
    <t>Financial Controller</t>
  </si>
  <si>
    <t>Cost Accounting Manager</t>
  </si>
  <si>
    <t>Manager of Accounting &amp; Financial Reporting</t>
  </si>
  <si>
    <t>Director of Finance &amp; Administration</t>
  </si>
  <si>
    <t>Plant Controller</t>
  </si>
  <si>
    <t>Financial Reporting Manager</t>
  </si>
  <si>
    <t>Corporate Controller</t>
  </si>
  <si>
    <t>Director of Finance</t>
  </si>
  <si>
    <t>Accounting Director</t>
  </si>
  <si>
    <t>Business Unit Controller</t>
  </si>
  <si>
    <t>Manager, Financial Planning &amp; Analysis</t>
  </si>
  <si>
    <t>Director of Accounting &amp; Financial Reporting</t>
  </si>
  <si>
    <t>Senior Finance Manager</t>
  </si>
  <si>
    <t>Senior Tax Manager</t>
  </si>
  <si>
    <t>Internal Audit Director</t>
  </si>
  <si>
    <t>Chief Financial Officer (CFO)</t>
  </si>
  <si>
    <t>Tax Director</t>
  </si>
  <si>
    <t>Partner - Accounting Firm</t>
  </si>
  <si>
    <t>Chief Accounting Officer (CAO)</t>
  </si>
  <si>
    <t>Civil Engineer in Training</t>
  </si>
  <si>
    <t>Mechanical Design Engineer</t>
  </si>
  <si>
    <t>Product Design Engineer</t>
  </si>
  <si>
    <t>HVAC Mechanical Engineer</t>
  </si>
  <si>
    <t>Transportation Engineer</t>
  </si>
  <si>
    <t>Civil Engineer, Road / Highway</t>
  </si>
  <si>
    <t>Biomedical Engineer</t>
  </si>
  <si>
    <t>Project Engineer, Manufacturing</t>
  </si>
  <si>
    <t>Process Engineer</t>
  </si>
  <si>
    <t>Geotechnical Engineer</t>
  </si>
  <si>
    <t>Civil Engineer</t>
  </si>
  <si>
    <t>Mechanical Project Engineer</t>
  </si>
  <si>
    <t>Traffic Engineer</t>
  </si>
  <si>
    <t>Professional Engineer</t>
  </si>
  <si>
    <t>Production Engineer</t>
  </si>
  <si>
    <t>Structural Design Engineer</t>
  </si>
  <si>
    <t>Water Resources Engineer</t>
  </si>
  <si>
    <t>Structural Engineer</t>
  </si>
  <si>
    <t>Mechanical Engineer</t>
  </si>
  <si>
    <t>Electrical Design Engineer</t>
  </si>
  <si>
    <t>Product Development Engineer</t>
  </si>
  <si>
    <t>Research and Development Engineer</t>
  </si>
  <si>
    <t>Electronics Design Engineer</t>
  </si>
  <si>
    <t>Applications Engineer, Electrical</t>
  </si>
  <si>
    <t>Process Development Engineer</t>
  </si>
  <si>
    <t>Metallurgical Engineer</t>
  </si>
  <si>
    <t>Energy Engineer</t>
  </si>
  <si>
    <t>Electrical Engineer</t>
  </si>
  <si>
    <t>Structural Engineer, Roads and Bridges</t>
  </si>
  <si>
    <t>Instrumentation Engineer</t>
  </si>
  <si>
    <t>Engineering Supervisor</t>
  </si>
  <si>
    <t>Materials Engineer</t>
  </si>
  <si>
    <t>Senior Project Engineer</t>
  </si>
  <si>
    <t>Chemical Process Engineer</t>
  </si>
  <si>
    <t>Research Engineer</t>
  </si>
  <si>
    <t>Mining Engineer</t>
  </si>
  <si>
    <t>Chemical Engineer</t>
  </si>
  <si>
    <t>Aerospace Systems Engineer</t>
  </si>
  <si>
    <t>Naval Architect</t>
  </si>
  <si>
    <t>Nuclear Engineer</t>
  </si>
  <si>
    <t>Aeronautical Engineer</t>
  </si>
  <si>
    <t>Mechanical Engineering Manager</t>
  </si>
  <si>
    <t>Engineering Team Leader</t>
  </si>
  <si>
    <t>Aerospace Engineer</t>
  </si>
  <si>
    <t>Chemical Engineer, Research &amp; Development (R&amp;D)</t>
  </si>
  <si>
    <t>Engineering Group Manager</t>
  </si>
  <si>
    <t>Engineering Consultant</t>
  </si>
  <si>
    <t>Principal Process Engineer</t>
  </si>
  <si>
    <t>Petroleum Engineer</t>
  </si>
  <si>
    <t>Graphic Artist</t>
  </si>
  <si>
    <t>Designer, Kitchen</t>
  </si>
  <si>
    <t>Fine Artist, Including Painter, Sculptor, or Illustrator</t>
  </si>
  <si>
    <t>Graphic Designer</t>
  </si>
  <si>
    <t>Photographer</t>
  </si>
  <si>
    <t>Production Artist</t>
  </si>
  <si>
    <t>Videographer</t>
  </si>
  <si>
    <t>Multimedia Production Coordinator</t>
  </si>
  <si>
    <t>Photo Editor</t>
  </si>
  <si>
    <t>Production Designer</t>
  </si>
  <si>
    <t>Web Designer</t>
  </si>
  <si>
    <t>Photo Retoucher</t>
  </si>
  <si>
    <t>Illustrator</t>
  </si>
  <si>
    <t>Interior Designer</t>
  </si>
  <si>
    <t>Multimedia Designer</t>
  </si>
  <si>
    <t>Digital Designer</t>
  </si>
  <si>
    <t>Exhibit Designer</t>
  </si>
  <si>
    <t>Graphic Design Manager</t>
  </si>
  <si>
    <t>Film / Video Editor</t>
  </si>
  <si>
    <t>Video Producer</t>
  </si>
  <si>
    <t>Creative Services Manager</t>
  </si>
  <si>
    <t>Textile Designer</t>
  </si>
  <si>
    <t>Art Director</t>
  </si>
  <si>
    <t>Motion Graphic Designer</t>
  </si>
  <si>
    <t>Technical Designer, Apparel</t>
  </si>
  <si>
    <t>Product Designer</t>
  </si>
  <si>
    <t>Fashion Designer</t>
  </si>
  <si>
    <t>Industrial Designer</t>
  </si>
  <si>
    <t>User Interface Designer</t>
  </si>
  <si>
    <t>Visual Designer</t>
  </si>
  <si>
    <t>Creative Services Director</t>
  </si>
  <si>
    <t>Design Manager</t>
  </si>
  <si>
    <t>User Experience Designer</t>
  </si>
  <si>
    <t>Design Director, Interior Design</t>
  </si>
  <si>
    <t>Creative Director</t>
  </si>
  <si>
    <t>Interaction Designer</t>
  </si>
  <si>
    <t>Program Assistant, Non-Profit Organization</t>
  </si>
  <si>
    <t>Community Outreach Coordinator</t>
  </si>
  <si>
    <t>Development Coordinator</t>
  </si>
  <si>
    <t>Program Coordinator, Non-Profit Organization</t>
  </si>
  <si>
    <t>Community Organizer</t>
  </si>
  <si>
    <t>Paralegal / Legal Assistant</t>
  </si>
  <si>
    <t>Paralegal</t>
  </si>
  <si>
    <t>Finance Associate</t>
  </si>
  <si>
    <t>Registered Client Service Associate</t>
  </si>
  <si>
    <t>Development Manager, Non-Profit Organization</t>
  </si>
  <si>
    <t>Litigation Paralegal</t>
  </si>
  <si>
    <t>Business Development Representative</t>
  </si>
  <si>
    <t>Geographic Information Systems (GIS) Specialist</t>
  </si>
  <si>
    <t>Operations Analyst</t>
  </si>
  <si>
    <t>Geographic Information Systems (GIS) Analyst</t>
  </si>
  <si>
    <t>Data Analyst</t>
  </si>
  <si>
    <t>Sales Analyst</t>
  </si>
  <si>
    <t>Business Development Associate</t>
  </si>
  <si>
    <t>Pricing Analyst</t>
  </si>
  <si>
    <t>Real Estate Analyst</t>
  </si>
  <si>
    <t>Financial Analyst</t>
  </si>
  <si>
    <t>Market Research Analyst</t>
  </si>
  <si>
    <t>Policy Analyst</t>
  </si>
  <si>
    <t>Research Analyst</t>
  </si>
  <si>
    <t>Senior Paralegal</t>
  </si>
  <si>
    <t>Business Operations Analyst</t>
  </si>
  <si>
    <t>Product Analyst</t>
  </si>
  <si>
    <t>Risk Analyst</t>
  </si>
  <si>
    <t>Sales Operations Analyst</t>
  </si>
  <si>
    <t>Business Development Analyst</t>
  </si>
  <si>
    <t>Portfolio Analyst</t>
  </si>
  <si>
    <t>Program Analyst</t>
  </si>
  <si>
    <t>Intelligence Analyst</t>
  </si>
  <si>
    <t>Investment Analyst</t>
  </si>
  <si>
    <t>Strategic Partnership Manager</t>
  </si>
  <si>
    <t>Analytics Consultant</t>
  </si>
  <si>
    <t>Economist</t>
  </si>
  <si>
    <t>Analytics Manager</t>
  </si>
  <si>
    <t>Attorney / Lawyer</t>
  </si>
  <si>
    <t>Data Scientist</t>
  </si>
  <si>
    <t>Government Affairs Director</t>
  </si>
  <si>
    <t>Chief of Staff</t>
  </si>
  <si>
    <t>Management Consultant</t>
  </si>
  <si>
    <t>Help Desk Technician</t>
  </si>
  <si>
    <t>Support Technician, Information Technology (IT)</t>
  </si>
  <si>
    <t>Help Desk Specialist</t>
  </si>
  <si>
    <t>Service Desk Analyst</t>
  </si>
  <si>
    <t>Computer / Network Support Technician</t>
  </si>
  <si>
    <t>Information Technology (IT) Support Specialist</t>
  </si>
  <si>
    <t>Network Technician</t>
  </si>
  <si>
    <t>Network Operations Center (NOC) Technician</t>
  </si>
  <si>
    <t>Web Programmer</t>
  </si>
  <si>
    <t>Network Administrator</t>
  </si>
  <si>
    <t>Information Technology Specialist</t>
  </si>
  <si>
    <t>Desktop Engineer</t>
  </si>
  <si>
    <t>Systems Administrator</t>
  </si>
  <si>
    <t>Infrastructure Analyst</t>
  </si>
  <si>
    <t>Software Analyst</t>
  </si>
  <si>
    <t>Programmer Analyst</t>
  </si>
  <si>
    <t>Security Administrator, IT</t>
  </si>
  <si>
    <t>Web Application Developer</t>
  </si>
  <si>
    <t>Senior Network Administrator, IT</t>
  </si>
  <si>
    <t>Network Security Analyst</t>
  </si>
  <si>
    <t>Information Security Analyst</t>
  </si>
  <si>
    <t>.NET Software Developer / Programmer</t>
  </si>
  <si>
    <t>Software Developer</t>
  </si>
  <si>
    <t>UNIX System Administrator</t>
  </si>
  <si>
    <t>Network Manager</t>
  </si>
  <si>
    <t>Information Security Specialist</t>
  </si>
  <si>
    <t>Cyber Security Analyst</t>
  </si>
  <si>
    <t>Mobile Applications Developer</t>
  </si>
  <si>
    <t>Network Security Engineer</t>
  </si>
  <si>
    <t>Computer Scientist</t>
  </si>
  <si>
    <t>Security Engineer</t>
  </si>
  <si>
    <t>Software Development Engineer, Test (SDET)</t>
  </si>
  <si>
    <t>Information Security Engineer</t>
  </si>
  <si>
    <t>Cyber Security Engineer</t>
  </si>
  <si>
    <t>Android Software Developer</t>
  </si>
  <si>
    <t>Software Development Engineer (SDE)</t>
  </si>
  <si>
    <t>Library Assistant</t>
  </si>
  <si>
    <t>Editorial Assistant</t>
  </si>
  <si>
    <t>Proofreader</t>
  </si>
  <si>
    <t>Youth Pastor</t>
  </si>
  <si>
    <t>Student Services Coordinator</t>
  </si>
  <si>
    <t>Admissions Counselor (College/University)</t>
  </si>
  <si>
    <t>Reporter</t>
  </si>
  <si>
    <t>Legal Assistant</t>
  </si>
  <si>
    <t>Copy Editor</t>
  </si>
  <si>
    <t>Program Manager, Non-Profit Organization</t>
  </si>
  <si>
    <t>Legal Secretary</t>
  </si>
  <si>
    <t>Sign Language Interpreter</t>
  </si>
  <si>
    <t>Grant Writer</t>
  </si>
  <si>
    <t>Assistant Director, Non-Profit Organization</t>
  </si>
  <si>
    <t>Web Content Editor</t>
  </si>
  <si>
    <t>Content Writer</t>
  </si>
  <si>
    <t>Web Content Specialist</t>
  </si>
  <si>
    <t>Editor</t>
  </si>
  <si>
    <t>Copywriter</t>
  </si>
  <si>
    <t>Writer</t>
  </si>
  <si>
    <t>Proposal Writer</t>
  </si>
  <si>
    <t>Technical Editor</t>
  </si>
  <si>
    <t>Technical Writer</t>
  </si>
  <si>
    <t>Communications Manager</t>
  </si>
  <si>
    <t>Content Strategist</t>
  </si>
  <si>
    <t>Proposal Manager</t>
  </si>
  <si>
    <t>Project Manager</t>
  </si>
  <si>
    <t>Job Title</t>
  </si>
  <si>
    <t>National</t>
  </si>
  <si>
    <t>Atlanta</t>
  </si>
  <si>
    <t>New York City</t>
  </si>
  <si>
    <t>Los Angeles</t>
  </si>
  <si>
    <t>Philadelphia</t>
  </si>
  <si>
    <t>Houston</t>
  </si>
  <si>
    <t>Seattle</t>
  </si>
  <si>
    <t>San Francisco</t>
  </si>
  <si>
    <t>Chicago</t>
  </si>
  <si>
    <t>Boston</t>
  </si>
  <si>
    <t>Washington DC</t>
  </si>
  <si>
    <t>Average</t>
  </si>
  <si>
    <t>Average difference</t>
  </si>
  <si>
    <t>Difference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</si>
</sst>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9" fontId="0" fillId="0" borderId="0" xfId="1" applyFont="1"/>
    <xf numFmtId="164" fontId="0" fillId="0" borderId="0" xfId="1" applyNumberFormat="1" applyFont="1"/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9"/>
  <sheetViews>
    <sheetView tabSelected="1" workbookViewId="0">
      <pane ySplit="2" topLeftCell="A303" activePane="bottomLeft" state="frozen"/>
      <selection pane="bottomLeft" activeCell="B354" sqref="B354"/>
    </sheetView>
  </sheetViews>
  <sheetFormatPr defaultRowHeight="15.75" x14ac:dyDescent="0.25"/>
  <cols>
    <col min="1" max="1" width="61.875" bestFit="1" customWidth="1"/>
    <col min="2" max="2" width="10.375" customWidth="1"/>
    <col min="3" max="3" width="7.875" bestFit="1" customWidth="1"/>
    <col min="4" max="4" width="12.125" bestFit="1" customWidth="1"/>
    <col min="5" max="5" width="10.625" bestFit="1" customWidth="1"/>
    <col min="6" max="6" width="10.875" bestFit="1" customWidth="1"/>
    <col min="7" max="7" width="7.625" bestFit="1" customWidth="1"/>
    <col min="8" max="8" width="6.875" bestFit="1" customWidth="1"/>
    <col min="9" max="9" width="11.875" bestFit="1" customWidth="1"/>
    <col min="10" max="10" width="7.375" bestFit="1" customWidth="1"/>
    <col min="11" max="11" width="6.875" bestFit="1" customWidth="1"/>
    <col min="12" max="12" width="13.625" bestFit="1" customWidth="1"/>
  </cols>
  <sheetData>
    <row r="2" spans="1:12" x14ac:dyDescent="0.25">
      <c r="A2" t="s">
        <v>345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  <c r="G2" t="s">
        <v>351</v>
      </c>
      <c r="H2" t="s">
        <v>352</v>
      </c>
      <c r="I2" t="s">
        <v>353</v>
      </c>
      <c r="J2" t="s">
        <v>354</v>
      </c>
      <c r="K2" t="s">
        <v>355</v>
      </c>
      <c r="L2" t="s">
        <v>356</v>
      </c>
    </row>
    <row r="3" spans="1:12" x14ac:dyDescent="0.25">
      <c r="A3" t="s">
        <v>358</v>
      </c>
      <c r="C3" s="4">
        <f>(C4-B4)/B4</f>
        <v>-2.8438713169139998E-2</v>
      </c>
      <c r="D3" s="4">
        <f t="shared" ref="D3:L3" si="0">(D4-C4)/C4</f>
        <v>0.14982600768820853</v>
      </c>
      <c r="E3" s="4">
        <f t="shared" si="0"/>
        <v>-7.2945497170291598E-2</v>
      </c>
      <c r="F3" s="4">
        <f t="shared" si="0"/>
        <v>-8.794446931524165E-2</v>
      </c>
      <c r="G3" s="4">
        <f t="shared" si="0"/>
        <v>9.3649865951343558E-2</v>
      </c>
      <c r="H3" s="4">
        <f t="shared" si="0"/>
        <v>4.6020375700708632E-2</v>
      </c>
      <c r="I3" s="4">
        <f t="shared" si="0"/>
        <v>5.4688830928479773E-2</v>
      </c>
      <c r="J3" s="4">
        <f>(J4-I4)/I4</f>
        <v>-0.21822937137740731</v>
      </c>
      <c r="K3" s="4">
        <f t="shared" si="0"/>
        <v>0.2057291938148168</v>
      </c>
      <c r="L3" s="4">
        <f t="shared" si="0"/>
        <v>-2.1504895802257909E-2</v>
      </c>
    </row>
    <row r="4" spans="1:12" x14ac:dyDescent="0.25">
      <c r="A4" t="s">
        <v>357</v>
      </c>
      <c r="B4">
        <f>AVERAGE(B5:B349)</f>
        <v>63957.656957928804</v>
      </c>
      <c r="C4">
        <f t="shared" ref="C4:L4" si="1">AVERAGE(C5:C349)</f>
        <v>62138.783496732016</v>
      </c>
      <c r="D4">
        <f t="shared" si="1"/>
        <v>71448.789350649313</v>
      </c>
      <c r="E4">
        <f t="shared" si="1"/>
        <v>66236.921889250763</v>
      </c>
      <c r="F4">
        <f t="shared" si="1"/>
        <v>60411.750944625492</v>
      </c>
      <c r="G4">
        <f t="shared" si="1"/>
        <v>66069.303322475622</v>
      </c>
      <c r="H4">
        <f t="shared" si="1"/>
        <v>69109.837483660027</v>
      </c>
      <c r="I4">
        <f t="shared" si="1"/>
        <v>72889.373701298624</v>
      </c>
      <c r="J4">
        <f>AVERAGE(J5:J349)</f>
        <v>56982.771498371301</v>
      </c>
      <c r="K4">
        <f t="shared" si="1"/>
        <v>68705.79114006515</v>
      </c>
      <c r="L4">
        <f t="shared" si="1"/>
        <v>67228.280260586354</v>
      </c>
    </row>
    <row r="5" spans="1:12" x14ac:dyDescent="0.25">
      <c r="A5" s="1" t="s">
        <v>303</v>
      </c>
      <c r="B5">
        <v>79604</v>
      </c>
      <c r="C5" s="1">
        <v>76846</v>
      </c>
      <c r="D5">
        <v>91410</v>
      </c>
      <c r="E5">
        <v>84454</v>
      </c>
      <c r="F5">
        <v>76942</v>
      </c>
      <c r="G5">
        <v>76410</v>
      </c>
      <c r="H5">
        <v>96774</v>
      </c>
      <c r="I5">
        <v>104905</v>
      </c>
      <c r="J5">
        <v>81549</v>
      </c>
      <c r="K5">
        <v>89552</v>
      </c>
      <c r="L5">
        <v>85577</v>
      </c>
    </row>
    <row r="6" spans="1:12" x14ac:dyDescent="0.25">
      <c r="A6" s="1" t="s">
        <v>42</v>
      </c>
      <c r="B6" s="1">
        <v>44654</v>
      </c>
      <c r="C6" s="1">
        <v>45849</v>
      </c>
      <c r="D6">
        <v>50481</v>
      </c>
      <c r="E6" s="1">
        <v>47883</v>
      </c>
      <c r="F6" s="1">
        <v>46852</v>
      </c>
      <c r="G6" s="1">
        <v>48967</v>
      </c>
      <c r="H6" s="1">
        <v>49750</v>
      </c>
      <c r="I6" s="1">
        <v>56746</v>
      </c>
      <c r="J6" s="1">
        <v>49509</v>
      </c>
      <c r="K6" s="1">
        <v>50511</v>
      </c>
      <c r="L6" s="1">
        <v>50077</v>
      </c>
    </row>
    <row r="7" spans="1:12" x14ac:dyDescent="0.25">
      <c r="A7" s="1" t="s">
        <v>68</v>
      </c>
      <c r="B7">
        <v>74667</v>
      </c>
      <c r="C7" s="1">
        <v>69957</v>
      </c>
      <c r="D7">
        <v>84925</v>
      </c>
      <c r="E7">
        <v>79616</v>
      </c>
      <c r="F7">
        <v>71665</v>
      </c>
      <c r="G7">
        <v>77658</v>
      </c>
      <c r="H7">
        <v>81678</v>
      </c>
      <c r="I7">
        <v>92456</v>
      </c>
      <c r="J7">
        <v>69849</v>
      </c>
      <c r="K7">
        <v>77185</v>
      </c>
      <c r="L7" s="1">
        <v>77141</v>
      </c>
    </row>
    <row r="8" spans="1:12" x14ac:dyDescent="0.25">
      <c r="A8" s="1" t="s">
        <v>122</v>
      </c>
      <c r="B8" s="1">
        <v>55895</v>
      </c>
      <c r="C8" s="1">
        <v>57154</v>
      </c>
      <c r="D8">
        <v>63786</v>
      </c>
      <c r="E8" s="1">
        <v>61427</v>
      </c>
      <c r="F8" s="1">
        <v>58804</v>
      </c>
      <c r="G8" s="1">
        <v>60015</v>
      </c>
      <c r="H8" s="1">
        <v>62535</v>
      </c>
      <c r="I8" s="1">
        <v>71883</v>
      </c>
      <c r="J8" s="1">
        <v>60023</v>
      </c>
      <c r="K8" s="1">
        <v>62492</v>
      </c>
      <c r="L8" s="1">
        <v>64631</v>
      </c>
    </row>
    <row r="9" spans="1:12" x14ac:dyDescent="0.25">
      <c r="A9" s="1" t="s">
        <v>123</v>
      </c>
      <c r="B9" s="1">
        <v>53978</v>
      </c>
      <c r="C9" s="1">
        <v>55279</v>
      </c>
      <c r="D9">
        <v>59556</v>
      </c>
      <c r="E9" s="1">
        <v>59210</v>
      </c>
      <c r="F9" s="1">
        <v>44736</v>
      </c>
      <c r="G9" s="1">
        <v>62852</v>
      </c>
      <c r="H9" s="1">
        <v>57423</v>
      </c>
      <c r="I9" s="1">
        <v>65643</v>
      </c>
      <c r="J9" s="1">
        <v>55458</v>
      </c>
      <c r="K9">
        <v>56070</v>
      </c>
      <c r="L9" s="1">
        <v>66354</v>
      </c>
    </row>
    <row r="10" spans="1:12" x14ac:dyDescent="0.25">
      <c r="A10" s="2" t="s">
        <v>132</v>
      </c>
      <c r="B10" s="1"/>
      <c r="C10" s="1"/>
    </row>
    <row r="11" spans="1:12" x14ac:dyDescent="0.25">
      <c r="A11" s="1" t="s">
        <v>143</v>
      </c>
      <c r="B11" s="1">
        <v>127487</v>
      </c>
      <c r="C11" s="1">
        <v>120362</v>
      </c>
      <c r="D11">
        <v>143239</v>
      </c>
      <c r="E11" s="1">
        <v>134948</v>
      </c>
      <c r="F11" s="1">
        <v>129676</v>
      </c>
      <c r="G11" s="1">
        <v>134525</v>
      </c>
      <c r="H11" s="1">
        <v>134328</v>
      </c>
      <c r="I11" s="1">
        <v>161046</v>
      </c>
      <c r="J11" s="1">
        <v>131846</v>
      </c>
      <c r="K11" s="1">
        <v>134438</v>
      </c>
      <c r="L11" s="1">
        <v>145248</v>
      </c>
    </row>
    <row r="12" spans="1:12" x14ac:dyDescent="0.25">
      <c r="A12" s="1" t="s">
        <v>128</v>
      </c>
      <c r="B12" s="1">
        <v>84769</v>
      </c>
      <c r="C12" s="1">
        <v>80072</v>
      </c>
      <c r="D12">
        <v>96348</v>
      </c>
      <c r="E12" s="1">
        <v>90395</v>
      </c>
      <c r="F12" s="1">
        <v>86473</v>
      </c>
      <c r="G12" s="1">
        <v>89952</v>
      </c>
      <c r="H12" s="1">
        <v>89813</v>
      </c>
      <c r="I12" s="1">
        <v>109884</v>
      </c>
      <c r="J12" s="1">
        <v>88087</v>
      </c>
      <c r="K12" s="1">
        <v>89891</v>
      </c>
      <c r="L12" s="1">
        <v>97921</v>
      </c>
    </row>
    <row r="13" spans="1:12" x14ac:dyDescent="0.25">
      <c r="A13" s="1" t="s">
        <v>126</v>
      </c>
      <c r="B13" s="1">
        <v>75621</v>
      </c>
      <c r="C13" s="1">
        <v>71816</v>
      </c>
      <c r="D13">
        <v>85541</v>
      </c>
      <c r="E13" s="1">
        <v>80386</v>
      </c>
      <c r="F13" s="1">
        <v>77358</v>
      </c>
      <c r="G13" s="1">
        <v>80229</v>
      </c>
      <c r="H13" s="1">
        <v>80199</v>
      </c>
      <c r="I13" s="1">
        <v>97753</v>
      </c>
      <c r="J13" s="1">
        <v>78461</v>
      </c>
      <c r="K13" s="1">
        <v>80242</v>
      </c>
      <c r="L13" s="1">
        <v>87026</v>
      </c>
    </row>
    <row r="14" spans="1:12" x14ac:dyDescent="0.25">
      <c r="A14" s="1" t="s">
        <v>323</v>
      </c>
      <c r="B14" s="1">
        <v>39026</v>
      </c>
      <c r="C14" s="1">
        <v>37550</v>
      </c>
      <c r="D14">
        <v>38929</v>
      </c>
      <c r="E14" s="1">
        <v>43278</v>
      </c>
      <c r="F14" s="1">
        <v>37009</v>
      </c>
      <c r="G14" s="1">
        <v>37435</v>
      </c>
      <c r="H14" s="1">
        <v>40379</v>
      </c>
      <c r="I14" s="1">
        <v>46188</v>
      </c>
      <c r="J14" s="1">
        <v>37977</v>
      </c>
      <c r="K14" s="1">
        <v>39690</v>
      </c>
      <c r="L14" s="1">
        <v>45379</v>
      </c>
    </row>
    <row r="15" spans="1:12" x14ac:dyDescent="0.25">
      <c r="A15" s="2" t="s">
        <v>72</v>
      </c>
      <c r="B15" s="1">
        <v>71417</v>
      </c>
      <c r="C15" s="1"/>
      <c r="D15">
        <v>73571</v>
      </c>
      <c r="I15" s="1">
        <v>75698</v>
      </c>
    </row>
    <row r="16" spans="1:12" x14ac:dyDescent="0.25">
      <c r="A16" s="1" t="s">
        <v>194</v>
      </c>
      <c r="B16" s="1">
        <v>86626</v>
      </c>
      <c r="C16" s="1">
        <v>84174</v>
      </c>
      <c r="D16">
        <v>96997</v>
      </c>
      <c r="E16" s="1">
        <v>94338</v>
      </c>
      <c r="F16" s="1">
        <v>87878</v>
      </c>
      <c r="G16" s="1">
        <v>88636</v>
      </c>
      <c r="H16" s="1">
        <v>97944</v>
      </c>
      <c r="I16" s="1">
        <v>107396</v>
      </c>
      <c r="J16" s="1">
        <v>89441</v>
      </c>
      <c r="K16" s="1">
        <v>94109</v>
      </c>
      <c r="L16" s="1">
        <v>90814</v>
      </c>
    </row>
    <row r="17" spans="1:12" x14ac:dyDescent="0.25">
      <c r="A17" s="1" t="s">
        <v>197</v>
      </c>
      <c r="B17" s="1">
        <v>91145</v>
      </c>
      <c r="C17" s="1">
        <v>88602</v>
      </c>
      <c r="D17">
        <v>102368</v>
      </c>
      <c r="E17" s="1">
        <v>99355</v>
      </c>
      <c r="F17" s="1">
        <v>92721</v>
      </c>
      <c r="G17" s="1">
        <v>93363</v>
      </c>
      <c r="H17" s="1">
        <v>103366</v>
      </c>
      <c r="I17" s="1">
        <v>113181</v>
      </c>
      <c r="J17" s="1">
        <v>94314</v>
      </c>
      <c r="K17" s="1">
        <v>99243</v>
      </c>
      <c r="L17" s="1">
        <v>95726</v>
      </c>
    </row>
    <row r="18" spans="1:12" x14ac:dyDescent="0.25">
      <c r="A18" s="1" t="s">
        <v>191</v>
      </c>
      <c r="B18" s="1">
        <v>86626</v>
      </c>
      <c r="C18" s="1">
        <v>84174</v>
      </c>
      <c r="D18">
        <v>96997</v>
      </c>
      <c r="E18" s="1">
        <v>94338</v>
      </c>
      <c r="F18" s="1">
        <v>87878</v>
      </c>
      <c r="G18" s="1">
        <v>88636</v>
      </c>
      <c r="H18" s="1">
        <v>97944</v>
      </c>
      <c r="I18" s="1">
        <v>107396</v>
      </c>
      <c r="J18" s="1">
        <v>89441</v>
      </c>
      <c r="K18" s="1">
        <v>94109</v>
      </c>
      <c r="L18" s="1">
        <v>90814</v>
      </c>
    </row>
    <row r="19" spans="1:12" x14ac:dyDescent="0.25">
      <c r="A19" s="1" t="s">
        <v>274</v>
      </c>
      <c r="B19" s="1">
        <v>113845</v>
      </c>
      <c r="C19" s="1">
        <v>90099</v>
      </c>
      <c r="D19">
        <v>98226</v>
      </c>
      <c r="E19" s="1">
        <v>101332</v>
      </c>
      <c r="F19" s="1">
        <v>92912</v>
      </c>
      <c r="G19" s="1">
        <v>93143</v>
      </c>
      <c r="H19" s="1">
        <v>102017</v>
      </c>
      <c r="I19" s="1">
        <v>113845</v>
      </c>
      <c r="J19" s="1">
        <v>92134</v>
      </c>
      <c r="K19" s="1">
        <v>90962</v>
      </c>
      <c r="L19" s="1">
        <v>88412</v>
      </c>
    </row>
    <row r="20" spans="1:12" x14ac:dyDescent="0.25">
      <c r="A20" s="1" t="s">
        <v>276</v>
      </c>
      <c r="B20" s="1">
        <v>110232</v>
      </c>
      <c r="C20" s="1">
        <v>101400</v>
      </c>
      <c r="D20">
        <v>111678</v>
      </c>
      <c r="E20" s="1">
        <v>103697</v>
      </c>
      <c r="F20" s="1">
        <v>101654</v>
      </c>
      <c r="G20" s="1">
        <v>91154</v>
      </c>
      <c r="H20" s="1">
        <v>97951</v>
      </c>
      <c r="I20" s="1">
        <v>125791</v>
      </c>
      <c r="J20" s="1">
        <v>102578</v>
      </c>
      <c r="K20" s="1">
        <v>108585</v>
      </c>
      <c r="L20" s="1">
        <v>113003</v>
      </c>
    </row>
    <row r="21" spans="1:12" x14ac:dyDescent="0.25">
      <c r="A21" s="1" t="s">
        <v>316</v>
      </c>
      <c r="B21" s="1">
        <v>79604</v>
      </c>
      <c r="C21" s="1">
        <v>76846</v>
      </c>
      <c r="D21">
        <v>91410</v>
      </c>
      <c r="E21" s="1">
        <v>84454</v>
      </c>
      <c r="F21" s="1">
        <v>76942</v>
      </c>
      <c r="G21" s="1">
        <v>76410</v>
      </c>
      <c r="H21" s="1">
        <v>96774</v>
      </c>
      <c r="I21" s="1">
        <v>104905</v>
      </c>
      <c r="J21" s="1">
        <v>81549</v>
      </c>
      <c r="K21" s="1">
        <v>89552</v>
      </c>
      <c r="L21" s="1">
        <v>85577</v>
      </c>
    </row>
    <row r="22" spans="1:12" x14ac:dyDescent="0.25">
      <c r="A22" s="1" t="s">
        <v>177</v>
      </c>
      <c r="B22" s="1">
        <v>78822</v>
      </c>
      <c r="C22" s="1">
        <v>74102</v>
      </c>
      <c r="D22">
        <v>76614</v>
      </c>
      <c r="E22" s="1">
        <v>81084</v>
      </c>
      <c r="F22" s="1">
        <v>75690</v>
      </c>
      <c r="G22" s="1">
        <v>75197</v>
      </c>
      <c r="H22" s="1">
        <v>84663</v>
      </c>
      <c r="I22" s="1">
        <v>92880</v>
      </c>
      <c r="J22" s="1">
        <v>73093</v>
      </c>
      <c r="K22" s="1">
        <v>85583</v>
      </c>
      <c r="L22" s="1">
        <v>87345</v>
      </c>
    </row>
    <row r="23" spans="1:12" x14ac:dyDescent="0.25">
      <c r="A23" s="1" t="s">
        <v>225</v>
      </c>
      <c r="B23" s="1">
        <v>69665</v>
      </c>
      <c r="C23" s="1">
        <v>69526</v>
      </c>
      <c r="D23">
        <v>79516</v>
      </c>
      <c r="E23" s="1">
        <v>80815</v>
      </c>
      <c r="F23" s="1">
        <v>63236</v>
      </c>
      <c r="G23" s="1">
        <v>62411</v>
      </c>
      <c r="H23" s="1">
        <v>81346</v>
      </c>
      <c r="I23" s="1">
        <v>91096</v>
      </c>
      <c r="J23" s="1">
        <v>63721</v>
      </c>
      <c r="K23" s="1">
        <v>70181</v>
      </c>
      <c r="L23" s="1">
        <v>73236</v>
      </c>
    </row>
    <row r="24" spans="1:12" x14ac:dyDescent="0.25">
      <c r="A24" s="1" t="s">
        <v>103</v>
      </c>
      <c r="B24" s="1">
        <v>47400</v>
      </c>
      <c r="C24" s="1">
        <v>45845</v>
      </c>
      <c r="D24">
        <v>55287</v>
      </c>
      <c r="E24" s="1">
        <v>50742</v>
      </c>
      <c r="F24" s="1">
        <v>52159</v>
      </c>
      <c r="G24" s="1">
        <v>47298</v>
      </c>
      <c r="H24" s="1">
        <v>50845</v>
      </c>
      <c r="I24" s="1">
        <v>48309</v>
      </c>
      <c r="J24" s="1">
        <v>46293</v>
      </c>
      <c r="K24" s="1">
        <v>50150</v>
      </c>
      <c r="L24" s="1">
        <v>54584</v>
      </c>
    </row>
    <row r="25" spans="1:12" x14ac:dyDescent="0.25">
      <c r="A25" s="1" t="s">
        <v>129</v>
      </c>
      <c r="B25" s="1">
        <v>84051</v>
      </c>
      <c r="C25" s="1">
        <v>79508</v>
      </c>
      <c r="D25">
        <v>87736</v>
      </c>
      <c r="E25" s="1">
        <v>89456</v>
      </c>
      <c r="F25" s="1">
        <v>78679</v>
      </c>
      <c r="G25" s="1">
        <v>85428</v>
      </c>
      <c r="H25" s="1">
        <v>88303</v>
      </c>
      <c r="I25" s="1">
        <v>100915</v>
      </c>
      <c r="J25" s="1">
        <v>84099</v>
      </c>
      <c r="K25" s="1">
        <v>83961</v>
      </c>
      <c r="L25" s="1">
        <v>87278</v>
      </c>
    </row>
    <row r="26" spans="1:12" x14ac:dyDescent="0.25">
      <c r="A26" s="1" t="s">
        <v>91</v>
      </c>
      <c r="B26" s="1">
        <v>39792</v>
      </c>
      <c r="C26" s="1">
        <v>34399</v>
      </c>
      <c r="D26">
        <v>42082</v>
      </c>
      <c r="E26" s="1">
        <v>43855</v>
      </c>
      <c r="F26" s="1">
        <v>39811</v>
      </c>
      <c r="G26" s="1">
        <v>34026</v>
      </c>
      <c r="H26" s="1">
        <v>45389</v>
      </c>
      <c r="I26" s="1">
        <v>49832</v>
      </c>
      <c r="J26" s="1">
        <v>41747</v>
      </c>
      <c r="K26" s="1">
        <v>45958</v>
      </c>
      <c r="L26" s="1">
        <v>41994</v>
      </c>
    </row>
    <row r="27" spans="1:12" x14ac:dyDescent="0.25">
      <c r="A27" s="1" t="s">
        <v>331</v>
      </c>
      <c r="B27" s="1">
        <v>47607</v>
      </c>
      <c r="C27" s="5">
        <f>$B27*(1+atlAssum)</f>
        <v>46178.79</v>
      </c>
      <c r="D27" s="5">
        <f>$B27*(1+nycAssum)</f>
        <v>53319.840000000004</v>
      </c>
      <c r="E27" s="5">
        <f>$B27*(1+laAssum)</f>
        <v>48559.14</v>
      </c>
      <c r="F27" s="5">
        <f>$B27*(1+philAssum)</f>
        <v>44274.509999999995</v>
      </c>
      <c r="G27" s="5">
        <f>$B27*(1+houAssum)</f>
        <v>49511.28</v>
      </c>
      <c r="H27" s="5">
        <f>$B27*(1+seaAssum)</f>
        <v>50939.490000000005</v>
      </c>
      <c r="I27" s="5">
        <f>$B27*(1+sfAssum)</f>
        <v>52367.700000000004</v>
      </c>
      <c r="J27" s="5">
        <f>$B27*(1+chiAssum)</f>
        <v>40465.949999999997</v>
      </c>
      <c r="K27" s="5">
        <f>$B27*(1+bosAssum)</f>
        <v>51415.560000000005</v>
      </c>
      <c r="L27" s="5">
        <f>$B27*(1+dcAssum)</f>
        <v>49511.28</v>
      </c>
    </row>
    <row r="28" spans="1:12" x14ac:dyDescent="0.25">
      <c r="A28" s="1" t="s">
        <v>52</v>
      </c>
      <c r="B28" s="1">
        <v>58097</v>
      </c>
      <c r="C28" s="1">
        <v>49956</v>
      </c>
      <c r="D28">
        <v>63921</v>
      </c>
      <c r="E28" s="1">
        <v>63820</v>
      </c>
      <c r="F28" s="1">
        <v>46716</v>
      </c>
      <c r="G28" s="1">
        <v>47491</v>
      </c>
      <c r="H28" s="1">
        <v>61192</v>
      </c>
      <c r="I28" s="1">
        <v>67204</v>
      </c>
      <c r="J28" s="1">
        <v>52068</v>
      </c>
      <c r="K28" s="1">
        <v>54054</v>
      </c>
      <c r="L28" s="1">
        <v>57288</v>
      </c>
    </row>
    <row r="29" spans="1:12" x14ac:dyDescent="0.25">
      <c r="A29" s="1" t="s">
        <v>277</v>
      </c>
      <c r="B29" s="1">
        <v>99540</v>
      </c>
      <c r="C29" s="1">
        <v>108120</v>
      </c>
      <c r="D29">
        <v>132354</v>
      </c>
      <c r="E29" s="1">
        <v>133394</v>
      </c>
      <c r="F29" s="1">
        <v>111546</v>
      </c>
      <c r="G29" s="1">
        <v>127785</v>
      </c>
      <c r="H29" s="1">
        <v>118367</v>
      </c>
      <c r="I29" s="1">
        <v>153234</v>
      </c>
      <c r="J29" s="1">
        <v>114887</v>
      </c>
      <c r="K29" s="1">
        <v>112329</v>
      </c>
      <c r="L29" s="1">
        <v>137404</v>
      </c>
    </row>
    <row r="30" spans="1:12" x14ac:dyDescent="0.25">
      <c r="A30" s="1" t="s">
        <v>107</v>
      </c>
      <c r="B30" s="1">
        <v>48719</v>
      </c>
      <c r="C30" s="5">
        <f>$B30*(1+atlAssum)</f>
        <v>47257.43</v>
      </c>
      <c r="D30" s="5">
        <f>$B30*(1+nycAssum)</f>
        <v>54565.280000000006</v>
      </c>
      <c r="E30" s="5">
        <f>$B30*(1+laAssum)</f>
        <v>49693.38</v>
      </c>
      <c r="F30" s="5">
        <f>$B30*(1+philAssum)</f>
        <v>45308.67</v>
      </c>
      <c r="G30" s="5">
        <f>$B30*(1+houAssum)</f>
        <v>50667.76</v>
      </c>
      <c r="H30" s="5">
        <f>$B30*(1+seaAssum)</f>
        <v>52129.33</v>
      </c>
      <c r="I30" s="5">
        <f>$B30*(1+sfAssum)</f>
        <v>53590.9</v>
      </c>
      <c r="J30" s="5">
        <f>$B30*(1+chiAssum)</f>
        <v>41411.15</v>
      </c>
      <c r="K30" s="5">
        <f>$B30*(1+bosAssum)</f>
        <v>52616.520000000004</v>
      </c>
      <c r="L30" s="5">
        <f>$B30*(1+dcAssum)</f>
        <v>50667.76</v>
      </c>
    </row>
    <row r="31" spans="1:12" x14ac:dyDescent="0.25">
      <c r="A31" s="1" t="s">
        <v>22</v>
      </c>
      <c r="B31" s="1">
        <v>57015</v>
      </c>
      <c r="C31" s="1">
        <v>57267</v>
      </c>
      <c r="D31">
        <v>56999</v>
      </c>
      <c r="E31" s="1">
        <v>49989</v>
      </c>
      <c r="F31" s="1">
        <v>59332</v>
      </c>
      <c r="G31" s="1">
        <v>59027</v>
      </c>
      <c r="H31" s="1">
        <v>63612</v>
      </c>
      <c r="I31" s="1">
        <v>67994</v>
      </c>
      <c r="J31" s="1">
        <v>59577</v>
      </c>
      <c r="K31" s="1">
        <v>62655</v>
      </c>
      <c r="L31" s="1">
        <v>49057</v>
      </c>
    </row>
    <row r="32" spans="1:12" x14ac:dyDescent="0.25">
      <c r="A32" s="1" t="s">
        <v>5</v>
      </c>
      <c r="B32" s="1">
        <v>37386</v>
      </c>
      <c r="C32" s="1">
        <v>35360</v>
      </c>
      <c r="D32">
        <v>39898</v>
      </c>
      <c r="E32" s="1">
        <v>39385</v>
      </c>
      <c r="F32" s="1">
        <v>39964</v>
      </c>
      <c r="G32" s="1">
        <v>38763</v>
      </c>
      <c r="H32" s="1">
        <v>39941</v>
      </c>
      <c r="I32" s="1">
        <v>44521</v>
      </c>
      <c r="J32" s="1">
        <v>38342</v>
      </c>
      <c r="K32" s="1">
        <v>41630</v>
      </c>
      <c r="L32" s="1">
        <v>40982</v>
      </c>
    </row>
    <row r="33" spans="1:12" x14ac:dyDescent="0.25">
      <c r="A33" s="1" t="s">
        <v>21</v>
      </c>
      <c r="B33" s="1">
        <v>49547</v>
      </c>
      <c r="C33" s="1">
        <v>43382</v>
      </c>
      <c r="D33">
        <v>56016</v>
      </c>
      <c r="E33" s="1">
        <v>61013</v>
      </c>
      <c r="F33" s="1">
        <v>54987</v>
      </c>
      <c r="G33" s="1">
        <v>48586</v>
      </c>
      <c r="H33" s="1">
        <v>52642</v>
      </c>
      <c r="I33" s="1">
        <v>53220</v>
      </c>
      <c r="J33" s="1">
        <v>49560</v>
      </c>
      <c r="K33" s="1">
        <v>53156</v>
      </c>
      <c r="L33" s="1">
        <v>50964</v>
      </c>
    </row>
    <row r="34" spans="1:12" x14ac:dyDescent="0.25">
      <c r="A34" s="1" t="s">
        <v>160</v>
      </c>
      <c r="B34" s="1">
        <v>61845</v>
      </c>
      <c r="C34" s="1">
        <f>$B$34*(1+assumptions!C2)</f>
        <v>59989.65</v>
      </c>
      <c r="D34" s="5">
        <f>$B$34*(1+assumptions!D2)</f>
        <v>69266.400000000009</v>
      </c>
      <c r="E34" s="5">
        <f>$B$34*(1+assumptions!E2)</f>
        <v>63081.9</v>
      </c>
      <c r="F34" s="5">
        <f>$B$34*(1+assumptions!F2)</f>
        <v>57515.85</v>
      </c>
      <c r="G34" s="5">
        <f>$B$34*(1+assumptions!G2)</f>
        <v>64318.8</v>
      </c>
      <c r="H34" s="5">
        <f>$B$34*(1+assumptions!H2)</f>
        <v>66174.150000000009</v>
      </c>
      <c r="I34" s="5">
        <f>$B$34*(1+assumptions!I2)</f>
        <v>68029.5</v>
      </c>
      <c r="J34" s="5">
        <f>$B$34*(1+assumptions!J2)</f>
        <v>52568.25</v>
      </c>
      <c r="K34" s="5">
        <f>$B$34*(1+assumptions!K2)</f>
        <v>66792.600000000006</v>
      </c>
      <c r="L34" s="5">
        <f>$B$34*(1+assumptions!L2)</f>
        <v>64318.8</v>
      </c>
    </row>
    <row r="35" spans="1:12" x14ac:dyDescent="0.25">
      <c r="A35" s="1" t="s">
        <v>268</v>
      </c>
      <c r="B35" s="1">
        <v>65017</v>
      </c>
      <c r="C35" s="1">
        <v>72247</v>
      </c>
      <c r="D35">
        <v>81196</v>
      </c>
      <c r="E35" s="1">
        <v>75497</v>
      </c>
      <c r="F35" s="1">
        <v>70030</v>
      </c>
      <c r="G35" s="1">
        <v>73375</v>
      </c>
      <c r="H35" s="1">
        <v>79017</v>
      </c>
      <c r="I35" s="1">
        <v>87267</v>
      </c>
      <c r="J35" s="1">
        <v>73981</v>
      </c>
      <c r="K35" s="1">
        <v>75674</v>
      </c>
      <c r="L35" s="1">
        <v>77178</v>
      </c>
    </row>
    <row r="36" spans="1:12" x14ac:dyDescent="0.25">
      <c r="A36" s="1" t="s">
        <v>256</v>
      </c>
      <c r="B36" s="1">
        <v>52649</v>
      </c>
      <c r="C36" s="1">
        <v>49101</v>
      </c>
      <c r="D36">
        <v>59550</v>
      </c>
      <c r="E36" s="1">
        <v>53906</v>
      </c>
      <c r="F36" s="1">
        <v>47304</v>
      </c>
      <c r="G36" s="1">
        <v>56062</v>
      </c>
      <c r="H36" s="1">
        <v>49601</v>
      </c>
      <c r="I36" s="1">
        <v>66230</v>
      </c>
      <c r="J36" s="1">
        <v>50647</v>
      </c>
      <c r="K36" s="1">
        <v>53783</v>
      </c>
      <c r="L36" s="1">
        <v>50241</v>
      </c>
    </row>
    <row r="37" spans="1:12" x14ac:dyDescent="0.25">
      <c r="A37" s="1" t="s">
        <v>250</v>
      </c>
      <c r="B37" s="1">
        <v>49813</v>
      </c>
      <c r="C37" s="1">
        <v>50317</v>
      </c>
      <c r="D37">
        <v>53726</v>
      </c>
      <c r="E37" s="1">
        <v>53488</v>
      </c>
      <c r="F37" s="1">
        <v>46629</v>
      </c>
      <c r="G37" s="1">
        <v>55442</v>
      </c>
      <c r="H37" s="1">
        <v>51623</v>
      </c>
      <c r="I37" s="1">
        <v>57902</v>
      </c>
      <c r="J37" s="1">
        <v>47396</v>
      </c>
      <c r="K37" s="1">
        <v>49779</v>
      </c>
      <c r="L37" s="1">
        <v>52429</v>
      </c>
    </row>
    <row r="38" spans="1:12" x14ac:dyDescent="0.25">
      <c r="A38" s="1" t="s">
        <v>264</v>
      </c>
      <c r="B38" s="1">
        <v>62198</v>
      </c>
      <c r="C38" s="1">
        <v>63258</v>
      </c>
      <c r="D38">
        <v>64254</v>
      </c>
      <c r="E38" s="1">
        <v>61806</v>
      </c>
      <c r="F38" s="1">
        <v>64552</v>
      </c>
      <c r="G38" s="1">
        <v>60784</v>
      </c>
      <c r="H38" s="1">
        <v>66516</v>
      </c>
      <c r="I38" s="1">
        <v>80702</v>
      </c>
      <c r="J38" s="1">
        <v>61934</v>
      </c>
      <c r="K38" s="1">
        <v>62511</v>
      </c>
      <c r="L38" s="1">
        <v>72562</v>
      </c>
    </row>
    <row r="39" spans="1:12" x14ac:dyDescent="0.25">
      <c r="A39" s="2" t="s">
        <v>144</v>
      </c>
      <c r="B39" s="1"/>
      <c r="C39" s="1"/>
    </row>
    <row r="40" spans="1:12" x14ac:dyDescent="0.25">
      <c r="A40" s="1" t="s">
        <v>133</v>
      </c>
      <c r="B40" s="1">
        <v>85500</v>
      </c>
      <c r="C40" s="5">
        <f>$B40*(1+atlAssum)</f>
        <v>82935</v>
      </c>
      <c r="D40" s="5">
        <f>$B40*(1+nycAssum)</f>
        <v>95760.000000000015</v>
      </c>
      <c r="E40" s="5">
        <f>$B40*(1+laAssum)</f>
        <v>87210</v>
      </c>
      <c r="F40" s="5">
        <f>$B40*(1+philAssum)</f>
        <v>79515</v>
      </c>
      <c r="G40" s="5">
        <f>$B40*(1+houAssum)</f>
        <v>88920</v>
      </c>
      <c r="H40" s="5">
        <f>$B40*(1+seaAssum)</f>
        <v>91485</v>
      </c>
      <c r="I40" s="5">
        <f>$B40*(1+sfAssum)</f>
        <v>94050.000000000015</v>
      </c>
      <c r="J40" s="5">
        <f>$B40*(1+chiAssum)</f>
        <v>72675</v>
      </c>
      <c r="K40" s="5">
        <f>$B40*(1+bosAssum)</f>
        <v>92340</v>
      </c>
      <c r="L40" s="5">
        <f>$B40*(1+dcAssum)</f>
        <v>88920</v>
      </c>
    </row>
    <row r="41" spans="1:12" x14ac:dyDescent="0.25">
      <c r="A41" s="1" t="s">
        <v>190</v>
      </c>
      <c r="B41" s="1">
        <v>78497</v>
      </c>
      <c r="C41" s="1">
        <v>76860</v>
      </c>
      <c r="D41">
        <v>82008</v>
      </c>
      <c r="E41" s="1">
        <v>74369</v>
      </c>
      <c r="F41" s="1">
        <v>80660</v>
      </c>
      <c r="G41" s="1">
        <v>89546</v>
      </c>
      <c r="H41" s="1">
        <v>86929</v>
      </c>
      <c r="I41" s="1">
        <v>89203</v>
      </c>
      <c r="J41" s="1">
        <v>75886</v>
      </c>
      <c r="K41" s="1">
        <v>76271</v>
      </c>
      <c r="L41" s="1">
        <v>77888</v>
      </c>
    </row>
    <row r="42" spans="1:12" x14ac:dyDescent="0.25">
      <c r="A42" s="1" t="s">
        <v>198</v>
      </c>
      <c r="B42" s="1">
        <v>77543</v>
      </c>
      <c r="C42" s="1">
        <v>75931</v>
      </c>
      <c r="D42">
        <v>80992</v>
      </c>
      <c r="E42" s="1">
        <v>73472</v>
      </c>
      <c r="F42" s="1">
        <v>79641</v>
      </c>
      <c r="G42" s="1">
        <v>88405</v>
      </c>
      <c r="H42" s="1">
        <v>85774</v>
      </c>
      <c r="I42" s="1">
        <v>87984</v>
      </c>
      <c r="J42" s="1">
        <v>74892</v>
      </c>
      <c r="K42" s="1">
        <v>75299</v>
      </c>
      <c r="L42" s="1">
        <v>76916</v>
      </c>
    </row>
    <row r="43" spans="1:12" x14ac:dyDescent="0.25">
      <c r="A43" s="1" t="s">
        <v>187</v>
      </c>
      <c r="B43" s="1">
        <v>77543</v>
      </c>
      <c r="C43" s="1">
        <v>75931</v>
      </c>
      <c r="D43">
        <v>80992</v>
      </c>
      <c r="E43" s="1">
        <v>73472</v>
      </c>
      <c r="F43" s="1">
        <v>79641</v>
      </c>
      <c r="G43" s="1">
        <v>88405</v>
      </c>
      <c r="H43" s="1">
        <v>85774</v>
      </c>
      <c r="I43" s="1">
        <v>87984</v>
      </c>
      <c r="J43" s="1">
        <v>74892</v>
      </c>
      <c r="K43" s="1">
        <v>75299</v>
      </c>
      <c r="L43" s="1">
        <v>76916</v>
      </c>
    </row>
    <row r="44" spans="1:12" x14ac:dyDescent="0.25">
      <c r="A44" s="1" t="s">
        <v>20</v>
      </c>
      <c r="B44" s="1">
        <v>55226</v>
      </c>
      <c r="C44" s="1">
        <v>52864</v>
      </c>
      <c r="D44">
        <v>57131</v>
      </c>
      <c r="E44" s="1">
        <v>55887</v>
      </c>
      <c r="F44" s="1">
        <v>61410</v>
      </c>
      <c r="G44" s="1">
        <v>62160</v>
      </c>
      <c r="H44" s="1">
        <v>54993</v>
      </c>
      <c r="I44" s="1">
        <v>61328</v>
      </c>
      <c r="J44" s="1">
        <v>55244</v>
      </c>
      <c r="K44" s="1">
        <v>65919</v>
      </c>
      <c r="L44" s="1">
        <v>68647</v>
      </c>
    </row>
    <row r="45" spans="1:12" x14ac:dyDescent="0.25">
      <c r="A45" s="2" t="s">
        <v>153</v>
      </c>
      <c r="B45" s="1">
        <v>96307</v>
      </c>
      <c r="C45" s="1">
        <v>94782</v>
      </c>
      <c r="D45">
        <v>115673</v>
      </c>
      <c r="E45" s="1">
        <v>104334</v>
      </c>
      <c r="F45" s="1">
        <v>97199</v>
      </c>
      <c r="G45" s="1">
        <v>91126</v>
      </c>
      <c r="H45" s="1">
        <v>106539</v>
      </c>
      <c r="I45" s="1">
        <v>119627</v>
      </c>
      <c r="J45" s="1">
        <v>101567</v>
      </c>
      <c r="K45" s="1">
        <v>104445</v>
      </c>
      <c r="L45" s="1">
        <v>106366</v>
      </c>
    </row>
    <row r="46" spans="1:12" x14ac:dyDescent="0.25">
      <c r="A46" s="2" t="s">
        <v>150</v>
      </c>
      <c r="B46" s="1"/>
      <c r="C46" s="1"/>
    </row>
    <row r="47" spans="1:12" x14ac:dyDescent="0.25">
      <c r="A47" s="2" t="s">
        <v>280</v>
      </c>
      <c r="B47" s="1"/>
      <c r="C47" s="1"/>
    </row>
    <row r="48" spans="1:12" x14ac:dyDescent="0.25">
      <c r="A48" s="1" t="s">
        <v>83</v>
      </c>
      <c r="B48" s="1">
        <v>31352</v>
      </c>
      <c r="C48" s="1">
        <v>29774</v>
      </c>
      <c r="D48">
        <v>36652</v>
      </c>
      <c r="E48" s="1">
        <v>31882</v>
      </c>
      <c r="F48" s="1">
        <v>29655</v>
      </c>
      <c r="G48" s="1">
        <v>25879</v>
      </c>
      <c r="H48" s="1">
        <v>37100</v>
      </c>
      <c r="I48" s="1">
        <v>42129</v>
      </c>
      <c r="J48" s="1">
        <v>33984</v>
      </c>
      <c r="K48" s="1">
        <v>40738</v>
      </c>
      <c r="L48" s="1">
        <v>35604</v>
      </c>
    </row>
    <row r="49" spans="1:12" x14ac:dyDescent="0.25">
      <c r="A49" s="1" t="s">
        <v>96</v>
      </c>
      <c r="B49" s="1">
        <v>62600</v>
      </c>
      <c r="C49" s="1">
        <v>56009</v>
      </c>
      <c r="D49">
        <v>64419</v>
      </c>
      <c r="E49" s="1">
        <v>59620</v>
      </c>
      <c r="F49" s="1">
        <v>55428</v>
      </c>
      <c r="G49" s="1">
        <v>64919</v>
      </c>
      <c r="H49" s="1">
        <v>61992</v>
      </c>
      <c r="I49" s="1">
        <v>69871</v>
      </c>
      <c r="J49" s="1">
        <v>58753</v>
      </c>
      <c r="K49" s="1">
        <v>69586</v>
      </c>
      <c r="L49" s="1">
        <v>65173</v>
      </c>
    </row>
    <row r="50" spans="1:12" x14ac:dyDescent="0.25">
      <c r="A50" s="1" t="s">
        <v>164</v>
      </c>
      <c r="B50" s="1">
        <v>67443</v>
      </c>
      <c r="C50" s="1">
        <v>67880</v>
      </c>
      <c r="D50">
        <v>77653</v>
      </c>
      <c r="E50" s="1">
        <v>80650</v>
      </c>
      <c r="F50" s="1">
        <v>75454</v>
      </c>
      <c r="G50" s="1">
        <v>77207</v>
      </c>
      <c r="H50" s="1">
        <v>75654</v>
      </c>
      <c r="I50" s="1">
        <v>87051</v>
      </c>
      <c r="J50" s="1">
        <v>71888</v>
      </c>
      <c r="K50" s="1">
        <v>72297</v>
      </c>
      <c r="L50" s="1">
        <v>75834</v>
      </c>
    </row>
    <row r="51" spans="1:12" x14ac:dyDescent="0.25">
      <c r="A51" s="1" t="s">
        <v>154</v>
      </c>
      <c r="B51" s="1">
        <v>67207</v>
      </c>
      <c r="C51" s="1">
        <v>61567</v>
      </c>
      <c r="D51">
        <v>70399</v>
      </c>
      <c r="E51" s="1">
        <v>73798</v>
      </c>
      <c r="F51" s="1">
        <v>67527</v>
      </c>
      <c r="G51" s="1">
        <v>72350</v>
      </c>
      <c r="H51" s="1">
        <v>68361</v>
      </c>
      <c r="I51" s="1">
        <v>79306</v>
      </c>
      <c r="J51" s="1">
        <v>66642</v>
      </c>
      <c r="K51" s="1">
        <v>64997</v>
      </c>
      <c r="L51" s="1">
        <v>71578</v>
      </c>
    </row>
    <row r="52" spans="1:12" x14ac:dyDescent="0.25">
      <c r="A52" s="2" t="s">
        <v>159</v>
      </c>
      <c r="B52" s="1"/>
      <c r="C52" s="1"/>
    </row>
    <row r="53" spans="1:12" x14ac:dyDescent="0.25">
      <c r="A53" s="1" t="s">
        <v>4</v>
      </c>
      <c r="B53" s="1">
        <v>40591</v>
      </c>
      <c r="C53" s="1">
        <v>41046</v>
      </c>
      <c r="D53">
        <v>42753</v>
      </c>
      <c r="E53" s="1">
        <v>45279</v>
      </c>
      <c r="F53" s="1">
        <v>38655</v>
      </c>
      <c r="G53" s="1">
        <v>42203</v>
      </c>
      <c r="H53" s="1">
        <v>45312</v>
      </c>
      <c r="I53" s="1">
        <v>49987</v>
      </c>
      <c r="J53" s="1">
        <v>42662</v>
      </c>
      <c r="K53" s="1">
        <v>36704</v>
      </c>
      <c r="L53" s="1">
        <v>42492</v>
      </c>
    </row>
    <row r="54" spans="1:12" x14ac:dyDescent="0.25">
      <c r="A54" s="1" t="s">
        <v>11</v>
      </c>
      <c r="B54" s="1">
        <v>57596</v>
      </c>
      <c r="C54" s="1">
        <v>55946</v>
      </c>
      <c r="D54">
        <v>58814</v>
      </c>
      <c r="E54" s="1">
        <v>61879</v>
      </c>
      <c r="F54" s="1">
        <v>51865</v>
      </c>
      <c r="G54" s="1">
        <v>53023</v>
      </c>
      <c r="H54" s="1">
        <v>64612</v>
      </c>
      <c r="I54" s="1">
        <v>68423</v>
      </c>
      <c r="J54" s="1">
        <v>55647</v>
      </c>
      <c r="K54" s="1">
        <v>47451</v>
      </c>
      <c r="L54" s="1">
        <v>65417</v>
      </c>
    </row>
    <row r="55" spans="1:12" x14ac:dyDescent="0.25">
      <c r="A55" s="1" t="s">
        <v>33</v>
      </c>
      <c r="B55" s="1">
        <v>77085</v>
      </c>
      <c r="C55" s="1">
        <v>72628</v>
      </c>
      <c r="D55">
        <v>85374</v>
      </c>
      <c r="E55" s="1">
        <v>81638</v>
      </c>
      <c r="F55" s="1">
        <v>70996</v>
      </c>
      <c r="G55" s="1">
        <v>74183</v>
      </c>
      <c r="H55" s="1">
        <v>80904</v>
      </c>
      <c r="I55" s="1">
        <v>87911</v>
      </c>
      <c r="J55" s="1">
        <v>78301</v>
      </c>
      <c r="K55" s="1">
        <v>77336</v>
      </c>
      <c r="L55" s="1">
        <v>75496</v>
      </c>
    </row>
    <row r="56" spans="1:12" x14ac:dyDescent="0.25">
      <c r="A56" s="1" t="s">
        <v>37</v>
      </c>
      <c r="B56" s="1">
        <v>23650</v>
      </c>
      <c r="C56" s="1"/>
      <c r="D56">
        <v>36426</v>
      </c>
      <c r="E56" s="1">
        <v>36922</v>
      </c>
      <c r="F56" s="1">
        <v>36970</v>
      </c>
      <c r="G56" s="1">
        <v>33706</v>
      </c>
      <c r="I56" s="1">
        <v>42406</v>
      </c>
      <c r="J56" s="1">
        <v>38704</v>
      </c>
      <c r="K56" s="1">
        <v>36389</v>
      </c>
      <c r="L56" s="1">
        <v>35000</v>
      </c>
    </row>
    <row r="57" spans="1:12" x14ac:dyDescent="0.25">
      <c r="A57" s="1" t="s">
        <v>44</v>
      </c>
      <c r="B57" s="1">
        <v>47154</v>
      </c>
      <c r="C57" s="1">
        <v>44413</v>
      </c>
      <c r="D57">
        <v>51364</v>
      </c>
      <c r="E57" s="1">
        <v>48830</v>
      </c>
      <c r="F57" s="1">
        <v>45360</v>
      </c>
      <c r="G57" s="1">
        <v>45577</v>
      </c>
      <c r="H57" s="1">
        <v>49191</v>
      </c>
      <c r="I57" s="1">
        <v>56140</v>
      </c>
      <c r="J57" s="1">
        <v>45994</v>
      </c>
      <c r="K57" s="1">
        <v>50832</v>
      </c>
      <c r="L57" s="1">
        <v>52527</v>
      </c>
    </row>
    <row r="58" spans="1:12" x14ac:dyDescent="0.25">
      <c r="A58" s="1" t="s">
        <v>74</v>
      </c>
      <c r="B58" s="1">
        <v>89529</v>
      </c>
      <c r="C58" s="1">
        <v>91308</v>
      </c>
      <c r="D58">
        <v>71758</v>
      </c>
      <c r="E58" s="1">
        <v>94708</v>
      </c>
      <c r="F58" s="1">
        <v>86604</v>
      </c>
      <c r="G58" s="1">
        <v>82138</v>
      </c>
      <c r="H58" s="1">
        <v>98169</v>
      </c>
      <c r="I58" s="1">
        <v>116984</v>
      </c>
      <c r="J58" s="1">
        <v>98114</v>
      </c>
      <c r="K58" s="1">
        <v>91821</v>
      </c>
      <c r="L58" s="1">
        <v>96740</v>
      </c>
    </row>
    <row r="59" spans="1:12" x14ac:dyDescent="0.25">
      <c r="A59" s="1" t="s">
        <v>341</v>
      </c>
      <c r="B59" s="1">
        <v>73287</v>
      </c>
      <c r="C59" s="1">
        <v>68081</v>
      </c>
      <c r="D59">
        <v>78746</v>
      </c>
      <c r="E59" s="1">
        <v>76593</v>
      </c>
      <c r="F59" s="1">
        <v>68872</v>
      </c>
      <c r="G59" s="1">
        <v>67053</v>
      </c>
      <c r="H59" s="1">
        <v>79268</v>
      </c>
      <c r="I59" s="1">
        <v>94319</v>
      </c>
      <c r="J59" s="1">
        <v>72321</v>
      </c>
      <c r="K59" s="1">
        <v>74397</v>
      </c>
      <c r="L59" s="1">
        <v>78211</v>
      </c>
    </row>
    <row r="60" spans="1:12" x14ac:dyDescent="0.25">
      <c r="A60" s="1" t="s">
        <v>54</v>
      </c>
      <c r="B60" s="1">
        <v>52836</v>
      </c>
      <c r="C60" s="1">
        <v>50978</v>
      </c>
      <c r="D60">
        <v>61307</v>
      </c>
      <c r="E60" s="1">
        <v>60421</v>
      </c>
      <c r="F60" s="1">
        <v>51375</v>
      </c>
      <c r="G60" s="1">
        <v>49503</v>
      </c>
      <c r="H60" s="1">
        <v>60020</v>
      </c>
      <c r="I60" s="1">
        <v>67596</v>
      </c>
      <c r="J60" s="1">
        <v>54047</v>
      </c>
      <c r="K60" s="1">
        <v>58655</v>
      </c>
      <c r="L60" s="1">
        <v>62371</v>
      </c>
    </row>
    <row r="61" spans="1:12" x14ac:dyDescent="0.25">
      <c r="A61" s="2" t="s">
        <v>243</v>
      </c>
      <c r="B61" s="1"/>
      <c r="C61" s="1"/>
    </row>
    <row r="62" spans="1:12" x14ac:dyDescent="0.25">
      <c r="A62" s="1" t="s">
        <v>240</v>
      </c>
      <c r="B62" s="1">
        <v>38360</v>
      </c>
      <c r="C62" s="1">
        <f>$B$62*(1+assumptions!C2)</f>
        <v>37209.199999999997</v>
      </c>
      <c r="D62">
        <v>41521</v>
      </c>
      <c r="E62" s="1">
        <v>41923</v>
      </c>
      <c r="F62" s="5">
        <f>$B$62*(1+assumptions!F2)</f>
        <v>35674.799999999996</v>
      </c>
      <c r="G62" s="5">
        <f>$B$62*(1+assumptions!G2)</f>
        <v>39894.400000000001</v>
      </c>
      <c r="H62" s="5">
        <f>$B$62*(1+assumptions!H2)</f>
        <v>41045.200000000004</v>
      </c>
      <c r="I62" s="5">
        <f>$B$62*(1+assumptions!I2)</f>
        <v>42196</v>
      </c>
      <c r="J62" s="5">
        <f>$B$62*(1+assumptions!J2)</f>
        <v>32606</v>
      </c>
      <c r="K62" s="5">
        <f>$B$62*(1+assumptions!K2)</f>
        <v>41428.800000000003</v>
      </c>
      <c r="L62" s="1">
        <v>41637</v>
      </c>
    </row>
    <row r="63" spans="1:12" x14ac:dyDescent="0.25">
      <c r="A63" s="1" t="s">
        <v>286</v>
      </c>
      <c r="B63" s="1">
        <v>48930</v>
      </c>
      <c r="C63" s="1">
        <v>46672</v>
      </c>
      <c r="D63">
        <v>54143</v>
      </c>
      <c r="E63" s="1">
        <v>53396</v>
      </c>
      <c r="F63" s="1">
        <v>46086</v>
      </c>
      <c r="G63" s="1">
        <v>48826</v>
      </c>
      <c r="H63" s="1">
        <v>53611</v>
      </c>
      <c r="I63" s="1">
        <v>59104</v>
      </c>
      <c r="J63" s="1">
        <v>47624</v>
      </c>
      <c r="K63" s="1">
        <v>52784</v>
      </c>
      <c r="L63" s="1">
        <v>56734</v>
      </c>
    </row>
    <row r="64" spans="1:12" x14ac:dyDescent="0.25">
      <c r="A64" s="1" t="s">
        <v>311</v>
      </c>
      <c r="B64" s="1">
        <v>109075</v>
      </c>
      <c r="C64" s="1">
        <v>86335</v>
      </c>
      <c r="D64">
        <v>115188</v>
      </c>
      <c r="E64" s="1">
        <v>114234</v>
      </c>
      <c r="F64" s="1">
        <v>88734</v>
      </c>
      <c r="G64" s="1">
        <v>89353</v>
      </c>
      <c r="H64" s="1">
        <v>125344</v>
      </c>
      <c r="I64" s="1">
        <v>130303</v>
      </c>
      <c r="J64" s="1">
        <v>106304</v>
      </c>
      <c r="K64" s="1">
        <v>113324</v>
      </c>
      <c r="L64" s="1">
        <v>101158</v>
      </c>
    </row>
    <row r="65" spans="1:12" x14ac:dyDescent="0.25">
      <c r="A65" s="1" t="s">
        <v>73</v>
      </c>
      <c r="B65" s="1">
        <v>66094</v>
      </c>
      <c r="C65" s="1">
        <v>62499</v>
      </c>
      <c r="D65">
        <v>72286</v>
      </c>
      <c r="E65" s="1">
        <v>70613</v>
      </c>
      <c r="F65" s="1">
        <v>60972</v>
      </c>
      <c r="G65" s="1">
        <v>60751</v>
      </c>
      <c r="H65" s="1">
        <v>74483</v>
      </c>
      <c r="I65" s="1">
        <v>84820</v>
      </c>
      <c r="J65" s="1">
        <v>62154</v>
      </c>
      <c r="K65" s="1">
        <v>66074</v>
      </c>
      <c r="L65" s="1">
        <v>71422</v>
      </c>
    </row>
    <row r="66" spans="1:12" x14ac:dyDescent="0.25">
      <c r="A66" s="1" t="s">
        <v>342</v>
      </c>
      <c r="B66" s="1">
        <v>72892</v>
      </c>
      <c r="C66" s="1">
        <v>67973</v>
      </c>
      <c r="D66">
        <v>78991</v>
      </c>
      <c r="E66" s="1">
        <v>71026</v>
      </c>
      <c r="F66" s="1">
        <v>69680</v>
      </c>
      <c r="G66" s="1">
        <v>65770</v>
      </c>
      <c r="H66" s="1">
        <v>76668</v>
      </c>
      <c r="I66" s="1">
        <v>78493</v>
      </c>
      <c r="J66" s="1">
        <v>68591</v>
      </c>
      <c r="K66" s="1">
        <v>70693</v>
      </c>
      <c r="L66" s="1">
        <v>70355</v>
      </c>
    </row>
    <row r="67" spans="1:12" x14ac:dyDescent="0.25">
      <c r="A67" s="1" t="s">
        <v>333</v>
      </c>
      <c r="B67" s="1">
        <v>48454</v>
      </c>
      <c r="C67" s="1">
        <v>47905</v>
      </c>
      <c r="D67">
        <v>56155</v>
      </c>
      <c r="E67" s="1">
        <v>54823</v>
      </c>
      <c r="F67" s="1">
        <v>44364</v>
      </c>
      <c r="G67" s="1">
        <v>49088</v>
      </c>
      <c r="H67" s="1">
        <v>53252</v>
      </c>
      <c r="I67" s="1">
        <v>63487</v>
      </c>
      <c r="J67" s="1">
        <v>44931</v>
      </c>
      <c r="K67" s="1">
        <v>46165</v>
      </c>
      <c r="L67" s="1">
        <v>52806</v>
      </c>
    </row>
    <row r="68" spans="1:12" x14ac:dyDescent="0.25">
      <c r="A68" s="1" t="s">
        <v>326</v>
      </c>
      <c r="B68" s="1">
        <v>45506</v>
      </c>
      <c r="C68" s="1">
        <v>50632</v>
      </c>
      <c r="D68">
        <v>57007</v>
      </c>
      <c r="E68" s="1">
        <v>54505</v>
      </c>
      <c r="F68" s="1">
        <v>42464</v>
      </c>
      <c r="G68" s="1">
        <v>42490</v>
      </c>
      <c r="H68" s="1">
        <v>45819</v>
      </c>
      <c r="I68" s="1">
        <v>54871</v>
      </c>
      <c r="J68" s="1">
        <v>47042</v>
      </c>
      <c r="K68" s="1">
        <v>50223</v>
      </c>
      <c r="L68" s="1">
        <v>54439</v>
      </c>
    </row>
    <row r="69" spans="1:12" x14ac:dyDescent="0.25">
      <c r="A69" s="1" t="s">
        <v>336</v>
      </c>
      <c r="B69" s="1">
        <v>71137</v>
      </c>
      <c r="C69" s="1">
        <v>68094</v>
      </c>
      <c r="D69">
        <v>79561</v>
      </c>
      <c r="E69" s="1">
        <v>79200</v>
      </c>
      <c r="F69" s="1">
        <v>65241</v>
      </c>
      <c r="G69" s="1">
        <v>61094</v>
      </c>
      <c r="H69" s="1">
        <v>63662</v>
      </c>
      <c r="I69" s="1">
        <v>88690</v>
      </c>
      <c r="J69" s="1">
        <v>68640</v>
      </c>
      <c r="K69" s="1">
        <v>70864</v>
      </c>
      <c r="L69" s="1">
        <v>70624</v>
      </c>
    </row>
    <row r="70" spans="1:12" x14ac:dyDescent="0.25">
      <c r="A70" s="1" t="s">
        <v>75</v>
      </c>
      <c r="B70" s="1">
        <v>73287</v>
      </c>
      <c r="C70" s="1">
        <v>68081</v>
      </c>
      <c r="D70">
        <v>78746</v>
      </c>
      <c r="E70" s="1">
        <v>76593</v>
      </c>
      <c r="F70" s="1">
        <v>68872</v>
      </c>
      <c r="G70" s="1">
        <v>67053</v>
      </c>
      <c r="H70" s="1">
        <v>79268</v>
      </c>
      <c r="I70" s="1">
        <v>94319</v>
      </c>
      <c r="J70" s="1">
        <v>72321</v>
      </c>
      <c r="K70" s="1">
        <v>74397</v>
      </c>
      <c r="L70" s="1">
        <v>78211</v>
      </c>
    </row>
    <row r="71" spans="1:12" x14ac:dyDescent="0.25">
      <c r="A71" s="2" t="s">
        <v>141</v>
      </c>
      <c r="B71" s="1"/>
      <c r="C71" s="1"/>
    </row>
    <row r="72" spans="1:12" x14ac:dyDescent="0.25">
      <c r="A72" s="1" t="s">
        <v>117</v>
      </c>
      <c r="B72" s="1">
        <v>56653</v>
      </c>
      <c r="C72" s="1">
        <f>$B$72*(1+assumptions!C2)</f>
        <v>54953.409999999996</v>
      </c>
      <c r="D72" s="1">
        <f>$B$72*(1+assumptions!D2)</f>
        <v>63451.360000000008</v>
      </c>
      <c r="E72" s="1">
        <f>$B$72*(1+assumptions!E2)</f>
        <v>57786.06</v>
      </c>
      <c r="F72" s="1">
        <f>$B$72*(1+assumptions!F2)</f>
        <v>52687.289999999994</v>
      </c>
      <c r="G72" s="1">
        <f>$B$72*(1+assumptions!G2)</f>
        <v>58919.12</v>
      </c>
      <c r="H72" s="1">
        <f>$B$72*(1+assumptions!H2)</f>
        <v>60618.710000000006</v>
      </c>
      <c r="I72" s="1">
        <f>$B$72*(1+assumptions!I2)</f>
        <v>62318.3</v>
      </c>
      <c r="J72" s="1">
        <f>$B$72*(1+assumptions!J2)</f>
        <v>48155.049999999996</v>
      </c>
      <c r="K72" s="1">
        <f>$B$72*(1+assumptions!K2)</f>
        <v>61185.240000000005</v>
      </c>
      <c r="L72" s="1">
        <f>$B$72*(1+assumptions!L2)</f>
        <v>58919.12</v>
      </c>
    </row>
    <row r="73" spans="1:12" x14ac:dyDescent="0.25">
      <c r="A73" s="1" t="s">
        <v>125</v>
      </c>
      <c r="B73" s="1">
        <v>60602</v>
      </c>
      <c r="C73" s="1">
        <f>$B$73*(1+assumptions!C2)</f>
        <v>58783.939999999995</v>
      </c>
      <c r="D73" s="1">
        <f>$B$73*(1+assumptions!D2)</f>
        <v>67874.240000000005</v>
      </c>
      <c r="E73" s="1">
        <f>$B$73*(1+assumptions!E2)</f>
        <v>61814.04</v>
      </c>
      <c r="F73" s="1">
        <f>$B$73*(1+assumptions!F2)</f>
        <v>56359.859999999993</v>
      </c>
      <c r="G73" s="1">
        <f>$B$73*(1+assumptions!G2)</f>
        <v>63026.080000000002</v>
      </c>
      <c r="H73" s="1">
        <f>$B$73*(1+assumptions!H2)</f>
        <v>64844.140000000007</v>
      </c>
      <c r="I73" s="1">
        <f>$B$73*(1+assumptions!I2)</f>
        <v>66662.200000000012</v>
      </c>
      <c r="J73" s="1">
        <f>$B$73*(1+assumptions!J2)</f>
        <v>51511.7</v>
      </c>
      <c r="K73" s="1">
        <f>$B$73*(1+assumptions!K2)</f>
        <v>65450.16</v>
      </c>
      <c r="L73" s="1">
        <f>$B$73*(1+assumptions!L2)</f>
        <v>63026.080000000002</v>
      </c>
    </row>
    <row r="74" spans="1:12" x14ac:dyDescent="0.25">
      <c r="A74" s="1" t="s">
        <v>136</v>
      </c>
      <c r="B74" s="1">
        <v>91217</v>
      </c>
      <c r="C74" s="1">
        <v>89792</v>
      </c>
      <c r="D74" s="1">
        <v>93383</v>
      </c>
      <c r="E74" s="1">
        <v>96054</v>
      </c>
      <c r="F74" s="1">
        <f>$B$74*(1+assumptions!F2)</f>
        <v>84831.81</v>
      </c>
      <c r="G74" s="1">
        <f>$B$74*(1+assumptions!G2)</f>
        <v>94865.680000000008</v>
      </c>
      <c r="H74" s="1">
        <v>95683</v>
      </c>
      <c r="I74" s="1">
        <v>116985</v>
      </c>
      <c r="J74" s="1">
        <v>91580</v>
      </c>
      <c r="K74" s="1">
        <v>99494</v>
      </c>
      <c r="L74" s="1">
        <v>100750</v>
      </c>
    </row>
    <row r="75" spans="1:12" x14ac:dyDescent="0.25">
      <c r="A75" s="1" t="s">
        <v>237</v>
      </c>
      <c r="B75" s="1">
        <v>133839</v>
      </c>
      <c r="C75" s="1">
        <v>120091</v>
      </c>
      <c r="D75">
        <v>161393</v>
      </c>
      <c r="E75" s="1">
        <v>149634</v>
      </c>
      <c r="F75" s="1">
        <v>118718</v>
      </c>
      <c r="G75" s="1">
        <v>126341</v>
      </c>
      <c r="H75" s="1">
        <v>140903</v>
      </c>
      <c r="I75" s="1">
        <v>160060</v>
      </c>
      <c r="J75" s="1">
        <v>130132</v>
      </c>
      <c r="K75">
        <v>139332</v>
      </c>
      <c r="L75">
        <v>123055</v>
      </c>
    </row>
    <row r="76" spans="1:12" x14ac:dyDescent="0.25">
      <c r="A76" s="2" t="s">
        <v>233</v>
      </c>
      <c r="B76" s="1"/>
      <c r="C76" s="1"/>
    </row>
    <row r="77" spans="1:12" x14ac:dyDescent="0.25">
      <c r="A77" s="1" t="s">
        <v>223</v>
      </c>
      <c r="B77" s="1">
        <v>82580</v>
      </c>
      <c r="C77" s="1">
        <f>$B$77*(1+assumptions!C2)</f>
        <v>80102.599999999991</v>
      </c>
      <c r="D77" s="1">
        <f>$B$77*(1+assumptions!D2)</f>
        <v>92489.600000000006</v>
      </c>
      <c r="E77" s="1">
        <f>$B$77*(1+assumptions!E2)</f>
        <v>84231.6</v>
      </c>
      <c r="F77" s="1">
        <f>$B$77*(1+assumptions!F2)</f>
        <v>76799.399999999994</v>
      </c>
      <c r="G77" s="1">
        <f>$B$77*(1+assumptions!G2)</f>
        <v>85883.199999999997</v>
      </c>
      <c r="H77" s="1">
        <f>$B$77*(1+assumptions!H2)</f>
        <v>88360.6</v>
      </c>
      <c r="I77" s="1">
        <f>$B$77*(1+assumptions!I2)</f>
        <v>90838.000000000015</v>
      </c>
      <c r="J77" s="1">
        <f>$B$77*(1+assumptions!J2)</f>
        <v>70193</v>
      </c>
      <c r="K77" s="1">
        <f>$B$77*(1+assumptions!K2)</f>
        <v>89186.400000000009</v>
      </c>
      <c r="L77" s="1">
        <f>$B$77*(1+assumptions!L2)</f>
        <v>85883.199999999997</v>
      </c>
    </row>
    <row r="78" spans="1:12" x14ac:dyDescent="0.25">
      <c r="A78" s="1" t="s">
        <v>308</v>
      </c>
      <c r="B78" s="1">
        <v>80314</v>
      </c>
      <c r="C78" s="1">
        <f>$B$78*(1+assumptions!C2)</f>
        <v>77904.58</v>
      </c>
      <c r="D78" s="1">
        <v>100080</v>
      </c>
      <c r="E78" s="1">
        <v>78281</v>
      </c>
      <c r="F78" s="1">
        <v>82329</v>
      </c>
      <c r="G78" s="1">
        <v>80843</v>
      </c>
      <c r="H78" s="1">
        <v>97459</v>
      </c>
      <c r="I78" s="1">
        <v>104162</v>
      </c>
      <c r="J78" s="1">
        <v>77964</v>
      </c>
      <c r="K78" s="1">
        <v>88055</v>
      </c>
      <c r="L78" s="1">
        <v>94490</v>
      </c>
    </row>
    <row r="79" spans="1:12" x14ac:dyDescent="0.25">
      <c r="A79" s="1" t="s">
        <v>315</v>
      </c>
      <c r="B79" s="1">
        <v>138322</v>
      </c>
      <c r="C79" s="1">
        <v>91632</v>
      </c>
      <c r="D79" s="1">
        <v>111554</v>
      </c>
      <c r="E79" s="1">
        <v>112340</v>
      </c>
      <c r="F79" s="1">
        <v>103530</v>
      </c>
      <c r="G79" s="1">
        <v>98208</v>
      </c>
      <c r="H79" s="1">
        <v>117823</v>
      </c>
      <c r="I79" s="1">
        <v>147365</v>
      </c>
      <c r="J79" s="1">
        <v>97141</v>
      </c>
      <c r="K79" s="1">
        <v>110673</v>
      </c>
      <c r="L79" s="1">
        <v>113099</v>
      </c>
    </row>
    <row r="80" spans="1:12" x14ac:dyDescent="0.25">
      <c r="A80" s="1" t="s">
        <v>254</v>
      </c>
      <c r="B80" s="1">
        <v>59937</v>
      </c>
      <c r="C80" s="1">
        <v>65245</v>
      </c>
      <c r="D80">
        <v>72551</v>
      </c>
      <c r="E80" s="1">
        <v>72191</v>
      </c>
      <c r="F80" s="1">
        <v>64375</v>
      </c>
      <c r="G80" s="1">
        <v>64925</v>
      </c>
      <c r="H80" s="1">
        <v>71554</v>
      </c>
      <c r="I80" s="1">
        <v>89501</v>
      </c>
      <c r="J80" s="1">
        <v>65563</v>
      </c>
      <c r="K80" s="1">
        <v>69932</v>
      </c>
      <c r="L80" s="1">
        <v>71521</v>
      </c>
    </row>
    <row r="81" spans="1:12" x14ac:dyDescent="0.25">
      <c r="A81" s="1" t="s">
        <v>278</v>
      </c>
      <c r="B81" s="1">
        <v>96257</v>
      </c>
      <c r="C81" s="1">
        <v>97923</v>
      </c>
      <c r="D81">
        <v>114468</v>
      </c>
      <c r="E81" s="1">
        <v>117181</v>
      </c>
      <c r="F81" s="1">
        <v>103056</v>
      </c>
      <c r="G81" s="1">
        <v>106080</v>
      </c>
      <c r="H81" s="1">
        <v>125713</v>
      </c>
      <c r="I81" s="1">
        <v>137673</v>
      </c>
      <c r="J81" s="1">
        <v>100415</v>
      </c>
      <c r="K81" s="1">
        <v>108390</v>
      </c>
      <c r="L81" s="1">
        <v>104399</v>
      </c>
    </row>
    <row r="82" spans="1:12" x14ac:dyDescent="0.25">
      <c r="A82" s="1" t="s">
        <v>84</v>
      </c>
      <c r="B82" s="1">
        <v>24146</v>
      </c>
      <c r="C82" s="5">
        <f>$B$82*(1+assumptions!C2)</f>
        <v>23421.62</v>
      </c>
      <c r="D82" s="5">
        <f>$B$82*(1+assumptions!D2)</f>
        <v>27043.520000000004</v>
      </c>
      <c r="E82" s="5">
        <f>$B$82*(1+assumptions!E2)</f>
        <v>24628.920000000002</v>
      </c>
      <c r="F82" s="5">
        <f>$B$82*(1+assumptions!F2)</f>
        <v>22455.78</v>
      </c>
      <c r="G82" s="5">
        <f>$B$82*(1+assumptions!G2)</f>
        <v>25111.84</v>
      </c>
      <c r="H82" s="5">
        <f>$B$82*(1+assumptions!H2)</f>
        <v>25836.22</v>
      </c>
      <c r="I82" s="5">
        <f>$B$82*(1+assumptions!I2)</f>
        <v>26560.600000000002</v>
      </c>
      <c r="J82" s="5">
        <f>$B$82*(1+assumptions!J2)</f>
        <v>20524.099999999999</v>
      </c>
      <c r="K82" s="5">
        <f>$B$82*(1+assumptions!K2)</f>
        <v>26077.68</v>
      </c>
      <c r="L82" s="5">
        <f>$B$82*(1+assumptions!L2)</f>
        <v>25111.84</v>
      </c>
    </row>
    <row r="83" spans="1:12" x14ac:dyDescent="0.25">
      <c r="A83" s="1" t="s">
        <v>236</v>
      </c>
      <c r="B83" s="1">
        <v>56462</v>
      </c>
      <c r="C83" s="1">
        <f>$B83*(1+atlAssum)</f>
        <v>54768.14</v>
      </c>
      <c r="D83" s="1">
        <f>$B83*(1+nycAssum)</f>
        <v>63237.44000000001</v>
      </c>
      <c r="E83" s="1">
        <f>$B83*(1+laAssum)</f>
        <v>57591.24</v>
      </c>
      <c r="F83" s="1">
        <f>$B83*(1+philAssum)</f>
        <v>52509.659999999996</v>
      </c>
      <c r="G83" s="1">
        <f>$B83*(1+houAssum)</f>
        <v>58720.480000000003</v>
      </c>
      <c r="H83" s="1">
        <f>$B83*(1+seaAssum)</f>
        <v>60414.340000000004</v>
      </c>
      <c r="I83" s="1">
        <f>$B83*(1+sfAssum)</f>
        <v>62108.200000000004</v>
      </c>
      <c r="J83" s="1">
        <f>$B83*(1+chiAssum)</f>
        <v>47992.7</v>
      </c>
      <c r="K83" s="1">
        <f>$B83*(1+bosAssum)</f>
        <v>60978.960000000006</v>
      </c>
      <c r="L83" s="1">
        <f>$B83*(1+dcAssum)</f>
        <v>58720.480000000003</v>
      </c>
    </row>
    <row r="84" spans="1:12" x14ac:dyDescent="0.25">
      <c r="A84" s="1" t="s">
        <v>234</v>
      </c>
      <c r="B84" s="1">
        <v>93358</v>
      </c>
      <c r="C84" s="5">
        <f>$B84*(1+atlAssum)</f>
        <v>90557.26</v>
      </c>
      <c r="D84" s="5">
        <f>$B84*(1+nycAssum)</f>
        <v>104560.96000000001</v>
      </c>
      <c r="E84" s="5">
        <f>$B84*(1+laAssum)</f>
        <v>95225.16</v>
      </c>
      <c r="F84" s="5">
        <f>$B84*(1+philAssum)</f>
        <v>86822.939999999988</v>
      </c>
      <c r="G84" s="5">
        <f>$B84*(1+houAssum)</f>
        <v>97092.32</v>
      </c>
      <c r="H84" s="5">
        <f>$B84*(1+seaAssum)</f>
        <v>99893.060000000012</v>
      </c>
      <c r="I84" s="5">
        <f>$B84*(1+sfAssum)</f>
        <v>102693.8</v>
      </c>
      <c r="J84" s="5">
        <f>$B84*(1+chiAssum)</f>
        <v>79354.3</v>
      </c>
      <c r="K84" s="5">
        <f>$B84*(1+bosAssum)</f>
        <v>100826.64</v>
      </c>
      <c r="L84" s="5">
        <f>$B84*(1+dcAssum)</f>
        <v>97092.32</v>
      </c>
    </row>
    <row r="85" spans="1:12" x14ac:dyDescent="0.25">
      <c r="A85" s="2" t="s">
        <v>204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 t="s">
        <v>293</v>
      </c>
      <c r="B86" s="1">
        <v>63383</v>
      </c>
      <c r="C86" s="5">
        <f>$B86*(1+atlAssum)</f>
        <v>61481.509999999995</v>
      </c>
      <c r="D86" s="5">
        <f>$B86*(1+nycAssum)</f>
        <v>70988.960000000006</v>
      </c>
      <c r="E86" s="5">
        <f>$B86*(1+laAssum)</f>
        <v>64650.66</v>
      </c>
      <c r="F86" s="5">
        <f>$B86*(1+philAssum)</f>
        <v>58946.189999999995</v>
      </c>
      <c r="G86" s="5">
        <f>$B86*(1+houAssum)</f>
        <v>65918.320000000007</v>
      </c>
      <c r="H86" s="5">
        <f>$B86*(1+seaAssum)</f>
        <v>67819.81</v>
      </c>
      <c r="I86" s="5">
        <f>$B86*(1+sfAssum)</f>
        <v>69721.3</v>
      </c>
      <c r="J86" s="5">
        <f>$B86*(1+chiAssum)</f>
        <v>53875.549999999996</v>
      </c>
      <c r="K86" s="5">
        <f>$B86*(1+bosAssum)</f>
        <v>68453.64</v>
      </c>
      <c r="L86" s="5">
        <f>$B86*(1+dcAssum)</f>
        <v>65918.320000000007</v>
      </c>
    </row>
    <row r="87" spans="1:12" x14ac:dyDescent="0.25">
      <c r="A87" s="1" t="s">
        <v>241</v>
      </c>
      <c r="B87" s="1">
        <v>49162</v>
      </c>
      <c r="C87" s="5">
        <f>$B87*(1+atlAssum)</f>
        <v>47687.14</v>
      </c>
      <c r="D87" s="5">
        <f>$B87*(1+nycAssum)</f>
        <v>55061.440000000002</v>
      </c>
      <c r="E87" s="5">
        <f>$B87*(1+laAssum)</f>
        <v>50145.24</v>
      </c>
      <c r="F87" s="5">
        <f>$B87*(1+philAssum)</f>
        <v>45720.659999999996</v>
      </c>
      <c r="G87" s="5">
        <f>$B87*(1+houAssum)</f>
        <v>51128.480000000003</v>
      </c>
      <c r="H87" s="5">
        <f>$B87*(1+seaAssum)</f>
        <v>52603.340000000004</v>
      </c>
      <c r="I87" s="5">
        <f>$B87*(1+sfAssum)</f>
        <v>54078.200000000004</v>
      </c>
      <c r="J87" s="5">
        <f>$B87*(1+chiAssum)</f>
        <v>41787.699999999997</v>
      </c>
      <c r="K87" s="5">
        <f>$B87*(1+bosAssum)</f>
        <v>53094.960000000006</v>
      </c>
      <c r="L87" s="5">
        <f>$B87*(1+dcAssum)</f>
        <v>51128.480000000003</v>
      </c>
    </row>
    <row r="88" spans="1:12" x14ac:dyDescent="0.25">
      <c r="A88" s="1" t="s">
        <v>248</v>
      </c>
      <c r="B88" s="1">
        <v>47473</v>
      </c>
      <c r="C88" s="5">
        <f>$B88*(1+atlAssum)</f>
        <v>46048.81</v>
      </c>
      <c r="D88" s="5">
        <f>$B88*(1+nycAssum)</f>
        <v>53169.760000000002</v>
      </c>
      <c r="E88" s="5">
        <f>$B88*(1+laAssum)</f>
        <v>48422.46</v>
      </c>
      <c r="F88" s="5">
        <f>$B88*(1+philAssum)</f>
        <v>44149.89</v>
      </c>
      <c r="G88" s="5">
        <f>$B88*(1+houAssum)</f>
        <v>49371.92</v>
      </c>
      <c r="H88" s="5">
        <f>$B88*(1+seaAssum)</f>
        <v>50796.11</v>
      </c>
      <c r="I88" s="5">
        <f>$B88*(1+sfAssum)</f>
        <v>52220.3</v>
      </c>
      <c r="J88" s="5">
        <f>$B88*(1+chiAssum)</f>
        <v>40352.049999999996</v>
      </c>
      <c r="K88" s="5">
        <f>$B88*(1+bosAssum)</f>
        <v>51270.840000000004</v>
      </c>
      <c r="L88" s="5">
        <f>$B88*(1+dcAssum)</f>
        <v>49371.92</v>
      </c>
    </row>
    <row r="89" spans="1:12" x14ac:dyDescent="0.25">
      <c r="A89" s="1" t="s">
        <v>218</v>
      </c>
      <c r="B89" s="1">
        <v>59376</v>
      </c>
      <c r="C89" s="5">
        <f>$B89*(1+atlAssum)</f>
        <v>57594.720000000001</v>
      </c>
      <c r="D89" s="5">
        <f>$B89*(1+nycAssum)</f>
        <v>66501.12000000001</v>
      </c>
      <c r="E89" s="5">
        <f>$B89*(1+laAssum)</f>
        <v>60563.520000000004</v>
      </c>
      <c r="F89" s="5">
        <f>$B89*(1+philAssum)</f>
        <v>55219.679999999993</v>
      </c>
      <c r="G89" s="5">
        <f>$B89*(1+houAssum)</f>
        <v>61751.040000000001</v>
      </c>
      <c r="H89" s="5">
        <f>$B89*(1+seaAssum)</f>
        <v>63532.320000000007</v>
      </c>
      <c r="I89" s="5">
        <f>$B89*(1+sfAssum)</f>
        <v>65313.600000000006</v>
      </c>
      <c r="J89" s="5">
        <f>$B89*(1+chiAssum)</f>
        <v>50469.599999999999</v>
      </c>
      <c r="K89" s="5">
        <f>$B89*(1+bosAssum)</f>
        <v>64126.080000000002</v>
      </c>
      <c r="L89" s="5">
        <f>$B89*(1+dcAssum)</f>
        <v>61751.040000000001</v>
      </c>
    </row>
    <row r="90" spans="1:12" x14ac:dyDescent="0.25">
      <c r="A90" s="1" t="s">
        <v>46</v>
      </c>
      <c r="B90" s="1">
        <v>48611</v>
      </c>
      <c r="C90" s="5">
        <f>$B90*(1+atlAssum)</f>
        <v>47152.67</v>
      </c>
      <c r="D90" s="5">
        <f>$B90*(1+nycAssum)</f>
        <v>54444.320000000007</v>
      </c>
      <c r="E90" s="5">
        <f>$B90*(1+laAssum)</f>
        <v>49583.22</v>
      </c>
      <c r="F90" s="5">
        <f>$B90*(1+philAssum)</f>
        <v>45208.229999999996</v>
      </c>
      <c r="G90" s="5">
        <f>$B90*(1+houAssum)</f>
        <v>50555.44</v>
      </c>
      <c r="H90" s="5">
        <f>$B90*(1+seaAssum)</f>
        <v>52013.770000000004</v>
      </c>
      <c r="I90" s="5">
        <f>$B90*(1+sfAssum)</f>
        <v>53472.100000000006</v>
      </c>
      <c r="J90" s="5">
        <f>$B90*(1+chiAssum)</f>
        <v>41319.35</v>
      </c>
      <c r="K90" s="5">
        <f>$B90*(1+bosAssum)</f>
        <v>52499.880000000005</v>
      </c>
      <c r="L90" s="5">
        <f>$B90*(1+dcAssum)</f>
        <v>50555.44</v>
      </c>
    </row>
    <row r="91" spans="1:12" x14ac:dyDescent="0.25">
      <c r="A91" s="2" t="s">
        <v>146</v>
      </c>
      <c r="B91" s="1"/>
      <c r="C91" s="1"/>
    </row>
    <row r="92" spans="1:12" x14ac:dyDescent="0.25">
      <c r="A92" s="2" t="s">
        <v>76</v>
      </c>
      <c r="B92" s="1"/>
      <c r="C92" s="1"/>
    </row>
    <row r="93" spans="1:12" x14ac:dyDescent="0.25">
      <c r="A93" s="2" t="s">
        <v>142</v>
      </c>
      <c r="B93" s="1"/>
      <c r="C93" s="1"/>
    </row>
    <row r="94" spans="1:12" x14ac:dyDescent="0.25">
      <c r="A94" s="2" t="s">
        <v>138</v>
      </c>
      <c r="B94" s="1"/>
      <c r="C94" s="1"/>
    </row>
    <row r="95" spans="1:12" x14ac:dyDescent="0.25">
      <c r="A95" s="2" t="s">
        <v>80</v>
      </c>
      <c r="B95" s="1"/>
      <c r="C95" s="1"/>
    </row>
    <row r="96" spans="1:12" x14ac:dyDescent="0.25">
      <c r="A96" s="2" t="s">
        <v>95</v>
      </c>
      <c r="B96" s="1"/>
      <c r="C96" s="1"/>
    </row>
    <row r="97" spans="1:12" x14ac:dyDescent="0.25">
      <c r="A97" s="2" t="s">
        <v>77</v>
      </c>
      <c r="B97" s="1"/>
      <c r="C97" s="1"/>
    </row>
    <row r="98" spans="1:12" x14ac:dyDescent="0.25">
      <c r="A98" s="2" t="s">
        <v>97</v>
      </c>
      <c r="B98" s="1"/>
      <c r="C98" s="1"/>
    </row>
    <row r="99" spans="1:12" x14ac:dyDescent="0.25">
      <c r="A99" s="1" t="s">
        <v>92</v>
      </c>
      <c r="B99" s="1">
        <v>31003</v>
      </c>
      <c r="C99" s="5">
        <f>$B99*(1+atlAssum)</f>
        <v>30072.91</v>
      </c>
      <c r="D99" s="5">
        <f>$B99*(1+nycAssum)</f>
        <v>34723.360000000001</v>
      </c>
      <c r="E99" s="5">
        <f>$B99*(1+laAssum)</f>
        <v>31623.06</v>
      </c>
      <c r="F99" s="5">
        <f>$B99*(1+philAssum)</f>
        <v>28832.789999999997</v>
      </c>
      <c r="G99" s="5">
        <f>$B99*(1+houAssum)</f>
        <v>32243.120000000003</v>
      </c>
      <c r="H99" s="5">
        <f>$B99*(1+seaAssum)</f>
        <v>33173.21</v>
      </c>
      <c r="I99" s="5">
        <f>$B99*(1+sfAssum)</f>
        <v>34103.300000000003</v>
      </c>
      <c r="J99" s="5">
        <f>$B99*(1+chiAssum)</f>
        <v>26352.55</v>
      </c>
      <c r="K99" s="5">
        <f>$B99*(1+bosAssum)</f>
        <v>33483.240000000005</v>
      </c>
      <c r="L99" s="5">
        <f>$B99*(1+dcAssum)</f>
        <v>32243.120000000003</v>
      </c>
    </row>
    <row r="100" spans="1:12" x14ac:dyDescent="0.25">
      <c r="A100" s="1" t="s">
        <v>275</v>
      </c>
      <c r="B100" s="1">
        <v>89460</v>
      </c>
      <c r="C100" s="5">
        <f>$B100*(1+atlAssum)</f>
        <v>86776.2</v>
      </c>
      <c r="D100" s="5">
        <f>$B100*(1+nycAssum)</f>
        <v>100195.20000000001</v>
      </c>
      <c r="E100" s="5">
        <f>$B100*(1+laAssum)</f>
        <v>91249.2</v>
      </c>
      <c r="F100" s="5">
        <f>$B100*(1+philAssum)</f>
        <v>83197.799999999988</v>
      </c>
      <c r="G100" s="5">
        <f>$B100*(1+houAssum)</f>
        <v>93038.400000000009</v>
      </c>
      <c r="H100" s="5">
        <f>$B100*(1+seaAssum)</f>
        <v>95722.200000000012</v>
      </c>
      <c r="I100" s="5">
        <f>$B100*(1+sfAssum)</f>
        <v>98406.000000000015</v>
      </c>
      <c r="J100" s="5">
        <f>$B100*(1+chiAssum)</f>
        <v>76041</v>
      </c>
      <c r="K100" s="5">
        <f>$B100*(1+bosAssum)</f>
        <v>96616.8</v>
      </c>
      <c r="L100" s="5">
        <f>$B100*(1+dcAssum)</f>
        <v>93038.400000000009</v>
      </c>
    </row>
    <row r="101" spans="1:12" x14ac:dyDescent="0.25">
      <c r="A101" s="1" t="s">
        <v>335</v>
      </c>
      <c r="B101" s="1">
        <v>55971</v>
      </c>
      <c r="C101" s="5">
        <f>$B101*(1+atlAssum)</f>
        <v>54291.869999999995</v>
      </c>
      <c r="D101" s="5">
        <f>$B101*(1+nycAssum)</f>
        <v>62687.520000000004</v>
      </c>
      <c r="E101" s="5">
        <f>$B101*(1+laAssum)</f>
        <v>57090.42</v>
      </c>
      <c r="F101" s="5">
        <f>$B101*(1+philAssum)</f>
        <v>52053.03</v>
      </c>
      <c r="G101" s="5">
        <f>$B101*(1+houAssum)</f>
        <v>58209.840000000004</v>
      </c>
      <c r="H101" s="5">
        <f>$B101*(1+seaAssum)</f>
        <v>59888.97</v>
      </c>
      <c r="I101" s="5">
        <f>$B101*(1+sfAssum)</f>
        <v>61568.100000000006</v>
      </c>
      <c r="J101" s="5">
        <f>$B101*(1+chiAssum)</f>
        <v>47575.35</v>
      </c>
      <c r="K101" s="5">
        <f>$B101*(1+bosAssum)</f>
        <v>60448.680000000008</v>
      </c>
      <c r="L101" s="5">
        <f>$B101*(1+dcAssum)</f>
        <v>58209.840000000004</v>
      </c>
    </row>
    <row r="102" spans="1:12" x14ac:dyDescent="0.25">
      <c r="A102" s="1" t="s">
        <v>319</v>
      </c>
      <c r="B102" s="1">
        <v>38675</v>
      </c>
      <c r="C102" s="5">
        <f>$B102*(1+atlAssum)</f>
        <v>37514.75</v>
      </c>
      <c r="D102" s="5">
        <f>$B102*(1+nycAssum)</f>
        <v>43316.000000000007</v>
      </c>
      <c r="E102" s="5">
        <f>$B102*(1+laAssum)</f>
        <v>39448.5</v>
      </c>
      <c r="F102" s="5">
        <f>$B102*(1+philAssum)</f>
        <v>35967.75</v>
      </c>
      <c r="G102" s="5">
        <f>$B102*(1+houAssum)</f>
        <v>40222</v>
      </c>
      <c r="H102" s="5">
        <f>$B102*(1+seaAssum)</f>
        <v>41382.25</v>
      </c>
      <c r="I102" s="5">
        <f>$B102*(1+sfAssum)</f>
        <v>42542.5</v>
      </c>
      <c r="J102" s="5">
        <f>$B102*(1+chiAssum)</f>
        <v>32873.75</v>
      </c>
      <c r="K102" s="5">
        <f>$B102*(1+bosAssum)</f>
        <v>41769</v>
      </c>
      <c r="L102" s="5">
        <f>$B102*(1+dcAssum)</f>
        <v>40222</v>
      </c>
    </row>
    <row r="103" spans="1:12" x14ac:dyDescent="0.25">
      <c r="A103" s="1" t="s">
        <v>85</v>
      </c>
      <c r="B103" s="1">
        <v>25000</v>
      </c>
      <c r="C103" s="5">
        <f>$B103*(1+atlAssum)</f>
        <v>24250</v>
      </c>
      <c r="D103" s="5">
        <f>$B103*(1+nycAssum)</f>
        <v>28000.000000000004</v>
      </c>
      <c r="E103" s="5">
        <f>$B103*(1+laAssum)</f>
        <v>25500</v>
      </c>
      <c r="F103" s="5">
        <f>$B103*(1+philAssum)</f>
        <v>23250</v>
      </c>
      <c r="G103" s="5">
        <f>$B103*(1+houAssum)</f>
        <v>26000</v>
      </c>
      <c r="H103" s="5">
        <f>$B103*(1+seaAssum)</f>
        <v>26750</v>
      </c>
      <c r="I103" s="5">
        <f>$B103*(1+sfAssum)</f>
        <v>27500.000000000004</v>
      </c>
      <c r="J103" s="5">
        <f>$B103*(1+chiAssum)</f>
        <v>21250</v>
      </c>
      <c r="K103" s="5">
        <f>$B103*(1+bosAssum)</f>
        <v>27000</v>
      </c>
      <c r="L103" s="5">
        <f>$B103*(1+dcAssum)</f>
        <v>26000</v>
      </c>
    </row>
    <row r="104" spans="1:12" x14ac:dyDescent="0.25">
      <c r="A104" s="1" t="s">
        <v>112</v>
      </c>
      <c r="B104" s="1">
        <v>47656</v>
      </c>
      <c r="C104" s="5">
        <f>$B104*(1+atlAssum)</f>
        <v>46226.32</v>
      </c>
      <c r="D104" s="5">
        <f>$B104*(1+nycAssum)</f>
        <v>53374.720000000008</v>
      </c>
      <c r="E104" s="5">
        <f>$B104*(1+laAssum)</f>
        <v>48609.120000000003</v>
      </c>
      <c r="F104" s="5">
        <f>$B104*(1+philAssum)</f>
        <v>44320.079999999994</v>
      </c>
      <c r="G104" s="5">
        <f>$B104*(1+houAssum)</f>
        <v>49562.240000000005</v>
      </c>
      <c r="H104" s="5">
        <f>$B104*(1+seaAssum)</f>
        <v>50991.920000000006</v>
      </c>
      <c r="I104" s="5">
        <f>$B104*(1+sfAssum)</f>
        <v>52421.600000000006</v>
      </c>
      <c r="J104" s="5">
        <f>$B104*(1+chiAssum)</f>
        <v>40507.599999999999</v>
      </c>
      <c r="K104" s="5">
        <f>$B104*(1+bosAssum)</f>
        <v>51468.480000000003</v>
      </c>
      <c r="L104" s="5">
        <f>$B104*(1+dcAssum)</f>
        <v>49562.240000000005</v>
      </c>
    </row>
    <row r="105" spans="1:12" x14ac:dyDescent="0.25">
      <c r="A105" s="1" t="s">
        <v>173</v>
      </c>
      <c r="B105" s="1">
        <v>83088</v>
      </c>
      <c r="C105" s="5">
        <f>$B105*(1+atlAssum)</f>
        <v>80595.360000000001</v>
      </c>
      <c r="D105" s="5">
        <f>$B105*(1+nycAssum)</f>
        <v>93058.560000000012</v>
      </c>
      <c r="E105" s="5">
        <f>$B105*(1+laAssum)</f>
        <v>84749.759999999995</v>
      </c>
      <c r="F105" s="5">
        <f>$B105*(1+philAssum)</f>
        <v>77271.839999999997</v>
      </c>
      <c r="G105" s="5">
        <f>$B105*(1+houAssum)</f>
        <v>86411.520000000004</v>
      </c>
      <c r="H105" s="5">
        <f>$B105*(1+seaAssum)</f>
        <v>88904.16</v>
      </c>
      <c r="I105" s="5">
        <f>$B105*(1+sfAssum)</f>
        <v>91396.800000000003</v>
      </c>
      <c r="J105" s="5">
        <f>$B105*(1+chiAssum)</f>
        <v>70624.800000000003</v>
      </c>
      <c r="K105" s="5">
        <f>$B105*(1+bosAssum)</f>
        <v>89735.040000000008</v>
      </c>
      <c r="L105" s="5">
        <f>$B105*(1+dcAssum)</f>
        <v>86411.520000000004</v>
      </c>
    </row>
    <row r="106" spans="1:12" x14ac:dyDescent="0.25">
      <c r="A106" s="1" t="s">
        <v>181</v>
      </c>
      <c r="B106" s="1">
        <v>76915</v>
      </c>
      <c r="C106" s="1">
        <v>76688</v>
      </c>
      <c r="D106">
        <v>79562</v>
      </c>
      <c r="E106" s="1">
        <v>86897</v>
      </c>
      <c r="F106" s="1">
        <v>81724</v>
      </c>
      <c r="G106" s="1">
        <v>84159</v>
      </c>
      <c r="H106" s="1">
        <v>89860</v>
      </c>
      <c r="I106" s="1">
        <v>99135</v>
      </c>
      <c r="J106" s="1">
        <v>79202</v>
      </c>
      <c r="K106" s="1">
        <v>85035</v>
      </c>
      <c r="L106" s="1">
        <v>84855</v>
      </c>
    </row>
    <row r="107" spans="1:12" x14ac:dyDescent="0.25">
      <c r="A107" s="1" t="s">
        <v>176</v>
      </c>
      <c r="B107" s="1">
        <v>86245</v>
      </c>
      <c r="C107" s="5">
        <f>$B107*(1+atlAssum)</f>
        <v>83657.649999999994</v>
      </c>
      <c r="D107" s="5">
        <f>$B107*(1+nycAssum)</f>
        <v>96594.400000000009</v>
      </c>
      <c r="E107" s="5">
        <f>$B107*(1+laAssum)</f>
        <v>87969.900000000009</v>
      </c>
      <c r="F107" s="5">
        <f>$B107*(1+philAssum)</f>
        <v>80207.849999999991</v>
      </c>
      <c r="G107" s="5">
        <f>$B107*(1+houAssum)</f>
        <v>89694.8</v>
      </c>
      <c r="H107" s="5">
        <f>$B107*(1+seaAssum)</f>
        <v>92282.150000000009</v>
      </c>
      <c r="I107" s="5">
        <f>$B107*(1+sfAssum)</f>
        <v>94869.500000000015</v>
      </c>
      <c r="J107" s="5">
        <f>$B107*(1+chiAssum)</f>
        <v>73308.25</v>
      </c>
      <c r="K107" s="5">
        <f>$B107*(1+bosAssum)</f>
        <v>93144.6</v>
      </c>
      <c r="L107" s="5">
        <f>$B107*(1+dcAssum)</f>
        <v>89694.8</v>
      </c>
    </row>
    <row r="108" spans="1:12" x14ac:dyDescent="0.25">
      <c r="A108" s="1" t="s">
        <v>105</v>
      </c>
      <c r="B108" s="1">
        <v>46010</v>
      </c>
      <c r="C108" s="5">
        <f>$B108*(1+atlAssum)</f>
        <v>44629.7</v>
      </c>
      <c r="D108" s="5">
        <f>$B108*(1+nycAssum)</f>
        <v>51531.200000000004</v>
      </c>
      <c r="E108" s="5">
        <f>$B108*(1+laAssum)</f>
        <v>46930.200000000004</v>
      </c>
      <c r="F108" s="5">
        <f>$B108*(1+philAssum)</f>
        <v>42789.299999999996</v>
      </c>
      <c r="G108" s="5">
        <f>$B108*(1+houAssum)</f>
        <v>47850.400000000001</v>
      </c>
      <c r="H108" s="5">
        <f>$B108*(1+seaAssum)</f>
        <v>49230.700000000004</v>
      </c>
      <c r="I108" s="5">
        <f>$B108*(1+sfAssum)</f>
        <v>50611.000000000007</v>
      </c>
      <c r="J108" s="5">
        <f>$B108*(1+chiAssum)</f>
        <v>39108.5</v>
      </c>
      <c r="K108" s="5">
        <f>$B108*(1+bosAssum)</f>
        <v>49690.8</v>
      </c>
      <c r="L108" s="5">
        <f>$B108*(1+dcAssum)</f>
        <v>47850.400000000001</v>
      </c>
    </row>
    <row r="109" spans="1:12" x14ac:dyDescent="0.25">
      <c r="A109" s="1" t="s">
        <v>180</v>
      </c>
      <c r="B109" s="1">
        <v>75169</v>
      </c>
      <c r="C109" s="5">
        <f>$B109*(1+atlAssum)</f>
        <v>72913.929999999993</v>
      </c>
      <c r="D109" s="5">
        <f>$B109*(1+nycAssum)</f>
        <v>84189.280000000013</v>
      </c>
      <c r="E109" s="5">
        <f>$B109*(1+laAssum)</f>
        <v>76672.38</v>
      </c>
      <c r="F109" s="5">
        <f>$B109*(1+philAssum)</f>
        <v>69907.17</v>
      </c>
      <c r="G109" s="5">
        <f>$B109*(1+houAssum)</f>
        <v>78175.760000000009</v>
      </c>
      <c r="H109" s="5">
        <f>$B109*(1+seaAssum)</f>
        <v>80430.83</v>
      </c>
      <c r="I109" s="5">
        <f>$B109*(1+sfAssum)</f>
        <v>82685.900000000009</v>
      </c>
      <c r="J109" s="5">
        <f>$B109*(1+chiAssum)</f>
        <v>63893.65</v>
      </c>
      <c r="K109" s="5">
        <f>$B109*(1+bosAssum)</f>
        <v>81182.52</v>
      </c>
      <c r="L109" s="5">
        <f>$B109*(1+dcAssum)</f>
        <v>78175.760000000009</v>
      </c>
    </row>
    <row r="110" spans="1:12" x14ac:dyDescent="0.25">
      <c r="A110" s="1" t="s">
        <v>200</v>
      </c>
      <c r="B110" s="1">
        <v>87040</v>
      </c>
      <c r="C110" s="5">
        <f>$B110*(1+atlAssum)</f>
        <v>84428.800000000003</v>
      </c>
      <c r="D110" s="5">
        <f>$B110*(1+nycAssum)</f>
        <v>97484.800000000003</v>
      </c>
      <c r="E110" s="5">
        <f>$B110*(1+laAssum)</f>
        <v>88780.800000000003</v>
      </c>
      <c r="F110" s="5">
        <f>$B110*(1+philAssum)</f>
        <v>80947.199999999997</v>
      </c>
      <c r="G110" s="5">
        <f>$B110*(1+houAssum)</f>
        <v>90521.600000000006</v>
      </c>
      <c r="H110" s="5">
        <f>$B110*(1+seaAssum)</f>
        <v>93132.800000000003</v>
      </c>
      <c r="I110" s="5">
        <f>$B110*(1+sfAssum)</f>
        <v>95744.000000000015</v>
      </c>
      <c r="J110" s="5">
        <f>$B110*(1+chiAssum)</f>
        <v>73984</v>
      </c>
      <c r="K110" s="5">
        <f>$B110*(1+bosAssum)</f>
        <v>94003.200000000012</v>
      </c>
      <c r="L110" s="5">
        <f>$B110*(1+dcAssum)</f>
        <v>90521.600000000006</v>
      </c>
    </row>
    <row r="111" spans="1:12" x14ac:dyDescent="0.25">
      <c r="A111" s="2" t="s">
        <v>199</v>
      </c>
      <c r="B111" s="1"/>
      <c r="C111" s="1"/>
    </row>
    <row r="112" spans="1:12" x14ac:dyDescent="0.25">
      <c r="A112" s="1" t="s">
        <v>184</v>
      </c>
      <c r="B112" s="1">
        <v>108763</v>
      </c>
      <c r="C112" s="5">
        <f>$B112*(1+atlAssum)</f>
        <v>105500.11</v>
      </c>
      <c r="D112" s="5">
        <f>$B112*(1+nycAssum)</f>
        <v>121814.56000000001</v>
      </c>
      <c r="E112" s="5">
        <f>$B112*(1+laAssum)</f>
        <v>110938.26</v>
      </c>
      <c r="F112" s="5">
        <f>$B112*(1+philAssum)</f>
        <v>101149.59</v>
      </c>
      <c r="G112" s="5">
        <f>$B112*(1+houAssum)</f>
        <v>113113.52</v>
      </c>
      <c r="H112" s="5">
        <f>$B112*(1+seaAssum)</f>
        <v>116376.41</v>
      </c>
      <c r="I112" s="5">
        <f>$B112*(1+sfAssum)</f>
        <v>119639.3</v>
      </c>
      <c r="J112" s="5">
        <f>$B112*(1+chiAssum)</f>
        <v>92448.55</v>
      </c>
      <c r="K112" s="5">
        <f>$B112*(1+bosAssum)</f>
        <v>117464.04000000001</v>
      </c>
      <c r="L112" s="5">
        <f>$B112*(1+dcAssum)</f>
        <v>113113.52</v>
      </c>
    </row>
    <row r="113" spans="1:12" x14ac:dyDescent="0.25">
      <c r="A113" s="1" t="s">
        <v>196</v>
      </c>
      <c r="B113" s="1">
        <v>128120</v>
      </c>
      <c r="C113" s="5">
        <f>$B113*(1+atlAssum)</f>
        <v>124276.4</v>
      </c>
      <c r="D113" s="5">
        <f>$B113*(1+nycAssum)</f>
        <v>143494.40000000002</v>
      </c>
      <c r="E113" s="5">
        <f>$B113*(1+laAssum)</f>
        <v>130682.40000000001</v>
      </c>
      <c r="F113" s="5">
        <f>$B113*(1+philAssum)</f>
        <v>119151.59999999999</v>
      </c>
      <c r="G113" s="5">
        <f>$B113*(1+houAssum)</f>
        <v>133244.80000000002</v>
      </c>
      <c r="H113" s="5">
        <f>$B113*(1+seaAssum)</f>
        <v>137088.4</v>
      </c>
      <c r="I113" s="5">
        <f>$B113*(1+sfAssum)</f>
        <v>140932</v>
      </c>
      <c r="J113" s="5">
        <f>$B113*(1+chiAssum)</f>
        <v>108902</v>
      </c>
      <c r="K113" s="5">
        <f>$B113*(1+bosAssum)</f>
        <v>138369.60000000001</v>
      </c>
      <c r="L113" s="5">
        <f>$B113*(1+dcAssum)</f>
        <v>133244.80000000002</v>
      </c>
    </row>
    <row r="114" spans="1:12" x14ac:dyDescent="0.25">
      <c r="A114" s="1" t="s">
        <v>100</v>
      </c>
      <c r="B114" s="1">
        <v>47702</v>
      </c>
      <c r="C114" s="5">
        <f>$B114*(1+atlAssum)</f>
        <v>46270.94</v>
      </c>
      <c r="D114" s="5">
        <f>$B114*(1+nycAssum)</f>
        <v>53426.240000000005</v>
      </c>
      <c r="E114" s="5">
        <f>$B114*(1+laAssum)</f>
        <v>48656.04</v>
      </c>
      <c r="F114" s="5">
        <f>$B114*(1+philAssum)</f>
        <v>44362.86</v>
      </c>
      <c r="G114" s="5">
        <f>$B114*(1+houAssum)</f>
        <v>49610.080000000002</v>
      </c>
      <c r="H114" s="5">
        <f>$B114*(1+seaAssum)</f>
        <v>51041.14</v>
      </c>
      <c r="I114" s="5">
        <f>$B114*(1+sfAssum)</f>
        <v>52472.200000000004</v>
      </c>
      <c r="J114" s="5">
        <f>$B114*(1+chiAssum)</f>
        <v>40546.699999999997</v>
      </c>
      <c r="K114" s="5">
        <f>$B114*(1+bosAssum)</f>
        <v>51518.16</v>
      </c>
      <c r="L114" s="5">
        <f>$B114*(1+dcAssum)</f>
        <v>49610.080000000002</v>
      </c>
    </row>
    <row r="115" spans="1:12" x14ac:dyDescent="0.25">
      <c r="A115" s="1" t="s">
        <v>25</v>
      </c>
      <c r="B115" s="1">
        <v>61337</v>
      </c>
      <c r="C115" s="5">
        <f>$B115*(1+atlAssum)</f>
        <v>59496.89</v>
      </c>
      <c r="D115" s="5">
        <f>$B115*(1+nycAssum)</f>
        <v>68697.440000000002</v>
      </c>
      <c r="E115" s="5">
        <f>$B115*(1+laAssum)</f>
        <v>62563.74</v>
      </c>
      <c r="F115" s="5">
        <f>$B115*(1+philAssum)</f>
        <v>57043.409999999996</v>
      </c>
      <c r="G115" s="5">
        <f>$B115*(1+houAssum)</f>
        <v>63790.48</v>
      </c>
      <c r="H115" s="5">
        <f>$B115*(1+seaAssum)</f>
        <v>65630.590000000011</v>
      </c>
      <c r="I115" s="5">
        <f>$B115*(1+sfAssum)</f>
        <v>67470.700000000012</v>
      </c>
      <c r="J115" s="5">
        <f>$B115*(1+chiAssum)</f>
        <v>52136.45</v>
      </c>
      <c r="K115" s="5">
        <f>$B115*(1+bosAssum)</f>
        <v>66243.960000000006</v>
      </c>
      <c r="L115" s="5">
        <f>$B115*(1+dcAssum)</f>
        <v>63790.48</v>
      </c>
    </row>
    <row r="116" spans="1:12" x14ac:dyDescent="0.25">
      <c r="A116" s="2" t="s">
        <v>82</v>
      </c>
      <c r="B116" s="1"/>
      <c r="C116" s="1"/>
    </row>
    <row r="117" spans="1:12" x14ac:dyDescent="0.25">
      <c r="A117" s="1" t="s">
        <v>219</v>
      </c>
      <c r="B117" s="1">
        <v>48236</v>
      </c>
      <c r="C117" s="5">
        <f>$B117*(1+atlAssum)</f>
        <v>46788.92</v>
      </c>
      <c r="D117" s="5">
        <f>$B117*(1+nycAssum)</f>
        <v>54024.320000000007</v>
      </c>
      <c r="E117" s="5">
        <f>$B117*(1+laAssum)</f>
        <v>49200.72</v>
      </c>
      <c r="F117" s="5">
        <f>$B117*(1+philAssum)</f>
        <v>44859.479999999996</v>
      </c>
      <c r="G117" s="5">
        <f>$B117*(1+houAssum)</f>
        <v>50165.440000000002</v>
      </c>
      <c r="H117" s="5">
        <f>$B117*(1+seaAssum)</f>
        <v>51612.520000000004</v>
      </c>
      <c r="I117" s="5">
        <f>$B117*(1+sfAssum)</f>
        <v>53059.600000000006</v>
      </c>
      <c r="J117" s="5">
        <f>$B117*(1+chiAssum)</f>
        <v>41000.6</v>
      </c>
      <c r="K117" s="5">
        <f>$B117*(1+bosAssum)</f>
        <v>52094.880000000005</v>
      </c>
      <c r="L117" s="5">
        <f>$B117*(1+dcAssum)</f>
        <v>50165.440000000002</v>
      </c>
    </row>
    <row r="118" spans="1:12" x14ac:dyDescent="0.25">
      <c r="A118" s="1" t="s">
        <v>229</v>
      </c>
      <c r="B118" s="1">
        <v>67326</v>
      </c>
      <c r="C118" s="5">
        <f>$B118*(1+atlAssum)</f>
        <v>65306.22</v>
      </c>
      <c r="D118" s="5">
        <f>$B118*(1+nycAssum)</f>
        <v>75405.12000000001</v>
      </c>
      <c r="E118" s="5">
        <f>$B118*(1+laAssum)</f>
        <v>68672.52</v>
      </c>
      <c r="F118" s="5">
        <f>$B118*(1+philAssum)</f>
        <v>62613.179999999993</v>
      </c>
      <c r="G118" s="5">
        <f>$B118*(1+houAssum)</f>
        <v>70019.040000000008</v>
      </c>
      <c r="H118" s="5">
        <f>$B118*(1+seaAssum)</f>
        <v>72038.820000000007</v>
      </c>
      <c r="I118" s="5">
        <f>$B118*(1+sfAssum)</f>
        <v>74058.600000000006</v>
      </c>
      <c r="J118" s="5">
        <f>$B118*(1+chiAssum)</f>
        <v>57227.1</v>
      </c>
      <c r="K118" s="5">
        <f>$B118*(1+bosAssum)</f>
        <v>72712.08</v>
      </c>
      <c r="L118" s="5">
        <f>$B118*(1+dcAssum)</f>
        <v>70019.040000000008</v>
      </c>
    </row>
    <row r="119" spans="1:12" x14ac:dyDescent="0.25">
      <c r="A119" s="1" t="s">
        <v>221</v>
      </c>
      <c r="B119" s="1">
        <v>46274</v>
      </c>
      <c r="C119" s="5">
        <f>$B119*(1+atlAssum)</f>
        <v>44885.78</v>
      </c>
      <c r="D119" s="5">
        <f>$B119*(1+nycAssum)</f>
        <v>51826.880000000005</v>
      </c>
      <c r="E119" s="5">
        <f>$B119*(1+laAssum)</f>
        <v>47199.48</v>
      </c>
      <c r="F119" s="5">
        <f>$B119*(1+philAssum)</f>
        <v>43034.82</v>
      </c>
      <c r="G119" s="5">
        <f>$B119*(1+houAssum)</f>
        <v>48124.959999999999</v>
      </c>
      <c r="H119" s="5">
        <f>$B119*(1+seaAssum)</f>
        <v>49513.18</v>
      </c>
      <c r="I119" s="5">
        <f>$B119*(1+sfAssum)</f>
        <v>50901.4</v>
      </c>
      <c r="J119" s="5">
        <f>$B119*(1+chiAssum)</f>
        <v>39332.9</v>
      </c>
      <c r="K119" s="5">
        <f>$B119*(1+bosAssum)</f>
        <v>49975.920000000006</v>
      </c>
      <c r="L119" s="5">
        <f>$B119*(1+dcAssum)</f>
        <v>48124.959999999999</v>
      </c>
    </row>
    <row r="120" spans="1:12" x14ac:dyDescent="0.25">
      <c r="A120" s="1" t="s">
        <v>127</v>
      </c>
      <c r="B120" s="1">
        <v>65255</v>
      </c>
      <c r="C120" s="5">
        <f>$B120*(1+atlAssum)</f>
        <v>63297.35</v>
      </c>
      <c r="D120" s="5">
        <f>$B120*(1+nycAssum)</f>
        <v>73085.600000000006</v>
      </c>
      <c r="E120" s="5">
        <f>$B120*(1+laAssum)</f>
        <v>66560.100000000006</v>
      </c>
      <c r="F120" s="5">
        <f>$B120*(1+philAssum)</f>
        <v>60687.149999999994</v>
      </c>
      <c r="G120" s="5">
        <f>$B120*(1+houAssum)</f>
        <v>67865.2</v>
      </c>
      <c r="H120" s="5">
        <f>$B120*(1+seaAssum)</f>
        <v>69822.850000000006</v>
      </c>
      <c r="I120" s="5">
        <f>$B120*(1+sfAssum)</f>
        <v>71780.5</v>
      </c>
      <c r="J120" s="5">
        <f>$B120*(1+chiAssum)</f>
        <v>55466.75</v>
      </c>
      <c r="K120" s="5">
        <f>$B120*(1+bosAssum)</f>
        <v>70475.400000000009</v>
      </c>
      <c r="L120" s="5">
        <f>$B120*(1+dcAssum)</f>
        <v>67865.2</v>
      </c>
    </row>
    <row r="121" spans="1:12" x14ac:dyDescent="0.25">
      <c r="A121" s="1" t="s">
        <v>246</v>
      </c>
      <c r="B121" s="1">
        <v>66802</v>
      </c>
      <c r="C121" s="5">
        <f>$B121*(1+atlAssum)</f>
        <v>64797.939999999995</v>
      </c>
      <c r="D121" s="5">
        <f>$B121*(1+nycAssum)</f>
        <v>74818.240000000005</v>
      </c>
      <c r="E121" s="5">
        <f>$B121*(1+laAssum)</f>
        <v>68138.040000000008</v>
      </c>
      <c r="F121" s="5">
        <f>$B121*(1+philAssum)</f>
        <v>62125.859999999993</v>
      </c>
      <c r="G121" s="5">
        <f>$B121*(1+houAssum)</f>
        <v>69474.080000000002</v>
      </c>
      <c r="H121" s="5">
        <f>$B121*(1+seaAssum)</f>
        <v>71478.14</v>
      </c>
      <c r="I121" s="5">
        <f>$B121*(1+sfAssum)</f>
        <v>73482.200000000012</v>
      </c>
      <c r="J121" s="5">
        <f>$B121*(1+chiAssum)</f>
        <v>56781.7</v>
      </c>
      <c r="K121" s="5">
        <f>$B121*(1+bosAssum)</f>
        <v>72146.16</v>
      </c>
      <c r="L121" s="5">
        <f>$B121*(1+dcAssum)</f>
        <v>69474.080000000002</v>
      </c>
    </row>
    <row r="122" spans="1:12" x14ac:dyDescent="0.25">
      <c r="A122" s="1" t="s">
        <v>119</v>
      </c>
      <c r="B122" s="1">
        <v>56910</v>
      </c>
      <c r="C122" s="5">
        <f>$B122*(1+atlAssum)</f>
        <v>55202.7</v>
      </c>
      <c r="D122" s="5">
        <f>$B122*(1+nycAssum)</f>
        <v>63739.200000000004</v>
      </c>
      <c r="E122" s="5">
        <f>$B122*(1+laAssum)</f>
        <v>58048.200000000004</v>
      </c>
      <c r="F122" s="5">
        <f>$B122*(1+philAssum)</f>
        <v>52926.299999999996</v>
      </c>
      <c r="G122" s="5">
        <f>$B122*(1+houAssum)</f>
        <v>59186.400000000001</v>
      </c>
      <c r="H122" s="5">
        <f>$B122*(1+seaAssum)</f>
        <v>60893.700000000004</v>
      </c>
      <c r="I122" s="5">
        <f>$B122*(1+sfAssum)</f>
        <v>62601.000000000007</v>
      </c>
      <c r="J122" s="5">
        <f>$B122*(1+chiAssum)</f>
        <v>48373.5</v>
      </c>
      <c r="K122" s="5">
        <f>$B122*(1+bosAssum)</f>
        <v>61462.8</v>
      </c>
      <c r="L122" s="5">
        <f>$B122*(1+dcAssum)</f>
        <v>59186.400000000001</v>
      </c>
    </row>
    <row r="123" spans="1:12" x14ac:dyDescent="0.25">
      <c r="A123" s="1" t="s">
        <v>130</v>
      </c>
      <c r="B123" s="1">
        <v>84769</v>
      </c>
      <c r="C123" s="5">
        <f>$B123*(1+atlAssum)</f>
        <v>82225.929999999993</v>
      </c>
      <c r="D123" s="5">
        <f>$B123*(1+nycAssum)</f>
        <v>94941.280000000013</v>
      </c>
      <c r="E123" s="5">
        <f>$B123*(1+laAssum)</f>
        <v>86464.38</v>
      </c>
      <c r="F123" s="5">
        <f>$B123*(1+philAssum)</f>
        <v>78835.17</v>
      </c>
      <c r="G123" s="5">
        <f>$B123*(1+houAssum)</f>
        <v>88159.760000000009</v>
      </c>
      <c r="H123" s="5">
        <f>$B123*(1+seaAssum)</f>
        <v>90702.83</v>
      </c>
      <c r="I123" s="5">
        <f>$B123*(1+sfAssum)</f>
        <v>93245.900000000009</v>
      </c>
      <c r="J123" s="5">
        <f>$B123*(1+chiAssum)</f>
        <v>72053.649999999994</v>
      </c>
      <c r="K123" s="5">
        <f>$B123*(1+bosAssum)</f>
        <v>91550.52</v>
      </c>
      <c r="L123" s="5">
        <f>$B123*(1+dcAssum)</f>
        <v>88159.760000000009</v>
      </c>
    </row>
    <row r="124" spans="1:12" x14ac:dyDescent="0.25">
      <c r="A124" s="1" t="s">
        <v>259</v>
      </c>
      <c r="B124" s="1">
        <v>62991</v>
      </c>
      <c r="C124" s="1">
        <v>65034</v>
      </c>
      <c r="D124">
        <v>77050</v>
      </c>
      <c r="E124" s="1">
        <v>71266</v>
      </c>
      <c r="F124" s="1">
        <v>64524</v>
      </c>
      <c r="G124" s="1">
        <v>69463</v>
      </c>
      <c r="H124" s="1">
        <v>73616</v>
      </c>
      <c r="I124" s="1">
        <v>83762</v>
      </c>
      <c r="J124" s="1">
        <v>67302</v>
      </c>
      <c r="K124" s="1">
        <v>68657</v>
      </c>
      <c r="L124" s="1">
        <v>72510</v>
      </c>
    </row>
    <row r="125" spans="1:12" x14ac:dyDescent="0.25">
      <c r="A125" s="1" t="s">
        <v>135</v>
      </c>
      <c r="B125" s="1">
        <v>106016</v>
      </c>
      <c r="C125" s="5">
        <f>$B125*(1+atlAssum)</f>
        <v>102835.52</v>
      </c>
      <c r="D125" s="5">
        <f>$B125*(1+nycAssum)</f>
        <v>118737.92000000001</v>
      </c>
      <c r="E125" s="5">
        <f>$B125*(1+laAssum)</f>
        <v>108136.32000000001</v>
      </c>
      <c r="F125" s="5">
        <f>$B125*(1+philAssum)</f>
        <v>98594.87999999999</v>
      </c>
      <c r="G125" s="5">
        <f>$B125*(1+houAssum)</f>
        <v>110256.64</v>
      </c>
      <c r="H125" s="5">
        <f>$B125*(1+seaAssum)</f>
        <v>113437.12000000001</v>
      </c>
      <c r="I125" s="5">
        <f>$B125*(1+sfAssum)</f>
        <v>116617.60000000001</v>
      </c>
      <c r="J125" s="5">
        <f>$B125*(1+chiAssum)</f>
        <v>90113.599999999991</v>
      </c>
      <c r="K125" s="5">
        <f>$B125*(1+bosAssum)</f>
        <v>114497.28000000001</v>
      </c>
      <c r="L125" s="5">
        <f>$B125*(1+dcAssum)</f>
        <v>110256.64</v>
      </c>
    </row>
    <row r="126" spans="1:12" x14ac:dyDescent="0.25">
      <c r="A126" s="1" t="s">
        <v>140</v>
      </c>
      <c r="B126" s="1">
        <v>101944</v>
      </c>
      <c r="C126" s="5">
        <f>$B126*(1+atlAssum)</f>
        <v>98885.68</v>
      </c>
      <c r="D126" s="5">
        <f>$B126*(1+nycAssum)</f>
        <v>114177.28000000001</v>
      </c>
      <c r="E126" s="5">
        <f>$B126*(1+laAssum)</f>
        <v>103982.88</v>
      </c>
      <c r="F126" s="5">
        <f>$B126*(1+philAssum)</f>
        <v>94807.92</v>
      </c>
      <c r="G126" s="5">
        <f>$B126*(1+houAssum)</f>
        <v>106021.76000000001</v>
      </c>
      <c r="H126" s="5">
        <f>$B126*(1+seaAssum)</f>
        <v>109080.08</v>
      </c>
      <c r="I126" s="5">
        <f>$B126*(1+sfAssum)</f>
        <v>112138.40000000001</v>
      </c>
      <c r="J126" s="5">
        <f>$B126*(1+chiAssum)</f>
        <v>86652.4</v>
      </c>
      <c r="K126" s="5">
        <f>$B126*(1+bosAssum)</f>
        <v>110099.52</v>
      </c>
      <c r="L126" s="5">
        <f>$B126*(1+dcAssum)</f>
        <v>106021.76000000001</v>
      </c>
    </row>
    <row r="127" spans="1:12" x14ac:dyDescent="0.25">
      <c r="A127" s="1" t="s">
        <v>205</v>
      </c>
      <c r="B127" s="1">
        <v>53624</v>
      </c>
      <c r="C127" s="5">
        <f>$B127*(1+atlAssum)</f>
        <v>52015.28</v>
      </c>
      <c r="D127" s="5">
        <f>$B127*(1+nycAssum)</f>
        <v>60058.880000000005</v>
      </c>
      <c r="E127" s="5">
        <f>$B127*(1+laAssum)</f>
        <v>54696.480000000003</v>
      </c>
      <c r="F127" s="5">
        <f>$B127*(1+philAssum)</f>
        <v>49870.32</v>
      </c>
      <c r="G127" s="5">
        <f>$B127*(1+houAssum)</f>
        <v>55768.959999999999</v>
      </c>
      <c r="H127" s="5">
        <f>$B127*(1+seaAssum)</f>
        <v>57377.68</v>
      </c>
      <c r="I127" s="5">
        <f>$B127*(1+sfAssum)</f>
        <v>58986.400000000001</v>
      </c>
      <c r="J127" s="5">
        <f>$B127*(1+chiAssum)</f>
        <v>45580.4</v>
      </c>
      <c r="K127" s="5">
        <f>$B127*(1+bosAssum)</f>
        <v>57913.920000000006</v>
      </c>
      <c r="L127" s="5">
        <f>$B127*(1+dcAssum)</f>
        <v>55768.959999999999</v>
      </c>
    </row>
    <row r="128" spans="1:12" x14ac:dyDescent="0.25">
      <c r="A128" s="1" t="s">
        <v>124</v>
      </c>
      <c r="B128" s="1">
        <v>47779</v>
      </c>
      <c r="C128" s="5">
        <f>$B128*(1+atlAssum)</f>
        <v>46345.63</v>
      </c>
      <c r="D128" s="5">
        <f>$B128*(1+nycAssum)</f>
        <v>53512.480000000003</v>
      </c>
      <c r="E128" s="5">
        <f>$B128*(1+laAssum)</f>
        <v>48734.58</v>
      </c>
      <c r="F128" s="5">
        <f>$B128*(1+philAssum)</f>
        <v>44434.469999999994</v>
      </c>
      <c r="G128" s="5">
        <f>$B128*(1+houAssum)</f>
        <v>49690.16</v>
      </c>
      <c r="H128" s="5">
        <f>$B128*(1+seaAssum)</f>
        <v>51123.530000000006</v>
      </c>
      <c r="I128" s="5">
        <f>$B128*(1+sfAssum)</f>
        <v>52556.9</v>
      </c>
      <c r="J128" s="5">
        <f>$B128*(1+chiAssum)</f>
        <v>40612.15</v>
      </c>
      <c r="K128" s="5">
        <f>$B128*(1+bosAssum)</f>
        <v>51601.320000000007</v>
      </c>
      <c r="L128" s="5">
        <f>$B128*(1+dcAssum)</f>
        <v>49690.16</v>
      </c>
    </row>
    <row r="129" spans="1:12" x14ac:dyDescent="0.25">
      <c r="A129" s="1" t="s">
        <v>253</v>
      </c>
      <c r="B129" s="1">
        <v>54846</v>
      </c>
      <c r="C129" s="5">
        <f>$B129*(1+atlAssum)</f>
        <v>53200.619999999995</v>
      </c>
      <c r="D129" s="5">
        <f>$B129*(1+nycAssum)</f>
        <v>61427.520000000004</v>
      </c>
      <c r="E129" s="5">
        <f>$B129*(1+laAssum)</f>
        <v>55942.92</v>
      </c>
      <c r="F129" s="5">
        <f>$B129*(1+philAssum)</f>
        <v>51006.78</v>
      </c>
      <c r="G129" s="5">
        <f>$B129*(1+houAssum)</f>
        <v>57039.840000000004</v>
      </c>
      <c r="H129" s="5">
        <f>$B129*(1+seaAssum)</f>
        <v>58685.22</v>
      </c>
      <c r="I129" s="5">
        <f>$B129*(1+sfAssum)</f>
        <v>60330.600000000006</v>
      </c>
      <c r="J129" s="5">
        <f>$B129*(1+chiAssum)</f>
        <v>46619.1</v>
      </c>
      <c r="K129" s="5">
        <f>$B129*(1+bosAssum)</f>
        <v>59233.68</v>
      </c>
      <c r="L129" s="5">
        <f>$B129*(1+dcAssum)</f>
        <v>57039.840000000004</v>
      </c>
    </row>
    <row r="130" spans="1:12" x14ac:dyDescent="0.25">
      <c r="A130" s="1" t="s">
        <v>251</v>
      </c>
      <c r="B130" s="1">
        <v>52440</v>
      </c>
      <c r="C130" s="5">
        <f>$B130*(1+atlAssum)</f>
        <v>50866.799999999996</v>
      </c>
      <c r="D130" s="5">
        <f>$B130*(1+nycAssum)</f>
        <v>58732.800000000003</v>
      </c>
      <c r="E130" s="5">
        <f>$B130*(1+laAssum)</f>
        <v>53488.800000000003</v>
      </c>
      <c r="F130" s="5">
        <f>$B130*(1+philAssum)</f>
        <v>48769.2</v>
      </c>
      <c r="G130" s="5">
        <f>$B130*(1+houAssum)</f>
        <v>54537.599999999999</v>
      </c>
      <c r="H130" s="5">
        <f>$B130*(1+seaAssum)</f>
        <v>56110.8</v>
      </c>
      <c r="I130" s="5">
        <f>$B130*(1+sfAssum)</f>
        <v>57684.000000000007</v>
      </c>
      <c r="J130" s="5">
        <f>$B130*(1+chiAssum)</f>
        <v>44574</v>
      </c>
      <c r="K130" s="5">
        <f>$B130*(1+bosAssum)</f>
        <v>56635.200000000004</v>
      </c>
      <c r="L130" s="5">
        <f>$B130*(1+dcAssum)</f>
        <v>54537.599999999999</v>
      </c>
    </row>
    <row r="131" spans="1:12" x14ac:dyDescent="0.25">
      <c r="A131" s="1" t="s">
        <v>26</v>
      </c>
      <c r="B131" s="1">
        <v>61337</v>
      </c>
      <c r="C131" s="5">
        <f>$B131*(1+atlAssum)</f>
        <v>59496.89</v>
      </c>
      <c r="D131" s="5">
        <f>$B131*(1+nycAssum)</f>
        <v>68697.440000000002</v>
      </c>
      <c r="E131" s="5">
        <f>$B131*(1+laAssum)</f>
        <v>62563.74</v>
      </c>
      <c r="F131" s="5">
        <f>$B131*(1+philAssum)</f>
        <v>57043.409999999996</v>
      </c>
      <c r="G131" s="5">
        <f>$B131*(1+houAssum)</f>
        <v>63790.48</v>
      </c>
      <c r="H131" s="5">
        <f>$B131*(1+seaAssum)</f>
        <v>65630.590000000011</v>
      </c>
      <c r="I131" s="5">
        <f>$B131*(1+sfAssum)</f>
        <v>67470.700000000012</v>
      </c>
      <c r="J131" s="5">
        <f>$B131*(1+chiAssum)</f>
        <v>52136.45</v>
      </c>
      <c r="K131" s="5">
        <f>$B131*(1+bosAssum)</f>
        <v>66243.960000000006</v>
      </c>
      <c r="L131" s="5">
        <f>$B131*(1+dcAssum)</f>
        <v>63790.48</v>
      </c>
    </row>
    <row r="132" spans="1:12" x14ac:dyDescent="0.25">
      <c r="A132" s="1" t="s">
        <v>35</v>
      </c>
      <c r="B132" s="1">
        <v>93615</v>
      </c>
      <c r="C132" s="5">
        <f>$B132*(1+atlAssum)</f>
        <v>90806.55</v>
      </c>
      <c r="D132" s="5">
        <f>$B132*(1+nycAssum)</f>
        <v>104848.8</v>
      </c>
      <c r="E132" s="5">
        <f>$B132*(1+laAssum)</f>
        <v>95487.3</v>
      </c>
      <c r="F132" s="5">
        <f>$B132*(1+philAssum)</f>
        <v>87061.95</v>
      </c>
      <c r="G132" s="5">
        <f>$B132*(1+houAssum)</f>
        <v>97359.6</v>
      </c>
      <c r="H132" s="5">
        <f>$B132*(1+seaAssum)</f>
        <v>100168.05</v>
      </c>
      <c r="I132" s="5">
        <f>$B132*(1+sfAssum)</f>
        <v>102976.50000000001</v>
      </c>
      <c r="J132" s="5">
        <f>$B132*(1+chiAssum)</f>
        <v>79572.75</v>
      </c>
      <c r="K132" s="5">
        <f>$B132*(1+bosAssum)</f>
        <v>101104.20000000001</v>
      </c>
      <c r="L132" s="5">
        <f>$B132*(1+dcAssum)</f>
        <v>97359.6</v>
      </c>
    </row>
    <row r="133" spans="1:12" x14ac:dyDescent="0.25">
      <c r="A133" s="1" t="s">
        <v>163</v>
      </c>
      <c r="B133" s="1">
        <v>58361</v>
      </c>
      <c r="C133" s="5">
        <f>$B133*(1+atlAssum)</f>
        <v>56610.17</v>
      </c>
      <c r="D133" s="5">
        <f>$B133*(1+nycAssum)</f>
        <v>65364.320000000007</v>
      </c>
      <c r="E133" s="5">
        <f>$B133*(1+laAssum)</f>
        <v>59528.22</v>
      </c>
      <c r="F133" s="5">
        <f>$B133*(1+philAssum)</f>
        <v>54275.729999999996</v>
      </c>
      <c r="G133" s="5">
        <f>$B133*(1+houAssum)</f>
        <v>60695.44</v>
      </c>
      <c r="H133" s="5">
        <f>$B133*(1+seaAssum)</f>
        <v>62446.270000000004</v>
      </c>
      <c r="I133" s="5">
        <f>$B133*(1+sfAssum)</f>
        <v>64197.100000000006</v>
      </c>
      <c r="J133" s="5">
        <f>$B133*(1+chiAssum)</f>
        <v>49606.85</v>
      </c>
      <c r="K133" s="5">
        <f>$B133*(1+bosAssum)</f>
        <v>63029.880000000005</v>
      </c>
      <c r="L133" s="5">
        <f>$B133*(1+dcAssum)</f>
        <v>60695.44</v>
      </c>
    </row>
    <row r="134" spans="1:12" x14ac:dyDescent="0.25">
      <c r="A134" s="2" t="s">
        <v>279</v>
      </c>
      <c r="B134" s="1"/>
      <c r="C134" s="1"/>
    </row>
    <row r="135" spans="1:12" x14ac:dyDescent="0.25">
      <c r="A135" s="1" t="s">
        <v>330</v>
      </c>
      <c r="B135" s="1">
        <v>49500</v>
      </c>
      <c r="C135" s="5">
        <f>$B135*(1+atlAssum)</f>
        <v>48015</v>
      </c>
      <c r="D135" s="5">
        <f>$B135*(1+nycAssum)</f>
        <v>55440.000000000007</v>
      </c>
      <c r="E135" s="5">
        <f>$B135*(1+laAssum)</f>
        <v>50490</v>
      </c>
      <c r="F135" s="5">
        <f>$B135*(1+philAssum)</f>
        <v>46035</v>
      </c>
      <c r="G135" s="5">
        <f>$B135*(1+houAssum)</f>
        <v>51480</v>
      </c>
      <c r="H135" s="5">
        <f>$B135*(1+seaAssum)</f>
        <v>52965</v>
      </c>
      <c r="I135" s="5">
        <f>$B135*(1+sfAssum)</f>
        <v>54450.000000000007</v>
      </c>
      <c r="J135" s="5">
        <f>$B135*(1+chiAssum)</f>
        <v>42075</v>
      </c>
      <c r="K135" s="5">
        <f>$B135*(1+bosAssum)</f>
        <v>53460</v>
      </c>
      <c r="L135" s="5">
        <f>$B135*(1+dcAssum)</f>
        <v>51480</v>
      </c>
    </row>
    <row r="136" spans="1:12" x14ac:dyDescent="0.25">
      <c r="A136" s="1" t="s">
        <v>203</v>
      </c>
      <c r="B136" s="1">
        <v>45185</v>
      </c>
      <c r="C136" s="5">
        <f>$B136*(1+atlAssum)</f>
        <v>43829.45</v>
      </c>
      <c r="D136" s="5">
        <f>$B136*(1+nycAssum)</f>
        <v>50607.200000000004</v>
      </c>
      <c r="E136" s="5">
        <f>$B136*(1+laAssum)</f>
        <v>46088.700000000004</v>
      </c>
      <c r="F136" s="5">
        <f>$B136*(1+philAssum)</f>
        <v>42022.049999999996</v>
      </c>
      <c r="G136" s="5">
        <f>$B136*(1+houAssum)</f>
        <v>46992.4</v>
      </c>
      <c r="H136" s="5">
        <f>$B136*(1+seaAssum)</f>
        <v>48347.950000000004</v>
      </c>
      <c r="I136" s="5">
        <f>$B136*(1+sfAssum)</f>
        <v>49703.500000000007</v>
      </c>
      <c r="J136" s="5">
        <f>$B136*(1+chiAssum)</f>
        <v>38407.25</v>
      </c>
      <c r="K136" s="5">
        <f>$B136*(1+bosAssum)</f>
        <v>48799.8</v>
      </c>
      <c r="L136" s="5">
        <f>$B136*(1+dcAssum)</f>
        <v>46992.4</v>
      </c>
    </row>
    <row r="137" spans="1:12" x14ac:dyDescent="0.25">
      <c r="A137" s="1" t="s">
        <v>220</v>
      </c>
      <c r="B137" s="1">
        <v>63189</v>
      </c>
      <c r="C137" s="5">
        <f>$B137*(1+atlAssum)</f>
        <v>61293.33</v>
      </c>
      <c r="D137" s="5">
        <f>$B137*(1+nycAssum)</f>
        <v>70771.680000000008</v>
      </c>
      <c r="E137" s="5">
        <f>$B137*(1+laAssum)</f>
        <v>64452.78</v>
      </c>
      <c r="F137" s="5">
        <f>$B137*(1+philAssum)</f>
        <v>58765.77</v>
      </c>
      <c r="G137" s="5">
        <f>$B137*(1+houAssum)</f>
        <v>65716.56</v>
      </c>
      <c r="H137" s="5">
        <f>$B137*(1+seaAssum)</f>
        <v>67612.23000000001</v>
      </c>
      <c r="I137" s="5">
        <f>$B137*(1+sfAssum)</f>
        <v>69507.900000000009</v>
      </c>
      <c r="J137" s="5">
        <f>$B137*(1+chiAssum)</f>
        <v>53710.65</v>
      </c>
      <c r="K137" s="5">
        <f>$B137*(1+bosAssum)</f>
        <v>68244.12000000001</v>
      </c>
      <c r="L137" s="5">
        <f>$B137*(1+dcAssum)</f>
        <v>65716.56</v>
      </c>
    </row>
    <row r="138" spans="1:12" x14ac:dyDescent="0.25">
      <c r="A138" s="1" t="s">
        <v>206</v>
      </c>
      <c r="B138" s="1">
        <v>45150</v>
      </c>
      <c r="C138" s="1">
        <v>50762</v>
      </c>
      <c r="D138">
        <v>58776</v>
      </c>
      <c r="E138" s="1">
        <v>57520</v>
      </c>
      <c r="F138" s="1">
        <v>49719</v>
      </c>
      <c r="G138" s="1">
        <v>48256</v>
      </c>
      <c r="H138" s="1">
        <v>59985</v>
      </c>
      <c r="I138" s="1">
        <v>71041</v>
      </c>
      <c r="J138" s="1">
        <v>51377</v>
      </c>
      <c r="K138" s="1">
        <v>55558</v>
      </c>
      <c r="L138" s="1">
        <v>55760</v>
      </c>
    </row>
    <row r="139" spans="1:12" x14ac:dyDescent="0.25">
      <c r="A139" s="1" t="s">
        <v>94</v>
      </c>
      <c r="B139" s="1">
        <v>37500</v>
      </c>
      <c r="C139" s="5">
        <f>$B139*(1+atlAssum)</f>
        <v>36375</v>
      </c>
      <c r="D139" s="5">
        <f>$B139*(1+nycAssum)</f>
        <v>42000.000000000007</v>
      </c>
      <c r="E139" s="5">
        <f>$B139*(1+laAssum)</f>
        <v>38250</v>
      </c>
      <c r="F139" s="5">
        <f>$B139*(1+philAssum)</f>
        <v>34875</v>
      </c>
      <c r="G139" s="5">
        <f>$B139*(1+houAssum)</f>
        <v>39000</v>
      </c>
      <c r="H139" s="5">
        <f>$B139*(1+seaAssum)</f>
        <v>40125</v>
      </c>
      <c r="I139" s="5">
        <f>$B139*(1+sfAssum)</f>
        <v>41250</v>
      </c>
      <c r="J139" s="5">
        <f>$B139*(1+chiAssum)</f>
        <v>31875</v>
      </c>
      <c r="K139" s="5">
        <f>$B139*(1+bosAssum)</f>
        <v>40500</v>
      </c>
      <c r="L139" s="5">
        <f>$B139*(1+dcAssum)</f>
        <v>39000</v>
      </c>
    </row>
    <row r="140" spans="1:12" x14ac:dyDescent="0.25">
      <c r="A140" s="1" t="s">
        <v>284</v>
      </c>
      <c r="B140" s="1">
        <v>43835</v>
      </c>
      <c r="C140" s="5">
        <f>$B140*(1+atlAssum)</f>
        <v>42519.95</v>
      </c>
      <c r="D140" s="5">
        <f>$B140*(1+nycAssum)</f>
        <v>49095.200000000004</v>
      </c>
      <c r="E140" s="5">
        <f>$B140*(1+laAssum)</f>
        <v>44711.700000000004</v>
      </c>
      <c r="F140" s="5">
        <f>$B140*(1+philAssum)</f>
        <v>40766.549999999996</v>
      </c>
      <c r="G140" s="5">
        <f>$B140*(1+houAssum)</f>
        <v>45588.4</v>
      </c>
      <c r="H140" s="5">
        <f>$B140*(1+seaAssum)</f>
        <v>46903.450000000004</v>
      </c>
      <c r="I140" s="5">
        <f>$B140*(1+sfAssum)</f>
        <v>48218.500000000007</v>
      </c>
      <c r="J140" s="5">
        <f>$B140*(1+chiAssum)</f>
        <v>37259.75</v>
      </c>
      <c r="K140" s="5">
        <f>$B140*(1+bosAssum)</f>
        <v>47341.8</v>
      </c>
      <c r="L140" s="5">
        <f>$B140*(1+dcAssum)</f>
        <v>45588.4</v>
      </c>
    </row>
    <row r="141" spans="1:12" x14ac:dyDescent="0.25">
      <c r="A141" s="1" t="s">
        <v>282</v>
      </c>
      <c r="B141" s="1">
        <v>43835</v>
      </c>
      <c r="C141" s="5">
        <f>$B141*(1+atlAssum)</f>
        <v>42519.95</v>
      </c>
      <c r="D141" s="5">
        <f>$B141*(1+nycAssum)</f>
        <v>49095.200000000004</v>
      </c>
      <c r="E141" s="5">
        <f>$B141*(1+laAssum)</f>
        <v>44711.700000000004</v>
      </c>
      <c r="F141" s="5">
        <f>$B141*(1+philAssum)</f>
        <v>40766.549999999996</v>
      </c>
      <c r="G141" s="5">
        <f>$B141*(1+houAssum)</f>
        <v>45588.4</v>
      </c>
      <c r="H141" s="5">
        <f>$B141*(1+seaAssum)</f>
        <v>46903.450000000004</v>
      </c>
      <c r="I141" s="5">
        <f>$B141*(1+sfAssum)</f>
        <v>48218.500000000007</v>
      </c>
      <c r="J141" s="5">
        <f>$B141*(1+chiAssum)</f>
        <v>37259.75</v>
      </c>
      <c r="K141" s="5">
        <f>$B141*(1+bosAssum)</f>
        <v>47341.8</v>
      </c>
      <c r="L141" s="5">
        <f>$B141*(1+dcAssum)</f>
        <v>45588.4</v>
      </c>
    </row>
    <row r="142" spans="1:12" x14ac:dyDescent="0.25">
      <c r="A142" s="1" t="s">
        <v>115</v>
      </c>
      <c r="B142" s="1">
        <v>46381</v>
      </c>
      <c r="C142" s="5">
        <f>$B142*(1+atlAssum)</f>
        <v>44989.57</v>
      </c>
      <c r="D142" s="5">
        <f>$B142*(1+nycAssum)</f>
        <v>51946.720000000008</v>
      </c>
      <c r="E142" s="5">
        <f>$B142*(1+laAssum)</f>
        <v>47308.62</v>
      </c>
      <c r="F142" s="5">
        <f>$B142*(1+philAssum)</f>
        <v>43134.329999999994</v>
      </c>
      <c r="G142" s="5">
        <f>$B142*(1+houAssum)</f>
        <v>48236.240000000005</v>
      </c>
      <c r="H142" s="5">
        <f>$B142*(1+seaAssum)</f>
        <v>49627.670000000006</v>
      </c>
      <c r="I142" s="5">
        <f>$B142*(1+sfAssum)</f>
        <v>51019.100000000006</v>
      </c>
      <c r="J142" s="5">
        <f>$B142*(1+chiAssum)</f>
        <v>39423.85</v>
      </c>
      <c r="K142" s="5">
        <f>$B142*(1+bosAssum)</f>
        <v>50091.48</v>
      </c>
      <c r="L142" s="5">
        <f>$B142*(1+dcAssum)</f>
        <v>48236.240000000005</v>
      </c>
    </row>
    <row r="143" spans="1:12" x14ac:dyDescent="0.25">
      <c r="A143" s="1" t="s">
        <v>15</v>
      </c>
      <c r="B143" s="1">
        <v>56840</v>
      </c>
      <c r="C143" s="5">
        <f>$B143*(1+atlAssum)</f>
        <v>55134.799999999996</v>
      </c>
      <c r="D143" s="5">
        <f>$B143*(1+nycAssum)</f>
        <v>63660.800000000003</v>
      </c>
      <c r="E143" s="5">
        <f>$B143*(1+laAssum)</f>
        <v>57976.800000000003</v>
      </c>
      <c r="F143" s="5">
        <f>$B143*(1+philAssum)</f>
        <v>52861.2</v>
      </c>
      <c r="G143" s="5">
        <f>$B143*(1+houAssum)</f>
        <v>59113.599999999999</v>
      </c>
      <c r="H143" s="5">
        <f>$B143*(1+seaAssum)</f>
        <v>60818.8</v>
      </c>
      <c r="I143" s="5">
        <f>$B143*(1+sfAssum)</f>
        <v>62524.000000000007</v>
      </c>
      <c r="J143" s="5">
        <f>$B143*(1+chiAssum)</f>
        <v>48314</v>
      </c>
      <c r="K143" s="5">
        <f>$B143*(1+bosAssum)</f>
        <v>61387.200000000004</v>
      </c>
      <c r="L143" s="5">
        <f>$B143*(1+dcAssum)</f>
        <v>59113.599999999999</v>
      </c>
    </row>
    <row r="144" spans="1:12" x14ac:dyDescent="0.25">
      <c r="A144" s="1" t="s">
        <v>157</v>
      </c>
      <c r="B144" s="1">
        <v>66040</v>
      </c>
      <c r="C144" s="5">
        <f>$B144*(1+atlAssum)</f>
        <v>64058.799999999996</v>
      </c>
      <c r="D144" s="5">
        <f>$B144*(1+nycAssum)</f>
        <v>73964.800000000003</v>
      </c>
      <c r="E144" s="5">
        <f>$B144*(1+laAssum)</f>
        <v>67360.800000000003</v>
      </c>
      <c r="F144" s="5">
        <f>$B144*(1+philAssum)</f>
        <v>61417.2</v>
      </c>
      <c r="G144" s="5">
        <f>$B144*(1+houAssum)</f>
        <v>68681.600000000006</v>
      </c>
      <c r="H144" s="5">
        <f>$B144*(1+seaAssum)</f>
        <v>70662.8</v>
      </c>
      <c r="I144" s="5">
        <f>$B144*(1+sfAssum)</f>
        <v>72644</v>
      </c>
      <c r="J144" s="5">
        <f>$B144*(1+chiAssum)</f>
        <v>56134</v>
      </c>
      <c r="K144" s="5">
        <f>$B144*(1+bosAssum)</f>
        <v>71323.200000000012</v>
      </c>
      <c r="L144" s="5">
        <f>$B144*(1+dcAssum)</f>
        <v>68681.600000000006</v>
      </c>
    </row>
    <row r="145" spans="1:12" x14ac:dyDescent="0.25">
      <c r="A145" s="1" t="s">
        <v>29</v>
      </c>
      <c r="B145" s="1">
        <v>60960</v>
      </c>
      <c r="C145" s="5">
        <f>$B145*(1+atlAssum)</f>
        <v>59131.199999999997</v>
      </c>
      <c r="D145" s="5">
        <f>$B145*(1+nycAssum)</f>
        <v>68275.200000000012</v>
      </c>
      <c r="E145" s="5">
        <f>$B145*(1+laAssum)</f>
        <v>62179.200000000004</v>
      </c>
      <c r="F145" s="5">
        <f>$B145*(1+philAssum)</f>
        <v>56692.799999999996</v>
      </c>
      <c r="G145" s="5">
        <f>$B145*(1+houAssum)</f>
        <v>63398.400000000001</v>
      </c>
      <c r="H145" s="5">
        <f>$B145*(1+seaAssum)</f>
        <v>65227.200000000004</v>
      </c>
      <c r="I145" s="5">
        <f>$B145*(1+sfAssum)</f>
        <v>67056</v>
      </c>
      <c r="J145" s="5">
        <f>$B145*(1+chiAssum)</f>
        <v>51816</v>
      </c>
      <c r="K145" s="5">
        <f>$B145*(1+bosAssum)</f>
        <v>65836.800000000003</v>
      </c>
      <c r="L145" s="5">
        <f>$B145*(1+dcAssum)</f>
        <v>63398.400000000001</v>
      </c>
    </row>
    <row r="146" spans="1:12" x14ac:dyDescent="0.25">
      <c r="A146" s="1" t="s">
        <v>215</v>
      </c>
      <c r="B146" s="1">
        <v>53624</v>
      </c>
      <c r="C146" s="5">
        <f>$B146*(1+atlAssum)</f>
        <v>52015.28</v>
      </c>
      <c r="D146" s="5">
        <f>$B146*(1+nycAssum)</f>
        <v>60058.880000000005</v>
      </c>
      <c r="E146" s="5">
        <f>$B146*(1+laAssum)</f>
        <v>54696.480000000003</v>
      </c>
      <c r="F146" s="5">
        <f>$B146*(1+philAssum)</f>
        <v>49870.32</v>
      </c>
      <c r="G146" s="5">
        <f>$B146*(1+houAssum)</f>
        <v>55768.959999999999</v>
      </c>
      <c r="H146" s="5">
        <f>$B146*(1+seaAssum)</f>
        <v>57377.68</v>
      </c>
      <c r="I146" s="5">
        <f>$B146*(1+sfAssum)</f>
        <v>58986.400000000001</v>
      </c>
      <c r="J146" s="5">
        <f>$B146*(1+chiAssum)</f>
        <v>45580.4</v>
      </c>
      <c r="K146" s="5">
        <f>$B146*(1+bosAssum)</f>
        <v>57913.920000000006</v>
      </c>
      <c r="L146" s="5">
        <f>$B146*(1+dcAssum)</f>
        <v>55768.959999999999</v>
      </c>
    </row>
    <row r="147" spans="1:12" x14ac:dyDescent="0.25">
      <c r="A147" s="1" t="s">
        <v>230</v>
      </c>
      <c r="B147" s="1">
        <v>60001</v>
      </c>
      <c r="C147" s="5">
        <f>$B147*(1+atlAssum)</f>
        <v>58200.97</v>
      </c>
      <c r="D147" s="5">
        <f>$B147*(1+nycAssum)</f>
        <v>67201.12000000001</v>
      </c>
      <c r="E147" s="5">
        <f>$B147*(1+laAssum)</f>
        <v>61201.020000000004</v>
      </c>
      <c r="F147" s="5">
        <f>$B147*(1+philAssum)</f>
        <v>55800.929999999993</v>
      </c>
      <c r="G147" s="5">
        <f>$B147*(1+houAssum)</f>
        <v>62401.04</v>
      </c>
      <c r="H147" s="5">
        <f>$B147*(1+seaAssum)</f>
        <v>64201.070000000007</v>
      </c>
      <c r="I147" s="5">
        <f>$B147*(1+sfAssum)</f>
        <v>66001.100000000006</v>
      </c>
      <c r="J147" s="5">
        <f>$B147*(1+chiAssum)</f>
        <v>51000.85</v>
      </c>
      <c r="K147" s="5">
        <f>$B147*(1+bosAssum)</f>
        <v>64801.08</v>
      </c>
      <c r="L147" s="5">
        <f>$B147*(1+dcAssum)</f>
        <v>62401.04</v>
      </c>
    </row>
    <row r="148" spans="1:12" x14ac:dyDescent="0.25">
      <c r="A148" s="1" t="s">
        <v>302</v>
      </c>
      <c r="B148" s="1">
        <v>76133</v>
      </c>
      <c r="C148" s="5">
        <f>$B148*(1+atlAssum)</f>
        <v>73849.009999999995</v>
      </c>
      <c r="D148" s="5">
        <f>$B148*(1+nycAssum)</f>
        <v>85268.96</v>
      </c>
      <c r="E148" s="5">
        <f>$B148*(1+laAssum)</f>
        <v>77655.66</v>
      </c>
      <c r="F148" s="5">
        <f>$B148*(1+philAssum)</f>
        <v>70803.69</v>
      </c>
      <c r="G148" s="5">
        <f>$B148*(1+houAssum)</f>
        <v>79178.320000000007</v>
      </c>
      <c r="H148" s="5">
        <f>$B148*(1+seaAssum)</f>
        <v>81462.31</v>
      </c>
      <c r="I148" s="5">
        <f>$B148*(1+sfAssum)</f>
        <v>83746.3</v>
      </c>
      <c r="J148" s="5">
        <f>$B148*(1+chiAssum)</f>
        <v>64713.049999999996</v>
      </c>
      <c r="K148" s="5">
        <f>$B148*(1+bosAssum)</f>
        <v>82223.64</v>
      </c>
      <c r="L148" s="5">
        <f>$B148*(1+dcAssum)</f>
        <v>79178.320000000007</v>
      </c>
    </row>
    <row r="149" spans="1:12" x14ac:dyDescent="0.25">
      <c r="A149" s="1" t="s">
        <v>314</v>
      </c>
      <c r="B149" s="1">
        <v>101208</v>
      </c>
      <c r="C149" s="5">
        <f>$B149*(1+atlAssum)</f>
        <v>98171.76</v>
      </c>
      <c r="D149" s="5">
        <f>$B149*(1+nycAssum)</f>
        <v>113352.96000000001</v>
      </c>
      <c r="E149" s="5">
        <f>$B149*(1+laAssum)</f>
        <v>103232.16</v>
      </c>
      <c r="F149" s="5">
        <f>$B149*(1+philAssum)</f>
        <v>94123.439999999988</v>
      </c>
      <c r="G149" s="5">
        <f>$B149*(1+houAssum)</f>
        <v>105256.32000000001</v>
      </c>
      <c r="H149" s="5">
        <f>$B149*(1+seaAssum)</f>
        <v>108292.56000000001</v>
      </c>
      <c r="I149" s="5">
        <f>$B149*(1+sfAssum)</f>
        <v>111328.8</v>
      </c>
      <c r="J149" s="5">
        <f>$B149*(1+chiAssum)</f>
        <v>86026.8</v>
      </c>
      <c r="K149" s="5">
        <f>$B149*(1+bosAssum)</f>
        <v>109304.64000000001</v>
      </c>
      <c r="L149" s="5">
        <f>$B149*(1+dcAssum)</f>
        <v>105256.32000000001</v>
      </c>
    </row>
    <row r="150" spans="1:12" x14ac:dyDescent="0.25">
      <c r="A150" s="1" t="s">
        <v>307</v>
      </c>
      <c r="B150" s="1">
        <v>85965</v>
      </c>
      <c r="C150" s="5">
        <f>$B150*(1+atlAssum)</f>
        <v>83386.05</v>
      </c>
      <c r="D150" s="5">
        <f>$B150*(1+nycAssum)</f>
        <v>96280.8</v>
      </c>
      <c r="E150" s="5">
        <f>$B150*(1+laAssum)</f>
        <v>87684.3</v>
      </c>
      <c r="F150" s="5">
        <f>$B150*(1+philAssum)</f>
        <v>79947.45</v>
      </c>
      <c r="G150" s="5">
        <f>$B150*(1+houAssum)</f>
        <v>89403.6</v>
      </c>
      <c r="H150" s="5">
        <f>$B150*(1+seaAssum)</f>
        <v>91982.55</v>
      </c>
      <c r="I150" s="5">
        <f>$B150*(1+sfAssum)</f>
        <v>94561.500000000015</v>
      </c>
      <c r="J150" s="5">
        <f>$B150*(1+chiAssum)</f>
        <v>73070.25</v>
      </c>
      <c r="K150" s="5">
        <f>$B150*(1+bosAssum)</f>
        <v>92842.200000000012</v>
      </c>
      <c r="L150" s="5">
        <f>$B150*(1+dcAssum)</f>
        <v>89403.6</v>
      </c>
    </row>
    <row r="151" spans="1:12" x14ac:dyDescent="0.25">
      <c r="A151" s="1" t="s">
        <v>287</v>
      </c>
      <c r="B151" s="1">
        <v>52369</v>
      </c>
      <c r="C151" s="5">
        <f>$B151*(1+atlAssum)</f>
        <v>50797.93</v>
      </c>
      <c r="D151" s="5">
        <f>$B151*(1+nycAssum)</f>
        <v>58653.280000000006</v>
      </c>
      <c r="E151" s="5">
        <f>$B151*(1+laAssum)</f>
        <v>53416.38</v>
      </c>
      <c r="F151" s="5">
        <f>$B151*(1+philAssum)</f>
        <v>48703.17</v>
      </c>
      <c r="G151" s="5">
        <f>$B151*(1+houAssum)</f>
        <v>54463.76</v>
      </c>
      <c r="H151" s="5">
        <f>$B151*(1+seaAssum)</f>
        <v>56034.83</v>
      </c>
      <c r="I151" s="5">
        <f>$B151*(1+sfAssum)</f>
        <v>57605.9</v>
      </c>
      <c r="J151" s="5">
        <f>$B151*(1+chiAssum)</f>
        <v>44513.65</v>
      </c>
      <c r="K151" s="5">
        <f>$B151*(1+bosAssum)</f>
        <v>56558.520000000004</v>
      </c>
      <c r="L151" s="5">
        <f>$B151*(1+dcAssum)</f>
        <v>54463.76</v>
      </c>
    </row>
    <row r="152" spans="1:12" x14ac:dyDescent="0.25">
      <c r="A152" s="1" t="s">
        <v>292</v>
      </c>
      <c r="B152" s="1">
        <v>62329</v>
      </c>
      <c r="C152" s="5">
        <f>$B152*(1+atlAssum)</f>
        <v>60459.13</v>
      </c>
      <c r="D152" s="5">
        <f>$B152*(1+nycAssum)</f>
        <v>69808.48000000001</v>
      </c>
      <c r="E152" s="5">
        <f>$B152*(1+laAssum)</f>
        <v>63575.58</v>
      </c>
      <c r="F152" s="5">
        <f>$B152*(1+philAssum)</f>
        <v>57965.969999999994</v>
      </c>
      <c r="G152" s="5">
        <f>$B152*(1+houAssum)</f>
        <v>64822.16</v>
      </c>
      <c r="H152" s="5">
        <f>$B152*(1+seaAssum)</f>
        <v>66692.03</v>
      </c>
      <c r="I152" s="5">
        <f>$B152*(1+sfAssum)</f>
        <v>68561.900000000009</v>
      </c>
      <c r="J152" s="5">
        <f>$B152*(1+chiAssum)</f>
        <v>52979.65</v>
      </c>
      <c r="K152" s="5">
        <f>$B152*(1+bosAssum)</f>
        <v>67315.320000000007</v>
      </c>
      <c r="L152" s="5">
        <f>$B152*(1+dcAssum)</f>
        <v>64822.16</v>
      </c>
    </row>
    <row r="153" spans="1:12" x14ac:dyDescent="0.25">
      <c r="A153" s="1" t="s">
        <v>295</v>
      </c>
      <c r="B153" s="1">
        <v>66696</v>
      </c>
      <c r="C153" s="5">
        <f>$B153*(1+atlAssum)</f>
        <v>64695.119999999995</v>
      </c>
      <c r="D153" s="5">
        <f>$B153*(1+nycAssum)</f>
        <v>74699.520000000004</v>
      </c>
      <c r="E153" s="5">
        <f>$B153*(1+laAssum)</f>
        <v>68029.919999999998</v>
      </c>
      <c r="F153" s="5">
        <f>$B153*(1+philAssum)</f>
        <v>62027.28</v>
      </c>
      <c r="G153" s="5">
        <f>$B153*(1+houAssum)</f>
        <v>69363.839999999997</v>
      </c>
      <c r="H153" s="5">
        <f>$B153*(1+seaAssum)</f>
        <v>71364.72</v>
      </c>
      <c r="I153" s="5">
        <f>$B153*(1+sfAssum)</f>
        <v>73365.600000000006</v>
      </c>
      <c r="J153" s="5">
        <f>$B153*(1+chiAssum)</f>
        <v>56691.6</v>
      </c>
      <c r="K153" s="5">
        <f>$B153*(1+bosAssum)</f>
        <v>72031.680000000008</v>
      </c>
      <c r="L153" s="5">
        <f>$B153*(1+dcAssum)</f>
        <v>69363.839999999997</v>
      </c>
    </row>
    <row r="154" spans="1:12" x14ac:dyDescent="0.25">
      <c r="A154" s="1" t="s">
        <v>118</v>
      </c>
      <c r="B154" s="1">
        <v>67047</v>
      </c>
      <c r="C154" s="5">
        <f>$B154*(1+atlAssum)</f>
        <v>65035.59</v>
      </c>
      <c r="D154" s="5">
        <f>$B154*(1+nycAssum)</f>
        <v>75092.640000000014</v>
      </c>
      <c r="E154" s="5">
        <f>$B154*(1+laAssum)</f>
        <v>68387.94</v>
      </c>
      <c r="F154" s="5">
        <f>$B154*(1+philAssum)</f>
        <v>62353.71</v>
      </c>
      <c r="G154" s="5">
        <f>$B154*(1+houAssum)</f>
        <v>69728.88</v>
      </c>
      <c r="H154" s="5">
        <f>$B154*(1+seaAssum)</f>
        <v>71740.290000000008</v>
      </c>
      <c r="I154" s="5">
        <f>$B154*(1+sfAssum)</f>
        <v>73751.700000000012</v>
      </c>
      <c r="J154" s="5">
        <f>$B154*(1+chiAssum)</f>
        <v>56989.95</v>
      </c>
      <c r="K154" s="5">
        <f>$B154*(1+bosAssum)</f>
        <v>72410.760000000009</v>
      </c>
      <c r="L154" s="5">
        <f>$B154*(1+dcAssum)</f>
        <v>69728.88</v>
      </c>
    </row>
    <row r="155" spans="1:12" x14ac:dyDescent="0.25">
      <c r="A155" s="1" t="s">
        <v>183</v>
      </c>
      <c r="B155" s="1">
        <v>89020</v>
      </c>
      <c r="C155" s="5">
        <f>$B155*(1+atlAssum)</f>
        <v>86349.4</v>
      </c>
      <c r="D155" s="5">
        <f>$B155*(1+nycAssum)</f>
        <v>99702.400000000009</v>
      </c>
      <c r="E155" s="5">
        <f>$B155*(1+laAssum)</f>
        <v>90800.400000000009</v>
      </c>
      <c r="F155" s="5">
        <f>$B155*(1+philAssum)</f>
        <v>82788.599999999991</v>
      </c>
      <c r="G155" s="5">
        <f>$B155*(1+houAssum)</f>
        <v>92580.800000000003</v>
      </c>
      <c r="H155" s="5">
        <f>$B155*(1+seaAssum)</f>
        <v>95251.400000000009</v>
      </c>
      <c r="I155" s="5">
        <f>$B155*(1+sfAssum)</f>
        <v>97922.000000000015</v>
      </c>
      <c r="J155" s="5">
        <f>$B155*(1+chiAssum)</f>
        <v>75667</v>
      </c>
      <c r="K155" s="5">
        <f>$B155*(1+bosAssum)</f>
        <v>96141.6</v>
      </c>
      <c r="L155" s="5">
        <f>$B155*(1+dcAssum)</f>
        <v>92580.800000000003</v>
      </c>
    </row>
    <row r="156" spans="1:12" x14ac:dyDescent="0.25">
      <c r="A156" s="1" t="s">
        <v>271</v>
      </c>
      <c r="B156" s="1">
        <v>78358</v>
      </c>
      <c r="C156" s="5">
        <f>$B156*(1+atlAssum)</f>
        <v>76007.259999999995</v>
      </c>
      <c r="D156" s="5">
        <f>$B156*(1+nycAssum)</f>
        <v>87760.960000000006</v>
      </c>
      <c r="E156" s="5">
        <f>$B156*(1+laAssum)</f>
        <v>79925.16</v>
      </c>
      <c r="F156" s="5">
        <f>$B156*(1+philAssum)</f>
        <v>72872.94</v>
      </c>
      <c r="G156" s="5">
        <f>$B156*(1+houAssum)</f>
        <v>81492.320000000007</v>
      </c>
      <c r="H156" s="5">
        <f>$B156*(1+seaAssum)</f>
        <v>83843.06</v>
      </c>
      <c r="I156" s="5">
        <f>$B156*(1+sfAssum)</f>
        <v>86193.8</v>
      </c>
      <c r="J156" s="5">
        <f>$B156*(1+chiAssum)</f>
        <v>66604.3</v>
      </c>
      <c r="K156" s="5">
        <f>$B156*(1+bosAssum)</f>
        <v>84626.64</v>
      </c>
      <c r="L156" s="5">
        <f>$B156*(1+dcAssum)</f>
        <v>81492.320000000007</v>
      </c>
    </row>
    <row r="157" spans="1:12" x14ac:dyDescent="0.25">
      <c r="A157" s="1" t="s">
        <v>238</v>
      </c>
      <c r="B157" s="1">
        <v>88747</v>
      </c>
      <c r="C157" s="5">
        <f>$B157*(1+atlAssum)</f>
        <v>86084.59</v>
      </c>
      <c r="D157" s="5">
        <f>$B157*(1+nycAssum)</f>
        <v>99396.640000000014</v>
      </c>
      <c r="E157" s="5">
        <f>$B157*(1+laAssum)</f>
        <v>90521.94</v>
      </c>
      <c r="F157" s="5">
        <f>$B157*(1+philAssum)</f>
        <v>82534.709999999992</v>
      </c>
      <c r="G157" s="5">
        <f>$B157*(1+houAssum)</f>
        <v>92296.88</v>
      </c>
      <c r="H157" s="5">
        <f>$B157*(1+seaAssum)</f>
        <v>94959.290000000008</v>
      </c>
      <c r="I157" s="5">
        <f>$B157*(1+sfAssum)</f>
        <v>97621.700000000012</v>
      </c>
      <c r="J157" s="5">
        <f>$B157*(1+chiAssum)</f>
        <v>75434.95</v>
      </c>
      <c r="K157" s="5">
        <f>$B157*(1+bosAssum)</f>
        <v>95846.760000000009</v>
      </c>
      <c r="L157" s="5">
        <f>$B157*(1+dcAssum)</f>
        <v>92296.88</v>
      </c>
    </row>
    <row r="158" spans="1:12" x14ac:dyDescent="0.25">
      <c r="A158" s="1" t="s">
        <v>216</v>
      </c>
      <c r="B158" s="1">
        <v>56462</v>
      </c>
      <c r="C158" s="5">
        <f>$B158*(1+atlAssum)</f>
        <v>54768.14</v>
      </c>
      <c r="D158" s="5">
        <f>$B158*(1+nycAssum)</f>
        <v>63237.44000000001</v>
      </c>
      <c r="E158" s="5">
        <f>$B158*(1+laAssum)</f>
        <v>57591.24</v>
      </c>
      <c r="F158" s="5">
        <f>$B158*(1+philAssum)</f>
        <v>52509.659999999996</v>
      </c>
      <c r="G158" s="5">
        <f>$B158*(1+houAssum)</f>
        <v>58720.480000000003</v>
      </c>
      <c r="H158" s="5">
        <f>$B158*(1+seaAssum)</f>
        <v>60414.340000000004</v>
      </c>
      <c r="I158" s="5">
        <f>$B158*(1+sfAssum)</f>
        <v>62108.200000000004</v>
      </c>
      <c r="J158" s="5">
        <f>$B158*(1+chiAssum)</f>
        <v>47992.7</v>
      </c>
      <c r="K158" s="5">
        <f>$B158*(1+bosAssum)</f>
        <v>60978.960000000006</v>
      </c>
      <c r="L158" s="5">
        <f>$B158*(1+dcAssum)</f>
        <v>58720.480000000003</v>
      </c>
    </row>
    <row r="159" spans="1:12" x14ac:dyDescent="0.25">
      <c r="A159" s="1" t="s">
        <v>149</v>
      </c>
      <c r="B159" s="1">
        <v>142388</v>
      </c>
      <c r="C159" s="5">
        <f>$B159*(1+atlAssum)</f>
        <v>138116.35999999999</v>
      </c>
      <c r="D159" s="5">
        <f>$B159*(1+nycAssum)</f>
        <v>159474.56000000003</v>
      </c>
      <c r="E159" s="5">
        <f>$B159*(1+laAssum)</f>
        <v>145235.76</v>
      </c>
      <c r="F159" s="5">
        <f>$B159*(1+philAssum)</f>
        <v>132420.84</v>
      </c>
      <c r="G159" s="5">
        <f>$B159*(1+houAssum)</f>
        <v>148083.52000000002</v>
      </c>
      <c r="H159" s="5">
        <f>$B159*(1+seaAssum)</f>
        <v>152355.16</v>
      </c>
      <c r="I159" s="5">
        <f>$B159*(1+sfAssum)</f>
        <v>156626.80000000002</v>
      </c>
      <c r="J159" s="5">
        <f>$B159*(1+chiAssum)</f>
        <v>121029.8</v>
      </c>
      <c r="K159" s="5">
        <f>$B159*(1+bosAssum)</f>
        <v>153779.04</v>
      </c>
      <c r="L159" s="5">
        <f>$B159*(1+dcAssum)</f>
        <v>148083.52000000002</v>
      </c>
    </row>
    <row r="160" spans="1:12" x14ac:dyDescent="0.25">
      <c r="A160" s="1" t="s">
        <v>101</v>
      </c>
      <c r="B160" s="1">
        <v>40772</v>
      </c>
      <c r="C160" s="5">
        <f>$B160*(1+atlAssum)</f>
        <v>39548.839999999997</v>
      </c>
      <c r="D160" s="5">
        <f>$B160*(1+nycAssum)</f>
        <v>45664.640000000007</v>
      </c>
      <c r="E160" s="5">
        <f>$B160*(1+laAssum)</f>
        <v>41587.440000000002</v>
      </c>
      <c r="F160" s="5">
        <f>$B160*(1+philAssum)</f>
        <v>37917.96</v>
      </c>
      <c r="G160" s="5">
        <f>$B160*(1+houAssum)</f>
        <v>42402.880000000005</v>
      </c>
      <c r="H160" s="5">
        <f>$B160*(1+seaAssum)</f>
        <v>43626.04</v>
      </c>
      <c r="I160" s="5">
        <f>$B160*(1+sfAssum)</f>
        <v>44849.200000000004</v>
      </c>
      <c r="J160" s="5">
        <f>$B160*(1+chiAssum)</f>
        <v>34656.199999999997</v>
      </c>
      <c r="K160" s="5">
        <f>$B160*(1+bosAssum)</f>
        <v>44033.760000000002</v>
      </c>
      <c r="L160" s="5">
        <f>$B160*(1+dcAssum)</f>
        <v>42402.880000000005</v>
      </c>
    </row>
    <row r="161" spans="1:12" x14ac:dyDescent="0.25">
      <c r="A161" s="1" t="s">
        <v>272</v>
      </c>
      <c r="B161" s="1">
        <v>81519</v>
      </c>
      <c r="C161" s="5">
        <f>$B161*(1+atlAssum)</f>
        <v>79073.429999999993</v>
      </c>
      <c r="D161" s="5">
        <f>$B161*(1+nycAssum)</f>
        <v>91301.280000000013</v>
      </c>
      <c r="E161" s="5">
        <f>$B161*(1+laAssum)</f>
        <v>83149.38</v>
      </c>
      <c r="F161" s="5">
        <f>$B161*(1+philAssum)</f>
        <v>75812.67</v>
      </c>
      <c r="G161" s="5">
        <f>$B161*(1+houAssum)</f>
        <v>84779.760000000009</v>
      </c>
      <c r="H161" s="5">
        <f>$B161*(1+seaAssum)</f>
        <v>87225.33</v>
      </c>
      <c r="I161" s="5">
        <f>$B161*(1+sfAssum)</f>
        <v>89670.900000000009</v>
      </c>
      <c r="J161" s="5">
        <f>$B161*(1+chiAssum)</f>
        <v>69291.149999999994</v>
      </c>
      <c r="K161" s="5">
        <f>$B161*(1+bosAssum)</f>
        <v>88040.52</v>
      </c>
      <c r="L161" s="5">
        <f>$B161*(1+dcAssum)</f>
        <v>84779.760000000009</v>
      </c>
    </row>
    <row r="162" spans="1:12" x14ac:dyDescent="0.25">
      <c r="A162" s="1" t="s">
        <v>48</v>
      </c>
      <c r="B162" s="1">
        <v>45925</v>
      </c>
      <c r="C162" s="5">
        <f>$B162*(1+atlAssum)</f>
        <v>44547.25</v>
      </c>
      <c r="D162" s="5">
        <f>$B162*(1+nycAssum)</f>
        <v>51436.000000000007</v>
      </c>
      <c r="E162" s="5">
        <f>$B162*(1+laAssum)</f>
        <v>46843.5</v>
      </c>
      <c r="F162" s="5">
        <f>$B162*(1+philAssum)</f>
        <v>42710.25</v>
      </c>
      <c r="G162" s="5">
        <f>$B162*(1+houAssum)</f>
        <v>47762</v>
      </c>
      <c r="H162" s="5">
        <f>$B162*(1+seaAssum)</f>
        <v>49139.75</v>
      </c>
      <c r="I162" s="5">
        <f>$B162*(1+sfAssum)</f>
        <v>50517.500000000007</v>
      </c>
      <c r="J162" s="5">
        <f>$B162*(1+chiAssum)</f>
        <v>39036.25</v>
      </c>
      <c r="K162" s="5">
        <f>$B162*(1+bosAssum)</f>
        <v>49599</v>
      </c>
      <c r="L162" s="5">
        <f>$B162*(1+dcAssum)</f>
        <v>47762</v>
      </c>
    </row>
    <row r="163" spans="1:12" x14ac:dyDescent="0.25">
      <c r="A163" s="1" t="s">
        <v>99</v>
      </c>
      <c r="B163" s="1">
        <v>34060</v>
      </c>
      <c r="C163" s="5">
        <f>$B163*(1+atlAssum)</f>
        <v>33038.199999999997</v>
      </c>
      <c r="D163" s="5">
        <f>$B163*(1+nycAssum)</f>
        <v>38147.200000000004</v>
      </c>
      <c r="E163" s="5">
        <f>$B163*(1+laAssum)</f>
        <v>34741.199999999997</v>
      </c>
      <c r="F163" s="5">
        <f>$B163*(1+philAssum)</f>
        <v>31675.8</v>
      </c>
      <c r="G163" s="5">
        <f>$B163*(1+houAssum)</f>
        <v>35422.400000000001</v>
      </c>
      <c r="H163" s="5">
        <f>$B163*(1+seaAssum)</f>
        <v>36444.200000000004</v>
      </c>
      <c r="I163" s="5">
        <f>$B163*(1+sfAssum)</f>
        <v>37466</v>
      </c>
      <c r="J163" s="5">
        <f>$B163*(1+chiAssum)</f>
        <v>28951</v>
      </c>
      <c r="K163" s="5">
        <f>$B163*(1+bosAssum)</f>
        <v>36784.800000000003</v>
      </c>
      <c r="L163" s="5">
        <f>$B163*(1+dcAssum)</f>
        <v>35422.400000000001</v>
      </c>
    </row>
    <row r="164" spans="1:12" x14ac:dyDescent="0.25">
      <c r="A164" s="1" t="s">
        <v>8</v>
      </c>
      <c r="B164" s="1">
        <v>41590</v>
      </c>
      <c r="C164" s="5">
        <f>$B164*(1+atlAssum)</f>
        <v>40342.299999999996</v>
      </c>
      <c r="D164" s="5">
        <f>$B164*(1+nycAssum)</f>
        <v>46580.800000000003</v>
      </c>
      <c r="E164" s="5">
        <f>$B164*(1+laAssum)</f>
        <v>42421.8</v>
      </c>
      <c r="F164" s="5">
        <f>$B164*(1+philAssum)</f>
        <v>38678.699999999997</v>
      </c>
      <c r="G164" s="5">
        <f>$B164*(1+houAssum)</f>
        <v>43253.599999999999</v>
      </c>
      <c r="H164" s="5">
        <f>$B164*(1+seaAssum)</f>
        <v>44501.3</v>
      </c>
      <c r="I164" s="5">
        <f>$B164*(1+sfAssum)</f>
        <v>45749.000000000007</v>
      </c>
      <c r="J164" s="5">
        <f>$B164*(1+chiAssum)</f>
        <v>35351.5</v>
      </c>
      <c r="K164" s="5">
        <f>$B164*(1+bosAssum)</f>
        <v>44917.200000000004</v>
      </c>
      <c r="L164" s="5">
        <f>$B164*(1+dcAssum)</f>
        <v>43253.599999999999</v>
      </c>
    </row>
    <row r="165" spans="1:12" x14ac:dyDescent="0.25">
      <c r="A165" s="1" t="s">
        <v>2</v>
      </c>
      <c r="B165" s="1">
        <v>27450</v>
      </c>
      <c r="C165" s="5">
        <f>$B165*(1+atlAssum)</f>
        <v>26626.5</v>
      </c>
      <c r="D165" s="5">
        <f>$B165*(1+nycAssum)</f>
        <v>30744.000000000004</v>
      </c>
      <c r="E165" s="5">
        <f>$B165*(1+laAssum)</f>
        <v>27999</v>
      </c>
      <c r="F165" s="5">
        <f>$B165*(1+philAssum)</f>
        <v>25528.5</v>
      </c>
      <c r="G165" s="5">
        <f>$B165*(1+houAssum)</f>
        <v>28548</v>
      </c>
      <c r="H165" s="5">
        <f>$B165*(1+seaAssum)</f>
        <v>29371.5</v>
      </c>
      <c r="I165" s="5">
        <f>$B165*(1+sfAssum)</f>
        <v>30195.000000000004</v>
      </c>
      <c r="J165" s="5">
        <f>$B165*(1+chiAssum)</f>
        <v>23332.5</v>
      </c>
      <c r="K165" s="5">
        <f>$B165*(1+bosAssum)</f>
        <v>29646.000000000004</v>
      </c>
      <c r="L165" s="5">
        <f>$B165*(1+dcAssum)</f>
        <v>28548</v>
      </c>
    </row>
    <row r="166" spans="1:12" x14ac:dyDescent="0.25">
      <c r="A166" s="1" t="s">
        <v>32</v>
      </c>
      <c r="B166" s="1">
        <v>92993</v>
      </c>
      <c r="C166" s="5">
        <f>$B166*(1+atlAssum)</f>
        <v>90203.209999999992</v>
      </c>
      <c r="D166" s="5">
        <f>$B166*(1+nycAssum)</f>
        <v>104152.16</v>
      </c>
      <c r="E166" s="5">
        <f>$B166*(1+laAssum)</f>
        <v>94852.86</v>
      </c>
      <c r="F166" s="5">
        <f>$B166*(1+philAssum)</f>
        <v>86483.489999999991</v>
      </c>
      <c r="G166" s="5">
        <f>$B166*(1+houAssum)</f>
        <v>96712.72</v>
      </c>
      <c r="H166" s="5">
        <f>$B166*(1+seaAssum)</f>
        <v>99502.510000000009</v>
      </c>
      <c r="I166" s="5">
        <f>$B166*(1+sfAssum)</f>
        <v>102292.3</v>
      </c>
      <c r="J166" s="5">
        <f>$B166*(1+chiAssum)</f>
        <v>79044.05</v>
      </c>
      <c r="K166" s="5">
        <f>$B166*(1+bosAssum)</f>
        <v>100432.44</v>
      </c>
      <c r="L166" s="5">
        <f>$B166*(1+dcAssum)</f>
        <v>96712.72</v>
      </c>
    </row>
    <row r="167" spans="1:12" x14ac:dyDescent="0.25">
      <c r="A167" s="1" t="s">
        <v>24</v>
      </c>
      <c r="B167" s="1">
        <v>67055</v>
      </c>
      <c r="C167" s="5">
        <f>$B167*(1+atlAssum)</f>
        <v>65043.35</v>
      </c>
      <c r="D167" s="5">
        <f>$B167*(1+nycAssum)</f>
        <v>75101.600000000006</v>
      </c>
      <c r="E167" s="5">
        <f>$B167*(1+laAssum)</f>
        <v>68396.100000000006</v>
      </c>
      <c r="F167" s="5">
        <f>$B167*(1+philAssum)</f>
        <v>62361.149999999994</v>
      </c>
      <c r="G167" s="5">
        <f>$B167*(1+houAssum)</f>
        <v>69737.2</v>
      </c>
      <c r="H167" s="5">
        <f>$B167*(1+seaAssum)</f>
        <v>71748.850000000006</v>
      </c>
      <c r="I167" s="5">
        <f>$B167*(1+sfAssum)</f>
        <v>73760.5</v>
      </c>
      <c r="J167" s="5">
        <f>$B167*(1+chiAssum)</f>
        <v>56996.75</v>
      </c>
      <c r="K167" s="5">
        <f>$B167*(1+bosAssum)</f>
        <v>72419.400000000009</v>
      </c>
      <c r="L167" s="5">
        <f>$B167*(1+dcAssum)</f>
        <v>69737.2</v>
      </c>
    </row>
    <row r="168" spans="1:12" x14ac:dyDescent="0.25">
      <c r="A168" s="1" t="s">
        <v>325</v>
      </c>
      <c r="B168" s="1">
        <v>45560</v>
      </c>
      <c r="C168" s="5">
        <f>$B168*(1+atlAssum)</f>
        <v>44193.2</v>
      </c>
      <c r="D168" s="5">
        <f>$B168*(1+nycAssum)</f>
        <v>51027.200000000004</v>
      </c>
      <c r="E168" s="5">
        <f>$B168*(1+laAssum)</f>
        <v>46471.200000000004</v>
      </c>
      <c r="F168" s="5">
        <f>$B168*(1+philAssum)</f>
        <v>42370.799999999996</v>
      </c>
      <c r="G168" s="5">
        <f>$B168*(1+houAssum)</f>
        <v>47382.400000000001</v>
      </c>
      <c r="H168" s="5">
        <f>$B168*(1+seaAssum)</f>
        <v>48749.200000000004</v>
      </c>
      <c r="I168" s="5">
        <f>$B168*(1+sfAssum)</f>
        <v>50116.000000000007</v>
      </c>
      <c r="J168" s="5">
        <f>$B168*(1+chiAssum)</f>
        <v>38726</v>
      </c>
      <c r="K168" s="5">
        <f>$B168*(1+bosAssum)</f>
        <v>49204.800000000003</v>
      </c>
      <c r="L168" s="5">
        <f>$B168*(1+dcAssum)</f>
        <v>47382.400000000001</v>
      </c>
    </row>
    <row r="169" spans="1:12" x14ac:dyDescent="0.25">
      <c r="A169" s="1" t="s">
        <v>328</v>
      </c>
      <c r="B169" s="1">
        <v>54336</v>
      </c>
      <c r="C169" s="5">
        <f>$B169*(1+atlAssum)</f>
        <v>52705.919999999998</v>
      </c>
      <c r="D169" s="5">
        <f>$B169*(1+nycAssum)</f>
        <v>60856.320000000007</v>
      </c>
      <c r="E169" s="5">
        <f>$B169*(1+laAssum)</f>
        <v>55422.720000000001</v>
      </c>
      <c r="F169" s="5">
        <f>$B169*(1+philAssum)</f>
        <v>50532.479999999996</v>
      </c>
      <c r="G169" s="5">
        <f>$B169*(1+houAssum)</f>
        <v>56509.440000000002</v>
      </c>
      <c r="H169" s="5">
        <f>$B169*(1+seaAssum)</f>
        <v>58139.520000000004</v>
      </c>
      <c r="I169" s="5">
        <f>$B169*(1+sfAssum)</f>
        <v>59769.600000000006</v>
      </c>
      <c r="J169" s="5">
        <f>$B169*(1+chiAssum)</f>
        <v>46185.599999999999</v>
      </c>
      <c r="K169" s="5">
        <f>$B169*(1+bosAssum)</f>
        <v>58682.880000000005</v>
      </c>
      <c r="L169" s="5">
        <f>$B169*(1+dcAssum)</f>
        <v>56509.440000000002</v>
      </c>
    </row>
    <row r="170" spans="1:12" x14ac:dyDescent="0.25">
      <c r="A170" s="1" t="s">
        <v>318</v>
      </c>
      <c r="B170" s="1">
        <v>26032</v>
      </c>
      <c r="C170" s="5">
        <f>$B170*(1+atlAssum)</f>
        <v>25251.040000000001</v>
      </c>
      <c r="D170" s="5">
        <f>$B170*(1+nycAssum)</f>
        <v>29155.840000000004</v>
      </c>
      <c r="E170" s="5">
        <f>$B170*(1+laAssum)</f>
        <v>26552.639999999999</v>
      </c>
      <c r="F170" s="5">
        <f>$B170*(1+philAssum)</f>
        <v>24209.759999999998</v>
      </c>
      <c r="G170" s="5">
        <f>$B170*(1+houAssum)</f>
        <v>27073.280000000002</v>
      </c>
      <c r="H170" s="5">
        <f>$B170*(1+seaAssum)</f>
        <v>27854.240000000002</v>
      </c>
      <c r="I170" s="5">
        <f>$B170*(1+sfAssum)</f>
        <v>28635.200000000001</v>
      </c>
      <c r="J170" s="5">
        <f>$B170*(1+chiAssum)</f>
        <v>22127.200000000001</v>
      </c>
      <c r="K170" s="5">
        <f>$B170*(1+bosAssum)</f>
        <v>28114.560000000001</v>
      </c>
      <c r="L170" s="5">
        <f>$B170*(1+dcAssum)</f>
        <v>27073.280000000002</v>
      </c>
    </row>
    <row r="171" spans="1:12" x14ac:dyDescent="0.25">
      <c r="A171" s="1" t="s">
        <v>249</v>
      </c>
      <c r="B171" s="1">
        <v>52351</v>
      </c>
      <c r="C171" s="5">
        <f>$B171*(1+atlAssum)</f>
        <v>50780.47</v>
      </c>
      <c r="D171" s="5">
        <f>$B171*(1+nycAssum)</f>
        <v>58633.120000000003</v>
      </c>
      <c r="E171" s="5">
        <f>$B171*(1+laAssum)</f>
        <v>53398.020000000004</v>
      </c>
      <c r="F171" s="5">
        <f>$B171*(1+philAssum)</f>
        <v>48686.43</v>
      </c>
      <c r="G171" s="5">
        <f>$B171*(1+houAssum)</f>
        <v>54445.04</v>
      </c>
      <c r="H171" s="5">
        <f>$B171*(1+seaAssum)</f>
        <v>56015.57</v>
      </c>
      <c r="I171" s="5">
        <f>$B171*(1+sfAssum)</f>
        <v>57586.100000000006</v>
      </c>
      <c r="J171" s="5">
        <f>$B171*(1+chiAssum)</f>
        <v>44498.35</v>
      </c>
      <c r="K171" s="5">
        <f>$B171*(1+bosAssum)</f>
        <v>56539.08</v>
      </c>
      <c r="L171" s="5">
        <f>$B171*(1+dcAssum)</f>
        <v>54445.04</v>
      </c>
    </row>
    <row r="172" spans="1:12" x14ac:dyDescent="0.25">
      <c r="A172" s="1" t="s">
        <v>281</v>
      </c>
      <c r="B172" s="1">
        <v>104967</v>
      </c>
      <c r="C172" s="5">
        <f>$B172*(1+atlAssum)</f>
        <v>101817.98999999999</v>
      </c>
      <c r="D172" s="5">
        <f>$B172*(1+nycAssum)</f>
        <v>117563.04000000001</v>
      </c>
      <c r="E172" s="5">
        <f>$B172*(1+laAssum)</f>
        <v>107066.34</v>
      </c>
      <c r="F172" s="5">
        <f>$B172*(1+philAssum)</f>
        <v>97619.31</v>
      </c>
      <c r="G172" s="5">
        <f>$B172*(1+houAssum)</f>
        <v>109165.68000000001</v>
      </c>
      <c r="H172" s="5">
        <f>$B172*(1+seaAssum)</f>
        <v>112314.69</v>
      </c>
      <c r="I172" s="5">
        <f>$B172*(1+sfAssum)</f>
        <v>115463.70000000001</v>
      </c>
      <c r="J172" s="5">
        <f>$B172*(1+chiAssum)</f>
        <v>89221.95</v>
      </c>
      <c r="K172" s="5">
        <f>$B172*(1+bosAssum)</f>
        <v>113364.36</v>
      </c>
      <c r="L172" s="5">
        <f>$B172*(1+dcAssum)</f>
        <v>109165.68000000001</v>
      </c>
    </row>
    <row r="173" spans="1:12" x14ac:dyDescent="0.25">
      <c r="A173" s="1" t="s">
        <v>137</v>
      </c>
      <c r="B173" s="1">
        <v>84769</v>
      </c>
      <c r="C173" s="5">
        <f>$B173*(1+atlAssum)</f>
        <v>82225.929999999993</v>
      </c>
      <c r="D173" s="5">
        <f>$B173*(1+nycAssum)</f>
        <v>94941.280000000013</v>
      </c>
      <c r="E173" s="5">
        <f>$B173*(1+laAssum)</f>
        <v>86464.38</v>
      </c>
      <c r="F173" s="5">
        <f>$B173*(1+philAssum)</f>
        <v>78835.17</v>
      </c>
      <c r="G173" s="5">
        <f>$B173*(1+houAssum)</f>
        <v>88159.760000000009</v>
      </c>
      <c r="H173" s="5">
        <f>$B173*(1+seaAssum)</f>
        <v>90702.83</v>
      </c>
      <c r="I173" s="5">
        <f>$B173*(1+sfAssum)</f>
        <v>93245.900000000009</v>
      </c>
      <c r="J173" s="5">
        <f>$B173*(1+chiAssum)</f>
        <v>72053.649999999994</v>
      </c>
      <c r="K173" s="5">
        <f>$B173*(1+bosAssum)</f>
        <v>91550.52</v>
      </c>
      <c r="L173" s="5">
        <f>$B173*(1+dcAssum)</f>
        <v>88159.760000000009</v>
      </c>
    </row>
    <row r="174" spans="1:12" x14ac:dyDescent="0.25">
      <c r="A174" s="1" t="s">
        <v>145</v>
      </c>
      <c r="B174" s="1">
        <v>91202</v>
      </c>
      <c r="C174" s="5">
        <f>$B174*(1+atlAssum)</f>
        <v>88465.94</v>
      </c>
      <c r="D174" s="5">
        <f>$B174*(1+nycAssum)</f>
        <v>102146.24000000001</v>
      </c>
      <c r="E174" s="5">
        <f>$B174*(1+laAssum)</f>
        <v>93026.040000000008</v>
      </c>
      <c r="F174" s="5">
        <f>$B174*(1+philAssum)</f>
        <v>84817.86</v>
      </c>
      <c r="G174" s="5">
        <f>$B174*(1+houAssum)</f>
        <v>94850.08</v>
      </c>
      <c r="H174" s="5">
        <f>$B174*(1+seaAssum)</f>
        <v>97586.14</v>
      </c>
      <c r="I174" s="5">
        <f>$B174*(1+sfAssum)</f>
        <v>100322.20000000001</v>
      </c>
      <c r="J174" s="5">
        <f>$B174*(1+chiAssum)</f>
        <v>77521.7</v>
      </c>
      <c r="K174" s="5">
        <f>$B174*(1+bosAssum)</f>
        <v>98498.16</v>
      </c>
      <c r="L174" s="5">
        <f>$B174*(1+dcAssum)</f>
        <v>94850.08</v>
      </c>
    </row>
    <row r="175" spans="1:12" x14ac:dyDescent="0.25">
      <c r="A175" s="1" t="s">
        <v>64</v>
      </c>
      <c r="B175" s="1">
        <v>66929</v>
      </c>
      <c r="C175" s="5">
        <f>$B175*(1+atlAssum)</f>
        <v>64921.13</v>
      </c>
      <c r="D175" s="5">
        <f>$B175*(1+nycAssum)</f>
        <v>74960.48000000001</v>
      </c>
      <c r="E175" s="5">
        <f>$B175*(1+laAssum)</f>
        <v>68267.58</v>
      </c>
      <c r="F175" s="5">
        <f>$B175*(1+philAssum)</f>
        <v>62243.969999999994</v>
      </c>
      <c r="G175" s="5">
        <f>$B175*(1+houAssum)</f>
        <v>69606.16</v>
      </c>
      <c r="H175" s="5">
        <f>$B175*(1+seaAssum)</f>
        <v>71614.03</v>
      </c>
      <c r="I175" s="5">
        <f>$B175*(1+sfAssum)</f>
        <v>73621.900000000009</v>
      </c>
      <c r="J175" s="5">
        <f>$B175*(1+chiAssum)</f>
        <v>56889.65</v>
      </c>
      <c r="K175" s="5">
        <f>$B175*(1+bosAssum)</f>
        <v>72283.320000000007</v>
      </c>
      <c r="L175" s="5">
        <f>$B175*(1+dcAssum)</f>
        <v>69606.16</v>
      </c>
    </row>
    <row r="176" spans="1:12" x14ac:dyDescent="0.25">
      <c r="A176" s="1" t="s">
        <v>6</v>
      </c>
      <c r="B176" s="1">
        <v>39796</v>
      </c>
      <c r="C176" s="5">
        <f>$B176*(1+atlAssum)</f>
        <v>38602.119999999995</v>
      </c>
      <c r="D176" s="5">
        <f>$B176*(1+nycAssum)</f>
        <v>44571.520000000004</v>
      </c>
      <c r="E176" s="5">
        <f>$B176*(1+laAssum)</f>
        <v>40591.919999999998</v>
      </c>
      <c r="F176" s="5">
        <f>$B176*(1+philAssum)</f>
        <v>37010.28</v>
      </c>
      <c r="G176" s="5">
        <f>$B176*(1+houAssum)</f>
        <v>41387.840000000004</v>
      </c>
      <c r="H176" s="5">
        <f>$B176*(1+seaAssum)</f>
        <v>42581.72</v>
      </c>
      <c r="I176" s="5">
        <f>$B176*(1+sfAssum)</f>
        <v>43775.600000000006</v>
      </c>
      <c r="J176" s="5">
        <f>$B176*(1+chiAssum)</f>
        <v>33826.6</v>
      </c>
      <c r="K176" s="5">
        <f>$B176*(1+bosAssum)</f>
        <v>42979.68</v>
      </c>
      <c r="L176" s="5">
        <f>$B176*(1+dcAssum)</f>
        <v>41387.840000000004</v>
      </c>
    </row>
    <row r="177" spans="1:12" x14ac:dyDescent="0.25">
      <c r="A177" s="1" t="s">
        <v>260</v>
      </c>
      <c r="B177" s="1">
        <v>60429</v>
      </c>
      <c r="C177" s="5">
        <f>$B177*(1+atlAssum)</f>
        <v>58616.13</v>
      </c>
      <c r="D177" s="5">
        <f>$B177*(1+nycAssum)</f>
        <v>67680.48000000001</v>
      </c>
      <c r="E177" s="5">
        <f>$B177*(1+laAssum)</f>
        <v>61637.58</v>
      </c>
      <c r="F177" s="5">
        <f>$B177*(1+philAssum)</f>
        <v>56198.969999999994</v>
      </c>
      <c r="G177" s="5">
        <f>$B177*(1+houAssum)</f>
        <v>62846.16</v>
      </c>
      <c r="H177" s="5">
        <f>$B177*(1+seaAssum)</f>
        <v>64659.030000000006</v>
      </c>
      <c r="I177" s="5">
        <f>$B177*(1+sfAssum)</f>
        <v>66471.900000000009</v>
      </c>
      <c r="J177" s="5">
        <f>$B177*(1+chiAssum)</f>
        <v>51364.65</v>
      </c>
      <c r="K177" s="5">
        <f>$B177*(1+bosAssum)</f>
        <v>65263.320000000007</v>
      </c>
      <c r="L177" s="5">
        <f>$B177*(1+dcAssum)</f>
        <v>62846.16</v>
      </c>
    </row>
    <row r="178" spans="1:12" x14ac:dyDescent="0.25">
      <c r="A178" s="1" t="s">
        <v>45</v>
      </c>
      <c r="B178" s="1">
        <v>47976</v>
      </c>
      <c r="C178" s="5">
        <f>$B178*(1+atlAssum)</f>
        <v>46536.72</v>
      </c>
      <c r="D178" s="5">
        <f>$B178*(1+nycAssum)</f>
        <v>53733.120000000003</v>
      </c>
      <c r="E178" s="5">
        <f>$B178*(1+laAssum)</f>
        <v>48935.520000000004</v>
      </c>
      <c r="F178" s="5">
        <f>$B178*(1+philAssum)</f>
        <v>44617.68</v>
      </c>
      <c r="G178" s="5">
        <f>$B178*(1+houAssum)</f>
        <v>49895.040000000001</v>
      </c>
      <c r="H178" s="5">
        <f>$B178*(1+seaAssum)</f>
        <v>51334.32</v>
      </c>
      <c r="I178" s="5">
        <f>$B178*(1+sfAssum)</f>
        <v>52773.600000000006</v>
      </c>
      <c r="J178" s="5">
        <f>$B178*(1+chiAssum)</f>
        <v>40779.599999999999</v>
      </c>
      <c r="K178" s="5">
        <f>$B178*(1+bosAssum)</f>
        <v>51814.080000000002</v>
      </c>
      <c r="L178" s="5">
        <f>$B178*(1+dcAssum)</f>
        <v>49895.040000000001</v>
      </c>
    </row>
    <row r="179" spans="1:12" x14ac:dyDescent="0.25">
      <c r="A179" s="1" t="s">
        <v>78</v>
      </c>
      <c r="B179" s="1">
        <v>89860</v>
      </c>
      <c r="C179" s="5">
        <f>$B179*(1+atlAssum)</f>
        <v>87164.2</v>
      </c>
      <c r="D179" s="5">
        <f>$B179*(1+nycAssum)</f>
        <v>100643.20000000001</v>
      </c>
      <c r="E179" s="5">
        <f>$B179*(1+laAssum)</f>
        <v>91657.2</v>
      </c>
      <c r="F179" s="5">
        <f>$B179*(1+philAssum)</f>
        <v>83569.799999999988</v>
      </c>
      <c r="G179" s="5">
        <f>$B179*(1+houAssum)</f>
        <v>93454.400000000009</v>
      </c>
      <c r="H179" s="5">
        <f>$B179*(1+seaAssum)</f>
        <v>96150.200000000012</v>
      </c>
      <c r="I179" s="5">
        <f>$B179*(1+sfAssum)</f>
        <v>98846.000000000015</v>
      </c>
      <c r="J179" s="5">
        <f>$B179*(1+chiAssum)</f>
        <v>76381</v>
      </c>
      <c r="K179" s="5">
        <f>$B179*(1+bosAssum)</f>
        <v>97048.8</v>
      </c>
      <c r="L179" s="5">
        <f>$B179*(1+dcAssum)</f>
        <v>93454.400000000009</v>
      </c>
    </row>
    <row r="180" spans="1:12" x14ac:dyDescent="0.25">
      <c r="A180" s="1" t="s">
        <v>55</v>
      </c>
      <c r="B180" s="1">
        <v>53892</v>
      </c>
      <c r="C180" s="5">
        <f>$B180*(1+atlAssum)</f>
        <v>52275.24</v>
      </c>
      <c r="D180" s="5">
        <f>$B180*(1+nycAssum)</f>
        <v>60359.040000000008</v>
      </c>
      <c r="E180" s="5">
        <f>$B180*(1+laAssum)</f>
        <v>54969.840000000004</v>
      </c>
      <c r="F180" s="5">
        <f>$B180*(1+philAssum)</f>
        <v>50119.56</v>
      </c>
      <c r="G180" s="5">
        <f>$B180*(1+houAssum)</f>
        <v>56047.68</v>
      </c>
      <c r="H180" s="5">
        <f>$B180*(1+seaAssum)</f>
        <v>57664.44</v>
      </c>
      <c r="I180" s="5">
        <f>$B180*(1+sfAssum)</f>
        <v>59281.200000000004</v>
      </c>
      <c r="J180" s="5">
        <f>$B180*(1+chiAssum)</f>
        <v>45808.2</v>
      </c>
      <c r="K180" s="5">
        <f>$B180*(1+bosAssum)</f>
        <v>58203.360000000001</v>
      </c>
      <c r="L180" s="5">
        <f>$B180*(1+dcAssum)</f>
        <v>56047.68</v>
      </c>
    </row>
    <row r="181" spans="1:12" x14ac:dyDescent="0.25">
      <c r="A181" s="1" t="s">
        <v>60</v>
      </c>
      <c r="B181" s="1">
        <v>71137</v>
      </c>
      <c r="C181" s="5">
        <f>$B181*(1+atlAssum)</f>
        <v>69002.89</v>
      </c>
      <c r="D181" s="5">
        <f>$B181*(1+nycAssum)</f>
        <v>79673.440000000002</v>
      </c>
      <c r="E181" s="5">
        <f>$B181*(1+laAssum)</f>
        <v>72559.740000000005</v>
      </c>
      <c r="F181" s="5">
        <f>$B181*(1+philAssum)</f>
        <v>66157.409999999989</v>
      </c>
      <c r="G181" s="5">
        <f>$B181*(1+houAssum)</f>
        <v>73982.48</v>
      </c>
      <c r="H181" s="5">
        <f>$B181*(1+seaAssum)</f>
        <v>76116.590000000011</v>
      </c>
      <c r="I181" s="5">
        <f>$B181*(1+sfAssum)</f>
        <v>78250.700000000012</v>
      </c>
      <c r="J181" s="5">
        <f>$B181*(1+chiAssum)</f>
        <v>60466.45</v>
      </c>
      <c r="K181" s="5">
        <f>$B181*(1+bosAssum)</f>
        <v>76827.960000000006</v>
      </c>
      <c r="L181" s="5">
        <f>$B181*(1+dcAssum)</f>
        <v>73982.48</v>
      </c>
    </row>
    <row r="182" spans="1:12" x14ac:dyDescent="0.25">
      <c r="A182" s="1" t="s">
        <v>36</v>
      </c>
      <c r="B182" s="1">
        <v>28780</v>
      </c>
      <c r="C182" s="5">
        <f>$B182*(1+atlAssum)</f>
        <v>27916.6</v>
      </c>
      <c r="D182" s="5">
        <f>$B182*(1+nycAssum)</f>
        <v>32233.600000000002</v>
      </c>
      <c r="E182" s="5">
        <f>$B182*(1+laAssum)</f>
        <v>29355.600000000002</v>
      </c>
      <c r="F182" s="5">
        <f>$B182*(1+philAssum)</f>
        <v>26765.399999999998</v>
      </c>
      <c r="G182" s="5">
        <f>$B182*(1+houAssum)</f>
        <v>29931.200000000001</v>
      </c>
      <c r="H182" s="5">
        <f>$B182*(1+seaAssum)</f>
        <v>30794.600000000002</v>
      </c>
      <c r="I182" s="5">
        <f>$B182*(1+sfAssum)</f>
        <v>31658.000000000004</v>
      </c>
      <c r="J182" s="5">
        <f>$B182*(1+chiAssum)</f>
        <v>24463</v>
      </c>
      <c r="K182" s="5">
        <f>$B182*(1+bosAssum)</f>
        <v>31082.400000000001</v>
      </c>
      <c r="L182" s="5">
        <f>$B182*(1+dcAssum)</f>
        <v>29931.200000000001</v>
      </c>
    </row>
    <row r="183" spans="1:12" x14ac:dyDescent="0.25">
      <c r="A183" s="1" t="s">
        <v>185</v>
      </c>
      <c r="B183" s="1">
        <v>75119</v>
      </c>
      <c r="C183" s="5">
        <f>$B183*(1+atlAssum)</f>
        <v>72865.429999999993</v>
      </c>
      <c r="D183" s="5">
        <f>$B183*(1+nycAssum)</f>
        <v>84133.280000000013</v>
      </c>
      <c r="E183" s="5">
        <f>$B183*(1+laAssum)</f>
        <v>76621.38</v>
      </c>
      <c r="F183" s="5">
        <f>$B183*(1+philAssum)</f>
        <v>69860.67</v>
      </c>
      <c r="G183" s="5">
        <f>$B183*(1+houAssum)</f>
        <v>78123.760000000009</v>
      </c>
      <c r="H183" s="5">
        <f>$B183*(1+seaAssum)</f>
        <v>80377.33</v>
      </c>
      <c r="I183" s="5">
        <f>$B183*(1+sfAssum)</f>
        <v>82630.900000000009</v>
      </c>
      <c r="J183" s="5">
        <f>$B183*(1+chiAssum)</f>
        <v>63851.15</v>
      </c>
      <c r="K183" s="5">
        <f>$B183*(1+bosAssum)</f>
        <v>81128.52</v>
      </c>
      <c r="L183" s="5">
        <f>$B183*(1+dcAssum)</f>
        <v>78123.760000000009</v>
      </c>
    </row>
    <row r="184" spans="1:12" x14ac:dyDescent="0.25">
      <c r="A184" s="1" t="s">
        <v>110</v>
      </c>
      <c r="B184" s="1">
        <v>49352</v>
      </c>
      <c r="C184" s="5">
        <f>$B184*(1+atlAssum)</f>
        <v>47871.439999999995</v>
      </c>
      <c r="D184" s="5">
        <f>$B184*(1+nycAssum)</f>
        <v>55274.240000000005</v>
      </c>
      <c r="E184" s="5">
        <f>$B184*(1+laAssum)</f>
        <v>50339.040000000001</v>
      </c>
      <c r="F184" s="5">
        <f>$B184*(1+philAssum)</f>
        <v>45897.359999999993</v>
      </c>
      <c r="G184" s="5">
        <f>$B184*(1+houAssum)</f>
        <v>51326.080000000002</v>
      </c>
      <c r="H184" s="5">
        <f>$B184*(1+seaAssum)</f>
        <v>52806.640000000007</v>
      </c>
      <c r="I184" s="5">
        <f>$B184*(1+sfAssum)</f>
        <v>54287.200000000004</v>
      </c>
      <c r="J184" s="5">
        <f>$B184*(1+chiAssum)</f>
        <v>41949.2</v>
      </c>
      <c r="K184" s="5">
        <f>$B184*(1+bosAssum)</f>
        <v>53300.160000000003</v>
      </c>
      <c r="L184" s="5">
        <f>$B184*(1+dcAssum)</f>
        <v>51326.080000000002</v>
      </c>
    </row>
    <row r="185" spans="1:12" x14ac:dyDescent="0.25">
      <c r="A185" s="1" t="s">
        <v>155</v>
      </c>
      <c r="B185" s="1">
        <v>73016</v>
      </c>
      <c r="C185" s="5">
        <f>$B185*(1+atlAssum)</f>
        <v>70825.52</v>
      </c>
      <c r="D185" s="5">
        <f>$B185*(1+nycAssum)</f>
        <v>81777.920000000013</v>
      </c>
      <c r="E185" s="5">
        <f>$B185*(1+laAssum)</f>
        <v>74476.320000000007</v>
      </c>
      <c r="F185" s="5">
        <f>$B185*(1+philAssum)</f>
        <v>67904.87999999999</v>
      </c>
      <c r="G185" s="5">
        <f>$B185*(1+houAssum)</f>
        <v>75936.639999999999</v>
      </c>
      <c r="H185" s="5">
        <f>$B185*(1+seaAssum)</f>
        <v>78127.12000000001</v>
      </c>
      <c r="I185" s="5">
        <f>$B185*(1+sfAssum)</f>
        <v>80317.600000000006</v>
      </c>
      <c r="J185" s="5">
        <f>$B185*(1+chiAssum)</f>
        <v>62063.6</v>
      </c>
      <c r="K185" s="5">
        <f>$B185*(1+bosAssum)</f>
        <v>78857.279999999999</v>
      </c>
      <c r="L185" s="5">
        <f>$B185*(1+dcAssum)</f>
        <v>75936.639999999999</v>
      </c>
    </row>
    <row r="186" spans="1:12" x14ac:dyDescent="0.25">
      <c r="A186" s="1" t="s">
        <v>172</v>
      </c>
      <c r="B186" s="1">
        <v>74612</v>
      </c>
      <c r="C186" s="1">
        <v>74297</v>
      </c>
      <c r="D186">
        <v>76039</v>
      </c>
      <c r="E186" s="1">
        <v>83352</v>
      </c>
      <c r="F186" s="1">
        <v>78341</v>
      </c>
      <c r="G186" s="1">
        <v>82838</v>
      </c>
      <c r="H186" s="1">
        <v>85262</v>
      </c>
      <c r="I186" s="1">
        <v>96061</v>
      </c>
      <c r="J186" s="1">
        <v>74912</v>
      </c>
      <c r="K186" s="1">
        <v>82049</v>
      </c>
      <c r="L186" s="1">
        <v>79159</v>
      </c>
    </row>
    <row r="187" spans="1:12" x14ac:dyDescent="0.25">
      <c r="A187" s="1" t="s">
        <v>195</v>
      </c>
      <c r="B187" s="1">
        <v>111741</v>
      </c>
      <c r="C187" s="5">
        <f>$B187*(1+atlAssum)</f>
        <v>108388.77</v>
      </c>
      <c r="D187" s="5">
        <f>$B187*(1+nycAssum)</f>
        <v>125149.92000000001</v>
      </c>
      <c r="E187" s="5">
        <f>$B187*(1+laAssum)</f>
        <v>113975.82</v>
      </c>
      <c r="F187" s="5">
        <f>$B187*(1+philAssum)</f>
        <v>103919.12999999999</v>
      </c>
      <c r="G187" s="5">
        <f>$B187*(1+houAssum)</f>
        <v>116210.64</v>
      </c>
      <c r="H187" s="5">
        <f>$B187*(1+seaAssum)</f>
        <v>119562.87000000001</v>
      </c>
      <c r="I187" s="5">
        <f>$B187*(1+sfAssum)</f>
        <v>122915.1</v>
      </c>
      <c r="J187" s="5">
        <f>$B187*(1+chiAssum)</f>
        <v>94979.849999999991</v>
      </c>
      <c r="K187" s="5">
        <f>$B187*(1+bosAssum)</f>
        <v>120680.28000000001</v>
      </c>
      <c r="L187" s="5">
        <f>$B187*(1+dcAssum)</f>
        <v>116210.64</v>
      </c>
    </row>
    <row r="188" spans="1:12" x14ac:dyDescent="0.25">
      <c r="A188" s="1" t="s">
        <v>165</v>
      </c>
      <c r="B188" s="1">
        <v>73361</v>
      </c>
      <c r="C188" s="5">
        <f>$B188*(1+atlAssum)</f>
        <v>71160.17</v>
      </c>
      <c r="D188" s="5">
        <f>$B188*(1+nycAssum)</f>
        <v>82164.320000000007</v>
      </c>
      <c r="E188" s="5">
        <f>$B188*(1+laAssum)</f>
        <v>74828.22</v>
      </c>
      <c r="F188" s="5">
        <f>$B188*(1+philAssum)</f>
        <v>68225.73</v>
      </c>
      <c r="G188" s="5">
        <f>$B188*(1+houAssum)</f>
        <v>76295.44</v>
      </c>
      <c r="H188" s="5">
        <f>$B188*(1+seaAssum)</f>
        <v>78496.27</v>
      </c>
      <c r="I188" s="5">
        <f>$B188*(1+sfAssum)</f>
        <v>80697.100000000006</v>
      </c>
      <c r="J188" s="5">
        <f>$B188*(1+chiAssum)</f>
        <v>62356.85</v>
      </c>
      <c r="K188" s="5">
        <f>$B188*(1+bosAssum)</f>
        <v>79229.88</v>
      </c>
      <c r="L188" s="5">
        <f>$B188*(1+dcAssum)</f>
        <v>76295.44</v>
      </c>
    </row>
    <row r="189" spans="1:12" x14ac:dyDescent="0.25">
      <c r="A189" s="1" t="s">
        <v>38</v>
      </c>
      <c r="B189" s="1">
        <v>43310</v>
      </c>
      <c r="C189" s="5">
        <f>$B189*(1+atlAssum)</f>
        <v>42010.7</v>
      </c>
      <c r="D189" s="5">
        <f>$B189*(1+nycAssum)</f>
        <v>48507.200000000004</v>
      </c>
      <c r="E189" s="5">
        <f>$B189*(1+laAssum)</f>
        <v>44176.200000000004</v>
      </c>
      <c r="F189" s="5">
        <f>$B189*(1+philAssum)</f>
        <v>40278.299999999996</v>
      </c>
      <c r="G189" s="5">
        <f>$B189*(1+houAssum)</f>
        <v>45042.400000000001</v>
      </c>
      <c r="H189" s="5">
        <f>$B189*(1+seaAssum)</f>
        <v>46341.700000000004</v>
      </c>
      <c r="I189" s="5">
        <f>$B189*(1+sfAssum)</f>
        <v>47641.000000000007</v>
      </c>
      <c r="J189" s="5">
        <f>$B189*(1+chiAssum)</f>
        <v>36813.5</v>
      </c>
      <c r="K189" s="5">
        <f>$B189*(1+bosAssum)</f>
        <v>46774.8</v>
      </c>
      <c r="L189" s="5">
        <f>$B189*(1+dcAssum)</f>
        <v>45042.400000000001</v>
      </c>
    </row>
    <row r="190" spans="1:12" x14ac:dyDescent="0.25">
      <c r="A190" s="1" t="s">
        <v>66</v>
      </c>
      <c r="B190" s="1">
        <v>75005</v>
      </c>
      <c r="C190" s="5">
        <f>$B190*(1+atlAssum)</f>
        <v>72754.849999999991</v>
      </c>
      <c r="D190" s="5">
        <f>$B190*(1+nycAssum)</f>
        <v>84005.6</v>
      </c>
      <c r="E190" s="5">
        <f>$B190*(1+laAssum)</f>
        <v>76505.100000000006</v>
      </c>
      <c r="F190" s="5">
        <f>$B190*(1+philAssum)</f>
        <v>69754.649999999994</v>
      </c>
      <c r="G190" s="5">
        <f>$B190*(1+houAssum)</f>
        <v>78005.2</v>
      </c>
      <c r="H190" s="5">
        <f>$B190*(1+seaAssum)</f>
        <v>80255.350000000006</v>
      </c>
      <c r="I190" s="5">
        <f>$B190*(1+sfAssum)</f>
        <v>82505.5</v>
      </c>
      <c r="J190" s="5">
        <f>$B190*(1+chiAssum)</f>
        <v>63754.25</v>
      </c>
      <c r="K190" s="5">
        <f>$B190*(1+bosAssum)</f>
        <v>81005.400000000009</v>
      </c>
      <c r="L190" s="5">
        <f>$B190*(1+dcAssum)</f>
        <v>78005.2</v>
      </c>
    </row>
    <row r="191" spans="1:12" x14ac:dyDescent="0.25">
      <c r="A191" s="1" t="s">
        <v>1</v>
      </c>
      <c r="B191" s="1">
        <v>26882</v>
      </c>
      <c r="C191" s="5">
        <f>$B191*(1+atlAssum)</f>
        <v>26075.54</v>
      </c>
      <c r="D191" s="5">
        <f>$B191*(1+nycAssum)</f>
        <v>30107.840000000004</v>
      </c>
      <c r="E191" s="5">
        <f>$B191*(1+laAssum)</f>
        <v>27419.64</v>
      </c>
      <c r="F191" s="5">
        <f>$B191*(1+philAssum)</f>
        <v>25000.26</v>
      </c>
      <c r="G191" s="5">
        <f>$B191*(1+houAssum)</f>
        <v>27957.280000000002</v>
      </c>
      <c r="H191" s="5">
        <f>$B191*(1+seaAssum)</f>
        <v>28763.74</v>
      </c>
      <c r="I191" s="5">
        <f>$B191*(1+sfAssum)</f>
        <v>29570.2</v>
      </c>
      <c r="J191" s="5">
        <f>$B191*(1+chiAssum)</f>
        <v>22849.7</v>
      </c>
      <c r="K191" s="5">
        <f>$B191*(1+bosAssum)</f>
        <v>29032.560000000001</v>
      </c>
      <c r="L191" s="5">
        <f>$B191*(1+dcAssum)</f>
        <v>27957.280000000002</v>
      </c>
    </row>
    <row r="192" spans="1:12" x14ac:dyDescent="0.25">
      <c r="A192" s="1" t="s">
        <v>179</v>
      </c>
      <c r="B192" s="1">
        <v>74164</v>
      </c>
      <c r="C192" s="5">
        <f>$B192*(1+atlAssum)</f>
        <v>71939.08</v>
      </c>
      <c r="D192" s="5">
        <f>$B192*(1+nycAssum)</f>
        <v>83063.680000000008</v>
      </c>
      <c r="E192" s="5">
        <f>$B192*(1+laAssum)</f>
        <v>75647.28</v>
      </c>
      <c r="F192" s="5">
        <f>$B192*(1+philAssum)</f>
        <v>68972.51999999999</v>
      </c>
      <c r="G192" s="5">
        <f>$B192*(1+houAssum)</f>
        <v>77130.559999999998</v>
      </c>
      <c r="H192" s="5">
        <f>$B192*(1+seaAssum)</f>
        <v>79355.48000000001</v>
      </c>
      <c r="I192" s="5">
        <f>$B192*(1+sfAssum)</f>
        <v>81580.400000000009</v>
      </c>
      <c r="J192" s="5">
        <f>$B192*(1+chiAssum)</f>
        <v>63039.4</v>
      </c>
      <c r="K192" s="5">
        <f>$B192*(1+bosAssum)</f>
        <v>80097.12000000001</v>
      </c>
      <c r="L192" s="5">
        <f>$B192*(1+dcAssum)</f>
        <v>77130.559999999998</v>
      </c>
    </row>
    <row r="193" spans="1:12" x14ac:dyDescent="0.25">
      <c r="A193" s="1" t="s">
        <v>23</v>
      </c>
      <c r="B193" s="1">
        <v>60016</v>
      </c>
      <c r="C193" s="5">
        <f>$B193*(1+atlAssum)</f>
        <v>58215.519999999997</v>
      </c>
      <c r="D193" s="5">
        <f>$B193*(1+nycAssum)</f>
        <v>67217.920000000013</v>
      </c>
      <c r="E193" s="5">
        <f>$B193*(1+laAssum)</f>
        <v>61216.32</v>
      </c>
      <c r="F193" s="5">
        <f>$B193*(1+philAssum)</f>
        <v>55814.879999999997</v>
      </c>
      <c r="G193" s="5">
        <f>$B193*(1+houAssum)</f>
        <v>62416.639999999999</v>
      </c>
      <c r="H193" s="5">
        <f>$B193*(1+seaAssum)</f>
        <v>64217.120000000003</v>
      </c>
      <c r="I193" s="5">
        <f>$B193*(1+sfAssum)</f>
        <v>66017.600000000006</v>
      </c>
      <c r="J193" s="5">
        <f>$B193*(1+chiAssum)</f>
        <v>51013.599999999999</v>
      </c>
      <c r="K193" s="5">
        <f>$B193*(1+bosAssum)</f>
        <v>64817.280000000006</v>
      </c>
      <c r="L193" s="5">
        <f>$B193*(1+dcAssum)</f>
        <v>62416.639999999999</v>
      </c>
    </row>
    <row r="194" spans="1:12" x14ac:dyDescent="0.25">
      <c r="A194" s="1" t="s">
        <v>18</v>
      </c>
      <c r="B194" s="1">
        <v>45852</v>
      </c>
      <c r="C194" s="5">
        <f>$B194*(1+atlAssum)</f>
        <v>44476.44</v>
      </c>
      <c r="D194" s="5">
        <f>$B194*(1+nycAssum)</f>
        <v>51354.240000000005</v>
      </c>
      <c r="E194" s="5">
        <f>$B194*(1+laAssum)</f>
        <v>46769.04</v>
      </c>
      <c r="F194" s="5">
        <f>$B194*(1+philAssum)</f>
        <v>42642.36</v>
      </c>
      <c r="G194" s="5">
        <f>$B194*(1+houAssum)</f>
        <v>47686.080000000002</v>
      </c>
      <c r="H194" s="5">
        <f>$B194*(1+seaAssum)</f>
        <v>49061.64</v>
      </c>
      <c r="I194" s="5">
        <f>$B194*(1+sfAssum)</f>
        <v>50437.200000000004</v>
      </c>
      <c r="J194" s="5">
        <f>$B194*(1+chiAssum)</f>
        <v>38974.199999999997</v>
      </c>
      <c r="K194" s="5">
        <f>$B194*(1+bosAssum)</f>
        <v>49520.160000000003</v>
      </c>
      <c r="L194" s="5">
        <f>$B194*(1+dcAssum)</f>
        <v>47686.080000000002</v>
      </c>
    </row>
    <row r="195" spans="1:12" x14ac:dyDescent="0.25">
      <c r="A195" s="1" t="s">
        <v>108</v>
      </c>
      <c r="B195" s="1">
        <v>45634</v>
      </c>
      <c r="C195" s="5">
        <f>$B195*(1+atlAssum)</f>
        <v>44264.979999999996</v>
      </c>
      <c r="D195" s="5">
        <f>$B195*(1+nycAssum)</f>
        <v>51110.080000000002</v>
      </c>
      <c r="E195" s="5">
        <f>$B195*(1+laAssum)</f>
        <v>46546.68</v>
      </c>
      <c r="F195" s="5">
        <f>$B195*(1+philAssum)</f>
        <v>42439.619999999995</v>
      </c>
      <c r="G195" s="5">
        <f>$B195*(1+houAssum)</f>
        <v>47459.360000000001</v>
      </c>
      <c r="H195" s="5">
        <f>$B195*(1+seaAssum)</f>
        <v>48828.380000000005</v>
      </c>
      <c r="I195" s="5">
        <f>$B195*(1+sfAssum)</f>
        <v>50197.4</v>
      </c>
      <c r="J195" s="5">
        <f>$B195*(1+chiAssum)</f>
        <v>38788.9</v>
      </c>
      <c r="K195" s="5">
        <f>$B195*(1+bosAssum)</f>
        <v>49284.72</v>
      </c>
      <c r="L195" s="5">
        <f>$B195*(1+dcAssum)</f>
        <v>47459.360000000001</v>
      </c>
    </row>
    <row r="196" spans="1:12" x14ac:dyDescent="0.25">
      <c r="A196" s="1" t="s">
        <v>189</v>
      </c>
      <c r="B196" s="1">
        <v>77968</v>
      </c>
      <c r="C196" s="5">
        <f>$B196*(1+atlAssum)</f>
        <v>75628.959999999992</v>
      </c>
      <c r="D196" s="5">
        <f>$B196*(1+nycAssum)</f>
        <v>87324.160000000003</v>
      </c>
      <c r="E196" s="5">
        <f>$B196*(1+laAssum)</f>
        <v>79527.360000000001</v>
      </c>
      <c r="F196" s="5">
        <f>$B196*(1+philAssum)</f>
        <v>72510.239999999991</v>
      </c>
      <c r="G196" s="5">
        <f>$B196*(1+houAssum)</f>
        <v>81086.720000000001</v>
      </c>
      <c r="H196" s="5">
        <f>$B196*(1+seaAssum)</f>
        <v>83425.760000000009</v>
      </c>
      <c r="I196" s="5">
        <f>$B196*(1+sfAssum)</f>
        <v>85764.800000000003</v>
      </c>
      <c r="J196" s="5">
        <f>$B196*(1+chiAssum)</f>
        <v>66272.800000000003</v>
      </c>
      <c r="K196" s="5">
        <f>$B196*(1+bosAssum)</f>
        <v>84205.440000000002</v>
      </c>
      <c r="L196" s="5">
        <f>$B196*(1+dcAssum)</f>
        <v>81086.720000000001</v>
      </c>
    </row>
    <row r="197" spans="1:12" x14ac:dyDescent="0.25">
      <c r="A197" s="1" t="s">
        <v>309</v>
      </c>
      <c r="B197" s="1">
        <v>90947</v>
      </c>
      <c r="C197" s="5">
        <f>$B197*(1+atlAssum)</f>
        <v>88218.59</v>
      </c>
      <c r="D197" s="5">
        <f>$B197*(1+nycAssum)</f>
        <v>101860.64000000001</v>
      </c>
      <c r="E197" s="5">
        <f>$B197*(1+laAssum)</f>
        <v>92765.94</v>
      </c>
      <c r="F197" s="5">
        <f>$B197*(1+philAssum)</f>
        <v>84580.709999999992</v>
      </c>
      <c r="G197" s="5">
        <f>$B197*(1+houAssum)</f>
        <v>94584.88</v>
      </c>
      <c r="H197" s="5">
        <f>$B197*(1+seaAssum)</f>
        <v>97313.290000000008</v>
      </c>
      <c r="I197" s="5">
        <f>$B197*(1+sfAssum)</f>
        <v>100041.70000000001</v>
      </c>
      <c r="J197" s="5">
        <f>$B197*(1+chiAssum)</f>
        <v>77304.95</v>
      </c>
      <c r="K197" s="5">
        <f>$B197*(1+bosAssum)</f>
        <v>98222.760000000009</v>
      </c>
      <c r="L197" s="5">
        <f>$B197*(1+dcAssum)</f>
        <v>94584.88</v>
      </c>
    </row>
    <row r="198" spans="1:12" x14ac:dyDescent="0.25">
      <c r="A198" s="1" t="s">
        <v>226</v>
      </c>
      <c r="B198" s="1">
        <v>63044</v>
      </c>
      <c r="C198" s="5">
        <f>$B198*(1+atlAssum)</f>
        <v>61152.68</v>
      </c>
      <c r="D198" s="5">
        <f>$B198*(1+nycAssum)</f>
        <v>70609.280000000013</v>
      </c>
      <c r="E198" s="5">
        <f>$B198*(1+laAssum)</f>
        <v>64304.880000000005</v>
      </c>
      <c r="F198" s="5">
        <f>$B198*(1+philAssum)</f>
        <v>58630.92</v>
      </c>
      <c r="G198" s="5">
        <f>$B198*(1+houAssum)</f>
        <v>65565.760000000009</v>
      </c>
      <c r="H198" s="5">
        <f>$B198*(1+seaAssum)</f>
        <v>67457.08</v>
      </c>
      <c r="I198" s="5">
        <f>$B198*(1+sfAssum)</f>
        <v>69348.400000000009</v>
      </c>
      <c r="J198" s="5">
        <f>$B198*(1+chiAssum)</f>
        <v>53587.4</v>
      </c>
      <c r="K198" s="5">
        <f>$B198*(1+bosAssum)</f>
        <v>68087.520000000004</v>
      </c>
      <c r="L198" s="5">
        <f>$B198*(1+dcAssum)</f>
        <v>65565.760000000009</v>
      </c>
    </row>
    <row r="199" spans="1:12" x14ac:dyDescent="0.25">
      <c r="A199" s="1" t="s">
        <v>217</v>
      </c>
      <c r="B199" s="1">
        <v>54817</v>
      </c>
      <c r="C199" s="5">
        <f>$B199*(1+atlAssum)</f>
        <v>53172.49</v>
      </c>
      <c r="D199" s="5">
        <f>$B199*(1+nycAssum)</f>
        <v>61395.040000000008</v>
      </c>
      <c r="E199" s="5">
        <f>$B199*(1+laAssum)</f>
        <v>55913.340000000004</v>
      </c>
      <c r="F199" s="5">
        <f>$B199*(1+philAssum)</f>
        <v>50979.81</v>
      </c>
      <c r="G199" s="5">
        <f>$B199*(1+houAssum)</f>
        <v>57009.68</v>
      </c>
      <c r="H199" s="5">
        <f>$B199*(1+seaAssum)</f>
        <v>58654.19</v>
      </c>
      <c r="I199" s="5">
        <f>$B199*(1+sfAssum)</f>
        <v>60298.700000000004</v>
      </c>
      <c r="J199" s="5">
        <f>$B199*(1+chiAssum)</f>
        <v>46594.45</v>
      </c>
      <c r="K199" s="5">
        <f>$B199*(1+bosAssum)</f>
        <v>59202.36</v>
      </c>
      <c r="L199" s="5">
        <f>$B199*(1+dcAssum)</f>
        <v>57009.68</v>
      </c>
    </row>
    <row r="200" spans="1:12" x14ac:dyDescent="0.25">
      <c r="A200" s="1" t="s">
        <v>210</v>
      </c>
      <c r="B200" s="1">
        <v>57463</v>
      </c>
      <c r="C200" s="5">
        <f>$B200*(1+atlAssum)</f>
        <v>55739.11</v>
      </c>
      <c r="D200" s="5">
        <f>$B200*(1+nycAssum)</f>
        <v>64358.560000000005</v>
      </c>
      <c r="E200" s="5">
        <f>$B200*(1+laAssum)</f>
        <v>58612.26</v>
      </c>
      <c r="F200" s="5">
        <f>$B200*(1+philAssum)</f>
        <v>53440.59</v>
      </c>
      <c r="G200" s="5">
        <f>$B200*(1+houAssum)</f>
        <v>59761.520000000004</v>
      </c>
      <c r="H200" s="5">
        <f>$B200*(1+seaAssum)</f>
        <v>61485.41</v>
      </c>
      <c r="I200" s="5">
        <f>$B200*(1+sfAssum)</f>
        <v>63209.3</v>
      </c>
      <c r="J200" s="5">
        <f>$B200*(1+chiAssum)</f>
        <v>48843.549999999996</v>
      </c>
      <c r="K200" s="5">
        <f>$B200*(1+bosAssum)</f>
        <v>62060.04</v>
      </c>
      <c r="L200" s="5">
        <f>$B200*(1+dcAssum)</f>
        <v>59761.520000000004</v>
      </c>
    </row>
    <row r="201" spans="1:12" x14ac:dyDescent="0.25">
      <c r="A201" s="1" t="s">
        <v>51</v>
      </c>
      <c r="B201" s="1">
        <v>52454</v>
      </c>
      <c r="C201" s="5">
        <f>$B201*(1+atlAssum)</f>
        <v>50880.38</v>
      </c>
      <c r="D201" s="5">
        <f>$B201*(1+nycAssum)</f>
        <v>58748.480000000003</v>
      </c>
      <c r="E201" s="5">
        <f>$B201*(1+laAssum)</f>
        <v>53503.08</v>
      </c>
      <c r="F201" s="5">
        <f>$B201*(1+philAssum)</f>
        <v>48782.219999999994</v>
      </c>
      <c r="G201" s="5">
        <f>$B201*(1+houAssum)</f>
        <v>54552.160000000003</v>
      </c>
      <c r="H201" s="5">
        <f>$B201*(1+seaAssum)</f>
        <v>56125.780000000006</v>
      </c>
      <c r="I201" s="5">
        <f>$B201*(1+sfAssum)</f>
        <v>57699.4</v>
      </c>
      <c r="J201" s="5">
        <f>$B201*(1+chiAssum)</f>
        <v>44585.9</v>
      </c>
      <c r="K201" s="5">
        <f>$B201*(1+bosAssum)</f>
        <v>56650.320000000007</v>
      </c>
      <c r="L201" s="5">
        <f>$B201*(1+dcAssum)</f>
        <v>54552.160000000003</v>
      </c>
    </row>
    <row r="202" spans="1:12" x14ac:dyDescent="0.25">
      <c r="A202" s="1" t="s">
        <v>111</v>
      </c>
      <c r="B202" s="1">
        <v>51926</v>
      </c>
      <c r="C202" s="5">
        <f>$B202*(1+atlAssum)</f>
        <v>50368.22</v>
      </c>
      <c r="D202" s="5">
        <f>$B202*(1+nycAssum)</f>
        <v>58157.120000000003</v>
      </c>
      <c r="E202" s="5">
        <f>$B202*(1+laAssum)</f>
        <v>52964.520000000004</v>
      </c>
      <c r="F202" s="5">
        <f>$B202*(1+philAssum)</f>
        <v>48291.18</v>
      </c>
      <c r="G202" s="5">
        <f>$B202*(1+houAssum)</f>
        <v>54003.040000000001</v>
      </c>
      <c r="H202" s="5">
        <f>$B202*(1+seaAssum)</f>
        <v>55560.82</v>
      </c>
      <c r="I202" s="5">
        <f>$B202*(1+sfAssum)</f>
        <v>57118.600000000006</v>
      </c>
      <c r="J202" s="5">
        <f>$B202*(1+chiAssum)</f>
        <v>44137.1</v>
      </c>
      <c r="K202" s="5">
        <f>$B202*(1+bosAssum)</f>
        <v>56080.08</v>
      </c>
      <c r="L202" s="5">
        <f>$B202*(1+dcAssum)</f>
        <v>54003.040000000001</v>
      </c>
    </row>
    <row r="203" spans="1:12" x14ac:dyDescent="0.25">
      <c r="A203" s="1" t="s">
        <v>93</v>
      </c>
      <c r="B203" s="1">
        <v>31352</v>
      </c>
      <c r="C203" s="5">
        <f>$B203*(1+atlAssum)</f>
        <v>30411.439999999999</v>
      </c>
      <c r="D203" s="5">
        <f>$B203*(1+nycAssum)</f>
        <v>35114.240000000005</v>
      </c>
      <c r="E203" s="5">
        <f>$B203*(1+laAssum)</f>
        <v>31979.040000000001</v>
      </c>
      <c r="F203" s="5">
        <f>$B203*(1+philAssum)</f>
        <v>29157.359999999997</v>
      </c>
      <c r="G203" s="5">
        <f>$B203*(1+houAssum)</f>
        <v>32606.080000000002</v>
      </c>
      <c r="H203" s="5">
        <f>$B203*(1+seaAssum)</f>
        <v>33546.639999999999</v>
      </c>
      <c r="I203" s="5">
        <f>$B203*(1+sfAssum)</f>
        <v>34487.200000000004</v>
      </c>
      <c r="J203" s="5">
        <f>$B203*(1+chiAssum)</f>
        <v>26649.200000000001</v>
      </c>
      <c r="K203" s="5">
        <f>$B203*(1+bosAssum)</f>
        <v>33860.160000000003</v>
      </c>
      <c r="L203" s="5">
        <f>$B203*(1+dcAssum)</f>
        <v>32606.080000000002</v>
      </c>
    </row>
    <row r="204" spans="1:12" x14ac:dyDescent="0.25">
      <c r="A204" s="1" t="s">
        <v>192</v>
      </c>
      <c r="B204" s="1">
        <v>82837</v>
      </c>
      <c r="C204" s="5">
        <f>$B204*(1+atlAssum)</f>
        <v>80351.89</v>
      </c>
      <c r="D204" s="5">
        <f>$B204*(1+nycAssum)</f>
        <v>92777.44</v>
      </c>
      <c r="E204" s="5">
        <f>$B204*(1+laAssum)</f>
        <v>84493.74</v>
      </c>
      <c r="F204" s="5">
        <f>$B204*(1+philAssum)</f>
        <v>77038.409999999989</v>
      </c>
      <c r="G204" s="5">
        <f>$B204*(1+houAssum)</f>
        <v>86150.48</v>
      </c>
      <c r="H204" s="5">
        <f>$B204*(1+seaAssum)</f>
        <v>88635.590000000011</v>
      </c>
      <c r="I204" s="5">
        <f>$B204*(1+sfAssum)</f>
        <v>91120.700000000012</v>
      </c>
      <c r="J204" s="5">
        <f>$B204*(1+chiAssum)</f>
        <v>70411.45</v>
      </c>
      <c r="K204" s="5">
        <f>$B204*(1+bosAssum)</f>
        <v>89463.96</v>
      </c>
      <c r="L204" s="5">
        <f>$B204*(1+dcAssum)</f>
        <v>86150.48</v>
      </c>
    </row>
    <row r="205" spans="1:12" x14ac:dyDescent="0.25">
      <c r="A205" s="1" t="s">
        <v>291</v>
      </c>
      <c r="B205" s="1">
        <v>61474</v>
      </c>
      <c r="C205" s="5">
        <f>$B205*(1+atlAssum)</f>
        <v>59629.78</v>
      </c>
      <c r="D205" s="5">
        <f>$B205*(1+nycAssum)</f>
        <v>68850.880000000005</v>
      </c>
      <c r="E205" s="5">
        <f>$B205*(1+laAssum)</f>
        <v>62703.48</v>
      </c>
      <c r="F205" s="5">
        <f>$B205*(1+philAssum)</f>
        <v>57170.82</v>
      </c>
      <c r="G205" s="5">
        <f>$B205*(1+houAssum)</f>
        <v>63932.959999999999</v>
      </c>
      <c r="H205" s="5">
        <f>$B205*(1+seaAssum)</f>
        <v>65777.180000000008</v>
      </c>
      <c r="I205" s="5">
        <f>$B205*(1+sfAssum)</f>
        <v>67621.400000000009</v>
      </c>
      <c r="J205" s="5">
        <f>$B205*(1+chiAssum)</f>
        <v>52252.9</v>
      </c>
      <c r="K205" s="5">
        <f>$B205*(1+bosAssum)</f>
        <v>66391.92</v>
      </c>
      <c r="L205" s="5">
        <f>$B205*(1+dcAssum)</f>
        <v>63932.959999999999</v>
      </c>
    </row>
    <row r="206" spans="1:12" x14ac:dyDescent="0.25">
      <c r="A206" s="1" t="s">
        <v>306</v>
      </c>
      <c r="B206" s="1">
        <v>84510</v>
      </c>
      <c r="C206" s="5">
        <f>$B206*(1+atlAssum)</f>
        <v>81974.7</v>
      </c>
      <c r="D206" s="5">
        <f>$B206*(1+nycAssum)</f>
        <v>94651.200000000012</v>
      </c>
      <c r="E206" s="5">
        <f>$B206*(1+laAssum)</f>
        <v>86200.2</v>
      </c>
      <c r="F206" s="5">
        <f>$B206*(1+philAssum)</f>
        <v>78594.299999999988</v>
      </c>
      <c r="G206" s="5">
        <f>$B206*(1+houAssum)</f>
        <v>87890.400000000009</v>
      </c>
      <c r="H206" s="5">
        <f>$B206*(1+seaAssum)</f>
        <v>90425.700000000012</v>
      </c>
      <c r="I206" s="5">
        <f>$B206*(1+sfAssum)</f>
        <v>92961.000000000015</v>
      </c>
      <c r="J206" s="5">
        <f>$B206*(1+chiAssum)</f>
        <v>71833.5</v>
      </c>
      <c r="K206" s="5">
        <f>$B206*(1+bosAssum)</f>
        <v>91270.8</v>
      </c>
      <c r="L206" s="5">
        <f>$B206*(1+dcAssum)</f>
        <v>87890.400000000009</v>
      </c>
    </row>
    <row r="207" spans="1:12" x14ac:dyDescent="0.25">
      <c r="A207" s="1" t="s">
        <v>289</v>
      </c>
      <c r="B207" s="1">
        <v>48930</v>
      </c>
      <c r="C207" s="5">
        <f>$B207*(1+atlAssum)</f>
        <v>47462.1</v>
      </c>
      <c r="D207" s="5">
        <f>$B207*(1+nycAssum)</f>
        <v>54801.600000000006</v>
      </c>
      <c r="E207" s="5">
        <f>$B207*(1+laAssum)</f>
        <v>49908.6</v>
      </c>
      <c r="F207" s="5">
        <f>$B207*(1+philAssum)</f>
        <v>45504.899999999994</v>
      </c>
      <c r="G207" s="5">
        <f>$B207*(1+houAssum)</f>
        <v>50887.200000000004</v>
      </c>
      <c r="H207" s="5">
        <f>$B207*(1+seaAssum)</f>
        <v>52355.100000000006</v>
      </c>
      <c r="I207" s="5">
        <f>$B207*(1+sfAssum)</f>
        <v>53823.000000000007</v>
      </c>
      <c r="J207" s="5">
        <f>$B207*(1+chiAssum)</f>
        <v>41590.5</v>
      </c>
      <c r="K207" s="5">
        <f>$B207*(1+bosAssum)</f>
        <v>52844.4</v>
      </c>
      <c r="L207" s="5">
        <f>$B207*(1+dcAssum)</f>
        <v>50887.200000000004</v>
      </c>
    </row>
    <row r="208" spans="1:12" x14ac:dyDescent="0.25">
      <c r="A208" s="1" t="s">
        <v>301</v>
      </c>
      <c r="B208" s="1">
        <v>80314</v>
      </c>
      <c r="C208" s="5">
        <f>$B208*(1+atlAssum)</f>
        <v>77904.58</v>
      </c>
      <c r="D208" s="5">
        <f>$B208*(1+nycAssum)</f>
        <v>89951.680000000008</v>
      </c>
      <c r="E208" s="5">
        <f>$B208*(1+laAssum)</f>
        <v>81920.28</v>
      </c>
      <c r="F208" s="5">
        <f>$B208*(1+philAssum)</f>
        <v>74692.01999999999</v>
      </c>
      <c r="G208" s="5">
        <f>$B208*(1+houAssum)</f>
        <v>83526.559999999998</v>
      </c>
      <c r="H208" s="5">
        <f>$B208*(1+seaAssum)</f>
        <v>85935.98000000001</v>
      </c>
      <c r="I208" s="5">
        <f>$B208*(1+sfAssum)</f>
        <v>88345.400000000009</v>
      </c>
      <c r="J208" s="5">
        <f>$B208*(1+chiAssum)</f>
        <v>68266.899999999994</v>
      </c>
      <c r="K208" s="5">
        <f>$B208*(1+bosAssum)</f>
        <v>86739.12000000001</v>
      </c>
      <c r="L208" s="5">
        <f>$B208*(1+dcAssum)</f>
        <v>83526.559999999998</v>
      </c>
    </row>
    <row r="209" spans="1:12" x14ac:dyDescent="0.25">
      <c r="A209" s="1" t="s">
        <v>310</v>
      </c>
      <c r="B209" s="1">
        <v>82768</v>
      </c>
      <c r="C209" s="5">
        <f>$B209*(1+atlAssum)</f>
        <v>80284.959999999992</v>
      </c>
      <c r="D209" s="5">
        <f>$B209*(1+nycAssum)</f>
        <v>92700.160000000003</v>
      </c>
      <c r="E209" s="5">
        <f>$B209*(1+laAssum)</f>
        <v>84423.360000000001</v>
      </c>
      <c r="F209" s="5">
        <f>$B209*(1+philAssum)</f>
        <v>76974.239999999991</v>
      </c>
      <c r="G209" s="5">
        <f>$B209*(1+houAssum)</f>
        <v>86078.720000000001</v>
      </c>
      <c r="H209" s="5">
        <f>$B209*(1+seaAssum)</f>
        <v>88561.760000000009</v>
      </c>
      <c r="I209" s="5">
        <f>$B209*(1+sfAssum)</f>
        <v>91044.800000000003</v>
      </c>
      <c r="J209" s="5">
        <f>$B209*(1+chiAssum)</f>
        <v>70352.800000000003</v>
      </c>
      <c r="K209" s="5">
        <f>$B209*(1+bosAssum)</f>
        <v>89389.440000000002</v>
      </c>
      <c r="L209" s="5">
        <f>$B209*(1+dcAssum)</f>
        <v>86078.720000000001</v>
      </c>
    </row>
    <row r="210" spans="1:12" x14ac:dyDescent="0.25">
      <c r="A210" s="1" t="s">
        <v>288</v>
      </c>
      <c r="B210" s="1">
        <v>48930</v>
      </c>
      <c r="C210" s="5">
        <f>$B210*(1+atlAssum)</f>
        <v>47462.1</v>
      </c>
      <c r="D210" s="5">
        <f>$B210*(1+nycAssum)</f>
        <v>54801.600000000006</v>
      </c>
      <c r="E210" s="5">
        <f>$B210*(1+laAssum)</f>
        <v>49908.6</v>
      </c>
      <c r="F210" s="5">
        <f>$B210*(1+philAssum)</f>
        <v>45504.899999999994</v>
      </c>
      <c r="G210" s="5">
        <f>$B210*(1+houAssum)</f>
        <v>50887.200000000004</v>
      </c>
      <c r="H210" s="5">
        <f>$B210*(1+seaAssum)</f>
        <v>52355.100000000006</v>
      </c>
      <c r="I210" s="5">
        <f>$B210*(1+sfAssum)</f>
        <v>53823.000000000007</v>
      </c>
      <c r="J210" s="5">
        <f>$B210*(1+chiAssum)</f>
        <v>41590.5</v>
      </c>
      <c r="K210" s="5">
        <f>$B210*(1+bosAssum)</f>
        <v>52844.4</v>
      </c>
      <c r="L210" s="5">
        <f>$B210*(1+dcAssum)</f>
        <v>50887.200000000004</v>
      </c>
    </row>
    <row r="211" spans="1:12" x14ac:dyDescent="0.25">
      <c r="A211" s="1" t="s">
        <v>65</v>
      </c>
      <c r="B211" s="1">
        <v>42872</v>
      </c>
      <c r="C211" s="5">
        <f>$B211*(1+atlAssum)</f>
        <v>41585.839999999997</v>
      </c>
      <c r="D211" s="5">
        <f>$B211*(1+nycAssum)</f>
        <v>48016.640000000007</v>
      </c>
      <c r="E211" s="5">
        <f>$B211*(1+laAssum)</f>
        <v>43729.440000000002</v>
      </c>
      <c r="F211" s="5">
        <f>$B211*(1+philAssum)</f>
        <v>39870.959999999999</v>
      </c>
      <c r="G211" s="5">
        <f>$B211*(1+houAssum)</f>
        <v>44586.880000000005</v>
      </c>
      <c r="H211" s="5">
        <f>$B211*(1+seaAssum)</f>
        <v>45873.04</v>
      </c>
      <c r="I211" s="5">
        <f>$B211*(1+sfAssum)</f>
        <v>47159.200000000004</v>
      </c>
      <c r="J211" s="5">
        <f>$B211*(1+chiAssum)</f>
        <v>36441.199999999997</v>
      </c>
      <c r="K211" s="5">
        <f>$B211*(1+bosAssum)</f>
        <v>46301.760000000002</v>
      </c>
      <c r="L211" s="5">
        <f>$B211*(1+dcAssum)</f>
        <v>44586.880000000005</v>
      </c>
    </row>
    <row r="212" spans="1:12" x14ac:dyDescent="0.25">
      <c r="A212" s="1" t="s">
        <v>61</v>
      </c>
      <c r="B212" s="1">
        <v>37500</v>
      </c>
      <c r="C212" s="5">
        <f>$B212*(1+atlAssum)</f>
        <v>36375</v>
      </c>
      <c r="D212" s="5">
        <f>$B212*(1+nycAssum)</f>
        <v>42000.000000000007</v>
      </c>
      <c r="E212" s="5">
        <f>$B212*(1+laAssum)</f>
        <v>38250</v>
      </c>
      <c r="F212" s="5">
        <f>$B212*(1+philAssum)</f>
        <v>34875</v>
      </c>
      <c r="G212" s="5">
        <f>$B212*(1+houAssum)</f>
        <v>39000</v>
      </c>
      <c r="H212" s="5">
        <f>$B212*(1+seaAssum)</f>
        <v>40125</v>
      </c>
      <c r="I212" s="5">
        <f>$B212*(1+sfAssum)</f>
        <v>41250</v>
      </c>
      <c r="J212" s="5">
        <f>$B212*(1+chiAssum)</f>
        <v>31875</v>
      </c>
      <c r="K212" s="5">
        <f>$B212*(1+bosAssum)</f>
        <v>40500</v>
      </c>
      <c r="L212" s="5">
        <f>$B212*(1+dcAssum)</f>
        <v>39000</v>
      </c>
    </row>
    <row r="213" spans="1:12" x14ac:dyDescent="0.25">
      <c r="A213" s="1" t="s">
        <v>53</v>
      </c>
      <c r="B213" s="1">
        <v>42872</v>
      </c>
      <c r="C213" s="5">
        <f>$B213*(1+atlAssum)</f>
        <v>41585.839999999997</v>
      </c>
      <c r="D213" s="5">
        <f>$B213*(1+nycAssum)</f>
        <v>48016.640000000007</v>
      </c>
      <c r="E213" s="5">
        <f>$B213*(1+laAssum)</f>
        <v>43729.440000000002</v>
      </c>
      <c r="F213" s="5">
        <f>$B213*(1+philAssum)</f>
        <v>39870.959999999999</v>
      </c>
      <c r="G213" s="5">
        <f>$B213*(1+houAssum)</f>
        <v>44586.880000000005</v>
      </c>
      <c r="H213" s="5">
        <f>$B213*(1+seaAssum)</f>
        <v>45873.04</v>
      </c>
      <c r="I213" s="5">
        <f>$B213*(1+sfAssum)</f>
        <v>47159.200000000004</v>
      </c>
      <c r="J213" s="5">
        <f>$B213*(1+chiAssum)</f>
        <v>36441.199999999997</v>
      </c>
      <c r="K213" s="5">
        <f>$B213*(1+bosAssum)</f>
        <v>46301.760000000002</v>
      </c>
      <c r="L213" s="5">
        <f>$B213*(1+dcAssum)</f>
        <v>44586.880000000005</v>
      </c>
    </row>
    <row r="214" spans="1:12" x14ac:dyDescent="0.25">
      <c r="A214" s="1" t="s">
        <v>193</v>
      </c>
      <c r="B214" s="1">
        <v>85251</v>
      </c>
      <c r="C214" s="5">
        <f>$B214*(1+atlAssum)</f>
        <v>82693.47</v>
      </c>
      <c r="D214" s="5">
        <f>$B214*(1+nycAssum)</f>
        <v>95481.12000000001</v>
      </c>
      <c r="E214" s="5">
        <f>$B214*(1+laAssum)</f>
        <v>86956.02</v>
      </c>
      <c r="F214" s="5">
        <f>$B214*(1+philAssum)</f>
        <v>79283.429999999993</v>
      </c>
      <c r="G214" s="5">
        <f>$B214*(1+houAssum)</f>
        <v>88661.040000000008</v>
      </c>
      <c r="H214" s="5">
        <f>$B214*(1+seaAssum)</f>
        <v>91218.57</v>
      </c>
      <c r="I214" s="5">
        <f>$B214*(1+sfAssum)</f>
        <v>93776.1</v>
      </c>
      <c r="J214" s="5">
        <f>$B214*(1+chiAssum)</f>
        <v>72463.349999999991</v>
      </c>
      <c r="K214" s="5">
        <f>$B214*(1+bosAssum)</f>
        <v>92071.08</v>
      </c>
      <c r="L214" s="5">
        <f>$B214*(1+dcAssum)</f>
        <v>88661.040000000008</v>
      </c>
    </row>
    <row r="215" spans="1:12" x14ac:dyDescent="0.25">
      <c r="A215" s="2" t="s">
        <v>56</v>
      </c>
      <c r="B215" s="1"/>
      <c r="C215" s="1"/>
    </row>
    <row r="216" spans="1:12" x14ac:dyDescent="0.25">
      <c r="A216" s="1" t="s">
        <v>252</v>
      </c>
      <c r="B216" s="1">
        <v>53959</v>
      </c>
      <c r="C216" s="1">
        <v>57169</v>
      </c>
      <c r="D216">
        <v>71655</v>
      </c>
      <c r="E216" s="1">
        <v>61165</v>
      </c>
      <c r="F216" s="1">
        <v>60222</v>
      </c>
      <c r="G216" s="1">
        <v>64424</v>
      </c>
      <c r="H216" s="1">
        <v>67265</v>
      </c>
      <c r="I216" s="1">
        <v>72863</v>
      </c>
      <c r="J216" s="1">
        <v>61022</v>
      </c>
      <c r="K216" s="1">
        <v>59364</v>
      </c>
      <c r="L216" s="1">
        <v>71702</v>
      </c>
    </row>
    <row r="217" spans="1:12" x14ac:dyDescent="0.25">
      <c r="A217" s="1" t="s">
        <v>34</v>
      </c>
      <c r="B217" s="1">
        <v>95467</v>
      </c>
      <c r="C217" s="5">
        <f>$B217*(1+atlAssum)</f>
        <v>92602.989999999991</v>
      </c>
      <c r="D217" s="5">
        <f>$B217*(1+nycAssum)</f>
        <v>106923.04000000001</v>
      </c>
      <c r="E217" s="5">
        <f>$B217*(1+laAssum)</f>
        <v>97376.34</v>
      </c>
      <c r="F217" s="5">
        <f>$B217*(1+philAssum)</f>
        <v>88784.31</v>
      </c>
      <c r="G217" s="5">
        <f>$B217*(1+houAssum)</f>
        <v>99285.680000000008</v>
      </c>
      <c r="H217" s="5">
        <f>$B217*(1+seaAssum)</f>
        <v>102149.69</v>
      </c>
      <c r="I217" s="5">
        <f>$B217*(1+sfAssum)</f>
        <v>105013.70000000001</v>
      </c>
      <c r="J217" s="5">
        <f>$B217*(1+chiAssum)</f>
        <v>81146.95</v>
      </c>
      <c r="K217" s="5">
        <f>$B217*(1+bosAssum)</f>
        <v>103104.36</v>
      </c>
      <c r="L217" s="5">
        <f>$B217*(1+dcAssum)</f>
        <v>99285.680000000008</v>
      </c>
    </row>
    <row r="218" spans="1:12" x14ac:dyDescent="0.25">
      <c r="A218" s="1" t="s">
        <v>245</v>
      </c>
      <c r="B218" s="1">
        <v>48489</v>
      </c>
      <c r="C218" s="1">
        <v>53481</v>
      </c>
      <c r="D218">
        <v>57378</v>
      </c>
      <c r="E218" s="1">
        <v>60851</v>
      </c>
      <c r="F218" s="1">
        <v>51741</v>
      </c>
      <c r="G218" s="1">
        <v>55084</v>
      </c>
      <c r="H218" s="1">
        <v>62828</v>
      </c>
      <c r="I218" s="1">
        <v>71344</v>
      </c>
      <c r="J218" s="1">
        <v>56636</v>
      </c>
      <c r="K218" s="1">
        <v>57411</v>
      </c>
      <c r="L218" s="1">
        <v>57969</v>
      </c>
    </row>
    <row r="219" spans="1:12" x14ac:dyDescent="0.25">
      <c r="A219" s="1" t="s">
        <v>244</v>
      </c>
      <c r="B219" s="1">
        <v>45560</v>
      </c>
      <c r="C219" s="1"/>
    </row>
    <row r="220" spans="1:12" x14ac:dyDescent="0.25">
      <c r="A220" s="2" t="s">
        <v>152</v>
      </c>
      <c r="B220" s="1"/>
      <c r="C220" s="1"/>
    </row>
    <row r="221" spans="1:12" x14ac:dyDescent="0.25">
      <c r="A221" s="1" t="s">
        <v>202</v>
      </c>
      <c r="B221" s="1">
        <v>104842</v>
      </c>
      <c r="C221" s="5">
        <f>$B221*(1+atlAssum)</f>
        <v>101696.73999999999</v>
      </c>
      <c r="D221" s="5">
        <f>$B221*(1+nycAssum)</f>
        <v>117423.04000000001</v>
      </c>
      <c r="E221" s="5">
        <f>$B221*(1+laAssum)</f>
        <v>106938.84</v>
      </c>
      <c r="F221" s="5">
        <f>$B221*(1+philAssum)</f>
        <v>97503.06</v>
      </c>
      <c r="G221" s="5">
        <f>$B221*(1+houAssum)</f>
        <v>109035.68000000001</v>
      </c>
      <c r="H221" s="5">
        <f>$B221*(1+seaAssum)</f>
        <v>112180.94</v>
      </c>
      <c r="I221" s="5">
        <f>$B221*(1+sfAssum)</f>
        <v>115326.20000000001</v>
      </c>
      <c r="J221" s="5">
        <f>$B221*(1+chiAssum)</f>
        <v>89115.7</v>
      </c>
      <c r="K221" s="5">
        <f>$B221*(1+bosAssum)</f>
        <v>113229.36</v>
      </c>
      <c r="L221" s="5">
        <f>$B221*(1+dcAssum)</f>
        <v>109035.68000000001</v>
      </c>
    </row>
    <row r="222" spans="1:12" x14ac:dyDescent="0.25">
      <c r="A222" s="1" t="s">
        <v>211</v>
      </c>
      <c r="B222" s="1">
        <v>45319</v>
      </c>
      <c r="C222" s="5">
        <f>$B222*(1+atlAssum)</f>
        <v>43959.43</v>
      </c>
      <c r="D222" s="5">
        <f>$B222*(1+nycAssum)</f>
        <v>50757.280000000006</v>
      </c>
      <c r="E222" s="5">
        <f>$B222*(1+laAssum)</f>
        <v>46225.38</v>
      </c>
      <c r="F222" s="5">
        <f>$B222*(1+philAssum)</f>
        <v>42146.67</v>
      </c>
      <c r="G222" s="5">
        <f>$B222*(1+houAssum)</f>
        <v>47131.76</v>
      </c>
      <c r="H222" s="5">
        <f>$B222*(1+seaAssum)</f>
        <v>48491.33</v>
      </c>
      <c r="I222" s="5">
        <f>$B222*(1+sfAssum)</f>
        <v>49850.9</v>
      </c>
      <c r="J222" s="5">
        <f>$B222*(1+chiAssum)</f>
        <v>38521.15</v>
      </c>
      <c r="K222" s="5">
        <f>$B222*(1+bosAssum)</f>
        <v>48944.520000000004</v>
      </c>
      <c r="L222" s="5">
        <f>$B222*(1+dcAssum)</f>
        <v>47131.76</v>
      </c>
    </row>
    <row r="223" spans="1:12" x14ac:dyDescent="0.25">
      <c r="A223" s="2" t="s">
        <v>214</v>
      </c>
      <c r="B223" s="1"/>
      <c r="C223" s="1"/>
    </row>
    <row r="224" spans="1:12" x14ac:dyDescent="0.25">
      <c r="A224" s="1" t="s">
        <v>207</v>
      </c>
      <c r="B224" s="1">
        <v>32068</v>
      </c>
      <c r="C224" s="5">
        <f>$B224*(1+atlAssum)</f>
        <v>31105.96</v>
      </c>
      <c r="D224" s="5">
        <f>$B224*(1+nycAssum)</f>
        <v>35916.160000000003</v>
      </c>
      <c r="E224" s="5">
        <f>$B224*(1+laAssum)</f>
        <v>32709.360000000001</v>
      </c>
      <c r="F224" s="5">
        <f>$B224*(1+philAssum)</f>
        <v>29823.239999999998</v>
      </c>
      <c r="G224" s="5">
        <f>$B224*(1+houAssum)</f>
        <v>33350.720000000001</v>
      </c>
      <c r="H224" s="5">
        <f>$B224*(1+seaAssum)</f>
        <v>34312.76</v>
      </c>
      <c r="I224" s="5">
        <f>$B224*(1+sfAssum)</f>
        <v>35274.800000000003</v>
      </c>
      <c r="J224" s="5">
        <f>$B224*(1+chiAssum)</f>
        <v>27257.8</v>
      </c>
      <c r="K224" s="5">
        <f>$B224*(1+bosAssum)</f>
        <v>34633.440000000002</v>
      </c>
      <c r="L224" s="5">
        <f>$B224*(1+dcAssum)</f>
        <v>33350.720000000001</v>
      </c>
    </row>
    <row r="225" spans="1:12" x14ac:dyDescent="0.25">
      <c r="A225" s="1" t="s">
        <v>39</v>
      </c>
      <c r="B225" s="1">
        <v>36220</v>
      </c>
      <c r="C225" s="5">
        <f>$B225*(1+atlAssum)</f>
        <v>35133.4</v>
      </c>
      <c r="D225" s="5">
        <f>$B225*(1+nycAssum)</f>
        <v>40566.400000000001</v>
      </c>
      <c r="E225" s="5">
        <f>$B225*(1+laAssum)</f>
        <v>36944.400000000001</v>
      </c>
      <c r="F225" s="5">
        <f>$B225*(1+philAssum)</f>
        <v>33684.6</v>
      </c>
      <c r="G225" s="5">
        <f>$B225*(1+houAssum)</f>
        <v>37668.800000000003</v>
      </c>
      <c r="H225" s="5">
        <f>$B225*(1+seaAssum)</f>
        <v>38755.4</v>
      </c>
      <c r="I225" s="5">
        <f>$B225*(1+sfAssum)</f>
        <v>39842</v>
      </c>
      <c r="J225" s="5">
        <f>$B225*(1+chiAssum)</f>
        <v>30787</v>
      </c>
      <c r="K225" s="5">
        <f>$B225*(1+bosAssum)</f>
        <v>39117.600000000006</v>
      </c>
      <c r="L225" s="5">
        <f>$B225*(1+dcAssum)</f>
        <v>37668.800000000003</v>
      </c>
    </row>
    <row r="226" spans="1:12" x14ac:dyDescent="0.25">
      <c r="A226" s="1" t="s">
        <v>109</v>
      </c>
      <c r="B226" s="1">
        <v>48013</v>
      </c>
      <c r="C226" s="5">
        <f>$B226*(1+atlAssum)</f>
        <v>46572.61</v>
      </c>
      <c r="D226" s="5">
        <f>$B226*(1+nycAssum)</f>
        <v>53774.560000000005</v>
      </c>
      <c r="E226" s="5">
        <f>$B226*(1+laAssum)</f>
        <v>48973.26</v>
      </c>
      <c r="F226" s="5">
        <f>$B226*(1+philAssum)</f>
        <v>44652.09</v>
      </c>
      <c r="G226" s="5">
        <f>$B226*(1+houAssum)</f>
        <v>49933.520000000004</v>
      </c>
      <c r="H226" s="5">
        <f>$B226*(1+seaAssum)</f>
        <v>51373.91</v>
      </c>
      <c r="I226" s="5">
        <f>$B226*(1+sfAssum)</f>
        <v>52814.3</v>
      </c>
      <c r="J226" s="5">
        <f>$B226*(1+chiAssum)</f>
        <v>40811.049999999996</v>
      </c>
      <c r="K226" s="5">
        <f>$B226*(1+bosAssum)</f>
        <v>51854.04</v>
      </c>
      <c r="L226" s="5">
        <f>$B226*(1+dcAssum)</f>
        <v>49933.520000000004</v>
      </c>
    </row>
    <row r="227" spans="1:12" x14ac:dyDescent="0.25">
      <c r="A227" s="1" t="s">
        <v>139</v>
      </c>
      <c r="B227" s="1">
        <v>90000</v>
      </c>
      <c r="C227" s="5">
        <f>$B227*(1+atlAssum)</f>
        <v>87300</v>
      </c>
      <c r="D227" s="5">
        <f>$B227*(1+nycAssum)</f>
        <v>100800.00000000001</v>
      </c>
      <c r="E227" s="5">
        <f>$B227*(1+laAssum)</f>
        <v>91800</v>
      </c>
      <c r="F227" s="5">
        <f>$B227*(1+philAssum)</f>
        <v>83700</v>
      </c>
      <c r="G227" s="5">
        <f>$B227*(1+houAssum)</f>
        <v>93600</v>
      </c>
      <c r="H227" s="5">
        <f>$B227*(1+seaAssum)</f>
        <v>96300</v>
      </c>
      <c r="I227" s="5">
        <f>$B227*(1+sfAssum)</f>
        <v>99000.000000000015</v>
      </c>
      <c r="J227" s="5">
        <f>$B227*(1+chiAssum)</f>
        <v>76500</v>
      </c>
      <c r="K227" s="5">
        <f>$B227*(1+bosAssum)</f>
        <v>97200</v>
      </c>
      <c r="L227" s="5">
        <f>$B227*(1+dcAssum)</f>
        <v>93600</v>
      </c>
    </row>
    <row r="228" spans="1:12" x14ac:dyDescent="0.25">
      <c r="A228" s="1" t="s">
        <v>261</v>
      </c>
      <c r="B228" s="1">
        <v>65000</v>
      </c>
      <c r="C228" s="5">
        <f>$B228*(1+atlAssum)</f>
        <v>63050</v>
      </c>
      <c r="D228" s="5">
        <f>$B228*(1+nycAssum)</f>
        <v>72800</v>
      </c>
      <c r="E228" s="5">
        <f>$B228*(1+laAssum)</f>
        <v>66300</v>
      </c>
      <c r="F228" s="5">
        <f>$B228*(1+philAssum)</f>
        <v>60449.999999999993</v>
      </c>
      <c r="G228" s="5">
        <f>$B228*(1+houAssum)</f>
        <v>67600</v>
      </c>
      <c r="H228" s="5">
        <f>$B228*(1+seaAssum)</f>
        <v>69550</v>
      </c>
      <c r="I228" s="5">
        <f>$B228*(1+sfAssum)</f>
        <v>71500</v>
      </c>
      <c r="J228" s="5">
        <f>$B228*(1+chiAssum)</f>
        <v>55250</v>
      </c>
      <c r="K228" s="5">
        <f>$B228*(1+bosAssum)</f>
        <v>70200</v>
      </c>
      <c r="L228" s="5">
        <f>$B228*(1+dcAssum)</f>
        <v>67600</v>
      </c>
    </row>
    <row r="229" spans="1:12" x14ac:dyDescent="0.25">
      <c r="A229" s="1" t="s">
        <v>269</v>
      </c>
      <c r="B229" s="1">
        <v>68936</v>
      </c>
      <c r="C229" s="5">
        <f>$B229*(1+atlAssum)</f>
        <v>66867.92</v>
      </c>
      <c r="D229" s="5">
        <f>$B229*(1+nycAssum)</f>
        <v>77208.320000000007</v>
      </c>
      <c r="E229" s="5">
        <f>$B229*(1+laAssum)</f>
        <v>70314.720000000001</v>
      </c>
      <c r="F229" s="5">
        <f>$B229*(1+philAssum)</f>
        <v>64110.479999999996</v>
      </c>
      <c r="G229" s="5">
        <f>$B229*(1+houAssum)</f>
        <v>71693.440000000002</v>
      </c>
      <c r="H229" s="5">
        <f>$B229*(1+seaAssum)</f>
        <v>73761.52</v>
      </c>
      <c r="I229" s="5">
        <f>$B229*(1+sfAssum)</f>
        <v>75829.600000000006</v>
      </c>
      <c r="J229" s="5">
        <f>$B229*(1+chiAssum)</f>
        <v>58595.6</v>
      </c>
      <c r="K229" s="5">
        <f>$B229*(1+bosAssum)</f>
        <v>74450.880000000005</v>
      </c>
      <c r="L229" s="5">
        <f>$B229*(1+dcAssum)</f>
        <v>71693.440000000002</v>
      </c>
    </row>
    <row r="230" spans="1:12" x14ac:dyDescent="0.25">
      <c r="A230" s="1" t="s">
        <v>90</v>
      </c>
      <c r="B230" s="1">
        <v>28620</v>
      </c>
      <c r="C230" s="5">
        <f>$B230*(1+atlAssum)</f>
        <v>27761.399999999998</v>
      </c>
      <c r="D230" s="5">
        <f>$B230*(1+nycAssum)</f>
        <v>32054.400000000001</v>
      </c>
      <c r="E230" s="5">
        <f>$B230*(1+laAssum)</f>
        <v>29192.400000000001</v>
      </c>
      <c r="F230" s="5">
        <f>$B230*(1+philAssum)</f>
        <v>26616.6</v>
      </c>
      <c r="G230" s="5">
        <f>$B230*(1+houAssum)</f>
        <v>29764.799999999999</v>
      </c>
      <c r="H230" s="5">
        <f>$B230*(1+seaAssum)</f>
        <v>30623.4</v>
      </c>
      <c r="I230" s="5">
        <f>$B230*(1+sfAssum)</f>
        <v>31482.000000000004</v>
      </c>
      <c r="J230" s="5">
        <f>$B230*(1+chiAssum)</f>
        <v>24327</v>
      </c>
      <c r="K230" s="5">
        <f>$B230*(1+bosAssum)</f>
        <v>30909.600000000002</v>
      </c>
      <c r="L230" s="5">
        <f>$B230*(1+dcAssum)</f>
        <v>29764.799999999999</v>
      </c>
    </row>
    <row r="231" spans="1:12" x14ac:dyDescent="0.25">
      <c r="A231" s="1" t="s">
        <v>257</v>
      </c>
      <c r="B231" s="1">
        <v>59718</v>
      </c>
      <c r="C231" s="5">
        <f>$B231*(1+atlAssum)</f>
        <v>57926.46</v>
      </c>
      <c r="D231" s="5">
        <f>$B231*(1+nycAssum)</f>
        <v>66884.160000000003</v>
      </c>
      <c r="E231" s="5">
        <f>$B231*(1+laAssum)</f>
        <v>60912.36</v>
      </c>
      <c r="F231" s="5">
        <f>$B231*(1+philAssum)</f>
        <v>55537.74</v>
      </c>
      <c r="G231" s="5">
        <f>$B231*(1+houAssum)</f>
        <v>62106.720000000001</v>
      </c>
      <c r="H231" s="5">
        <f>$B231*(1+seaAssum)</f>
        <v>63898.26</v>
      </c>
      <c r="I231" s="5">
        <f>$B231*(1+sfAssum)</f>
        <v>65689.8</v>
      </c>
      <c r="J231" s="5">
        <f>$B231*(1+chiAssum)</f>
        <v>50760.299999999996</v>
      </c>
      <c r="K231" s="5">
        <f>$B231*(1+bosAssum)</f>
        <v>64495.44</v>
      </c>
      <c r="L231" s="5">
        <f>$B231*(1+dcAssum)</f>
        <v>62106.720000000001</v>
      </c>
    </row>
    <row r="232" spans="1:12" x14ac:dyDescent="0.25">
      <c r="A232" s="1" t="s">
        <v>98</v>
      </c>
      <c r="B232" s="1">
        <v>52594</v>
      </c>
      <c r="C232" s="5">
        <f>$B232*(1+atlAssum)</f>
        <v>51016.18</v>
      </c>
      <c r="D232" s="5">
        <f>$B232*(1+nycAssum)</f>
        <v>58905.280000000006</v>
      </c>
      <c r="E232" s="5">
        <f>$B232*(1+laAssum)</f>
        <v>53645.88</v>
      </c>
      <c r="F232" s="5">
        <f>$B232*(1+philAssum)</f>
        <v>48912.42</v>
      </c>
      <c r="G232" s="5">
        <f>$B232*(1+houAssum)</f>
        <v>54697.760000000002</v>
      </c>
      <c r="H232" s="5">
        <f>$B232*(1+seaAssum)</f>
        <v>56275.58</v>
      </c>
      <c r="I232" s="5">
        <f>$B232*(1+sfAssum)</f>
        <v>57853.4</v>
      </c>
      <c r="J232" s="5">
        <f>$B232*(1+chiAssum)</f>
        <v>44704.9</v>
      </c>
      <c r="K232" s="5">
        <f>$B232*(1+bosAssum)</f>
        <v>56801.520000000004</v>
      </c>
      <c r="L232" s="5">
        <f>$B232*(1+dcAssum)</f>
        <v>54697.760000000002</v>
      </c>
    </row>
    <row r="233" spans="1:12" x14ac:dyDescent="0.25">
      <c r="A233" s="1" t="s">
        <v>201</v>
      </c>
      <c r="B233" s="1">
        <v>116521</v>
      </c>
      <c r="C233" s="5">
        <f>$B233*(1+atlAssum)</f>
        <v>113025.37</v>
      </c>
      <c r="D233" s="5">
        <f>$B233*(1+nycAssum)</f>
        <v>130503.52000000002</v>
      </c>
      <c r="E233" s="5">
        <f>$B233*(1+laAssum)</f>
        <v>118851.42</v>
      </c>
      <c r="F233" s="5">
        <f>$B233*(1+philAssum)</f>
        <v>108364.53</v>
      </c>
      <c r="G233" s="5">
        <f>$B233*(1+houAssum)</f>
        <v>121181.84000000001</v>
      </c>
      <c r="H233" s="5">
        <f>$B233*(1+seaAssum)</f>
        <v>124677.47</v>
      </c>
      <c r="I233" s="5">
        <f>$B233*(1+sfAssum)</f>
        <v>128173.1</v>
      </c>
      <c r="J233" s="5">
        <f>$B233*(1+chiAssum)</f>
        <v>99042.849999999991</v>
      </c>
      <c r="K233" s="5">
        <f>$B233*(1+bosAssum)</f>
        <v>125842.68000000001</v>
      </c>
      <c r="L233" s="5">
        <f>$B233*(1+dcAssum)</f>
        <v>121181.84000000001</v>
      </c>
    </row>
    <row r="234" spans="1:12" x14ac:dyDescent="0.25">
      <c r="A234" s="1" t="s">
        <v>178</v>
      </c>
      <c r="B234" s="1">
        <v>87363</v>
      </c>
      <c r="C234" s="5">
        <f>$B234*(1+atlAssum)</f>
        <v>84742.11</v>
      </c>
      <c r="D234" s="5">
        <f>$B234*(1+nycAssum)</f>
        <v>97846.560000000012</v>
      </c>
      <c r="E234" s="5">
        <f>$B234*(1+laAssum)</f>
        <v>89110.26</v>
      </c>
      <c r="F234" s="5">
        <f>$B234*(1+philAssum)</f>
        <v>81247.59</v>
      </c>
      <c r="G234" s="5">
        <f>$B234*(1+houAssum)</f>
        <v>90857.52</v>
      </c>
      <c r="H234" s="5">
        <f>$B234*(1+seaAssum)</f>
        <v>93478.41</v>
      </c>
      <c r="I234" s="5">
        <f>$B234*(1+sfAssum)</f>
        <v>96099.3</v>
      </c>
      <c r="J234" s="5">
        <f>$B234*(1+chiAssum)</f>
        <v>74258.55</v>
      </c>
      <c r="K234" s="5">
        <f>$B234*(1+bosAssum)</f>
        <v>94352.040000000008</v>
      </c>
      <c r="L234" s="5">
        <f>$B234*(1+dcAssum)</f>
        <v>90857.52</v>
      </c>
    </row>
    <row r="235" spans="1:12" x14ac:dyDescent="0.25">
      <c r="A235" s="1" t="s">
        <v>162</v>
      </c>
      <c r="B235" s="1">
        <v>77753</v>
      </c>
      <c r="C235" s="1">
        <v>78104</v>
      </c>
      <c r="D235">
        <v>83074</v>
      </c>
      <c r="E235" s="1">
        <v>84665</v>
      </c>
      <c r="F235" s="1">
        <v>81589</v>
      </c>
      <c r="G235" s="1">
        <v>91219</v>
      </c>
      <c r="H235" s="1">
        <v>90622</v>
      </c>
      <c r="I235" s="1">
        <v>98040</v>
      </c>
      <c r="J235" s="1">
        <v>81759</v>
      </c>
      <c r="K235" s="1">
        <v>84508</v>
      </c>
      <c r="L235" s="1">
        <v>83731</v>
      </c>
    </row>
    <row r="236" spans="1:12" x14ac:dyDescent="0.25">
      <c r="A236" s="1" t="s">
        <v>265</v>
      </c>
      <c r="B236" s="1">
        <v>68494</v>
      </c>
      <c r="C236" s="5">
        <f>$B236*(1+atlAssum)</f>
        <v>66439.179999999993</v>
      </c>
      <c r="D236" s="5">
        <f>$B236*(1+nycAssum)</f>
        <v>76713.280000000013</v>
      </c>
      <c r="E236" s="5">
        <f>$B236*(1+laAssum)</f>
        <v>69863.88</v>
      </c>
      <c r="F236" s="5">
        <f>$B236*(1+philAssum)</f>
        <v>63699.42</v>
      </c>
      <c r="G236" s="5">
        <f>$B236*(1+houAssum)</f>
        <v>71233.760000000009</v>
      </c>
      <c r="H236" s="5">
        <f>$B236*(1+seaAssum)</f>
        <v>73288.58</v>
      </c>
      <c r="I236" s="5">
        <f>$B236*(1+sfAssum)</f>
        <v>75343.400000000009</v>
      </c>
      <c r="J236" s="5">
        <f>$B236*(1+chiAssum)</f>
        <v>58219.9</v>
      </c>
      <c r="K236" s="5">
        <f>$B236*(1+bosAssum)</f>
        <v>73973.52</v>
      </c>
      <c r="L236" s="5">
        <f>$B236*(1+dcAssum)</f>
        <v>71233.760000000009</v>
      </c>
    </row>
    <row r="237" spans="1:12" x14ac:dyDescent="0.25">
      <c r="A237" s="1" t="s">
        <v>156</v>
      </c>
      <c r="B237" s="1">
        <v>93320</v>
      </c>
      <c r="C237" s="5">
        <f>$B237*(1+atlAssum)</f>
        <v>90520.4</v>
      </c>
      <c r="D237" s="5">
        <f>$B237*(1+nycAssum)</f>
        <v>104518.40000000001</v>
      </c>
      <c r="E237" s="5">
        <f>$B237*(1+laAssum)</f>
        <v>95186.400000000009</v>
      </c>
      <c r="F237" s="5">
        <f>$B237*(1+philAssum)</f>
        <v>86787.599999999991</v>
      </c>
      <c r="G237" s="5">
        <f>$B237*(1+houAssum)</f>
        <v>97052.800000000003</v>
      </c>
      <c r="H237" s="5">
        <f>$B237*(1+seaAssum)</f>
        <v>99852.400000000009</v>
      </c>
      <c r="I237" s="5">
        <f>$B237*(1+sfAssum)</f>
        <v>102652.00000000001</v>
      </c>
      <c r="J237" s="5">
        <f>$B237*(1+chiAssum)</f>
        <v>79322</v>
      </c>
      <c r="K237" s="5">
        <f>$B237*(1+bosAssum)</f>
        <v>100785.60000000001</v>
      </c>
      <c r="L237" s="5">
        <f>$B237*(1+dcAssum)</f>
        <v>97052.800000000003</v>
      </c>
    </row>
    <row r="238" spans="1:12" x14ac:dyDescent="0.25">
      <c r="A238" s="2" t="s">
        <v>228</v>
      </c>
      <c r="B238" s="1"/>
      <c r="C238" s="1"/>
    </row>
    <row r="239" spans="1:12" x14ac:dyDescent="0.25">
      <c r="A239" s="1" t="s">
        <v>174</v>
      </c>
      <c r="B239" s="1">
        <v>72294</v>
      </c>
      <c r="C239" s="5">
        <f>$B239*(1+atlAssum)</f>
        <v>70125.179999999993</v>
      </c>
      <c r="D239" s="5">
        <f>$B239*(1+nycAssum)</f>
        <v>80969.280000000013</v>
      </c>
      <c r="E239" s="5">
        <f>$B239*(1+laAssum)</f>
        <v>73739.88</v>
      </c>
      <c r="F239" s="5">
        <f>$B239*(1+philAssum)</f>
        <v>67233.42</v>
      </c>
      <c r="G239" s="5">
        <f>$B239*(1+houAssum)</f>
        <v>75185.760000000009</v>
      </c>
      <c r="H239" s="5">
        <f>$B239*(1+seaAssum)</f>
        <v>77354.58</v>
      </c>
      <c r="I239" s="5">
        <f>$B239*(1+sfAssum)</f>
        <v>79523.400000000009</v>
      </c>
      <c r="J239" s="5">
        <f>$B239*(1+chiAssum)</f>
        <v>61449.9</v>
      </c>
      <c r="K239" s="5">
        <f>$B239*(1+bosAssum)</f>
        <v>78077.52</v>
      </c>
      <c r="L239" s="5">
        <f>$B239*(1+dcAssum)</f>
        <v>75185.760000000009</v>
      </c>
    </row>
    <row r="240" spans="1:12" x14ac:dyDescent="0.25">
      <c r="A240" s="2" t="s">
        <v>27</v>
      </c>
      <c r="B240" s="1"/>
      <c r="C240" s="1"/>
    </row>
    <row r="241" spans="1:12" x14ac:dyDescent="0.25">
      <c r="A241" s="1" t="s">
        <v>208</v>
      </c>
      <c r="B241" s="1">
        <v>46242</v>
      </c>
      <c r="C241" s="5">
        <f>$B241*(1+atlAssum)</f>
        <v>44854.74</v>
      </c>
      <c r="D241" s="5">
        <f>$B241*(1+nycAssum)</f>
        <v>51791.040000000008</v>
      </c>
      <c r="E241" s="5">
        <f>$B241*(1+laAssum)</f>
        <v>47166.840000000004</v>
      </c>
      <c r="F241" s="5">
        <f>$B241*(1+philAssum)</f>
        <v>43005.06</v>
      </c>
      <c r="G241" s="5">
        <f>$B241*(1+houAssum)</f>
        <v>48091.68</v>
      </c>
      <c r="H241" s="5">
        <f>$B241*(1+seaAssum)</f>
        <v>49478.94</v>
      </c>
      <c r="I241" s="5">
        <f>$B241*(1+sfAssum)</f>
        <v>50866.200000000004</v>
      </c>
      <c r="J241" s="5">
        <f>$B241*(1+chiAssum)</f>
        <v>39305.699999999997</v>
      </c>
      <c r="K241" s="5">
        <f>$B241*(1+bosAssum)</f>
        <v>49941.36</v>
      </c>
      <c r="L241" s="5">
        <f>$B241*(1+dcAssum)</f>
        <v>48091.68</v>
      </c>
    </row>
    <row r="242" spans="1:12" x14ac:dyDescent="0.25">
      <c r="A242" s="1" t="s">
        <v>212</v>
      </c>
      <c r="B242" s="1">
        <v>46242</v>
      </c>
      <c r="C242" s="5">
        <f>$B242*(1+atlAssum)</f>
        <v>44854.74</v>
      </c>
      <c r="D242" s="5">
        <f>$B242*(1+nycAssum)</f>
        <v>51791.040000000008</v>
      </c>
      <c r="E242" s="5">
        <f>$B242*(1+laAssum)</f>
        <v>47166.840000000004</v>
      </c>
      <c r="F242" s="5">
        <f>$B242*(1+philAssum)</f>
        <v>43005.06</v>
      </c>
      <c r="G242" s="5">
        <f>$B242*(1+houAssum)</f>
        <v>48091.68</v>
      </c>
      <c r="H242" s="5">
        <f>$B242*(1+seaAssum)</f>
        <v>49478.94</v>
      </c>
      <c r="I242" s="5">
        <f>$B242*(1+sfAssum)</f>
        <v>50866.200000000004</v>
      </c>
      <c r="J242" s="5">
        <f>$B242*(1+chiAssum)</f>
        <v>39305.699999999997</v>
      </c>
      <c r="K242" s="5">
        <f>$B242*(1+bosAssum)</f>
        <v>49941.36</v>
      </c>
      <c r="L242" s="5">
        <f>$B242*(1+dcAssum)</f>
        <v>48091.68</v>
      </c>
    </row>
    <row r="243" spans="1:12" x14ac:dyDescent="0.25">
      <c r="A243" s="1" t="s">
        <v>168</v>
      </c>
      <c r="B243" s="1">
        <v>94855</v>
      </c>
      <c r="C243" s="5">
        <f>$B243*(1+atlAssum)</f>
        <v>92009.349999999991</v>
      </c>
      <c r="D243" s="5">
        <f>$B243*(1+nycAssum)</f>
        <v>106237.6</v>
      </c>
      <c r="E243" s="5">
        <f>$B243*(1+laAssum)</f>
        <v>96752.1</v>
      </c>
      <c r="F243" s="5">
        <f>$B243*(1+philAssum)</f>
        <v>88215.15</v>
      </c>
      <c r="G243" s="5">
        <f>$B243*(1+houAssum)</f>
        <v>98649.2</v>
      </c>
      <c r="H243" s="5">
        <f>$B243*(1+seaAssum)</f>
        <v>101494.85</v>
      </c>
      <c r="I243" s="5">
        <f>$B243*(1+sfAssum)</f>
        <v>104340.50000000001</v>
      </c>
      <c r="J243" s="5">
        <f>$B243*(1+chiAssum)</f>
        <v>80626.75</v>
      </c>
      <c r="K243" s="5">
        <f>$B243*(1+bosAssum)</f>
        <v>102443.40000000001</v>
      </c>
      <c r="L243" s="5">
        <f>$B243*(1+dcAssum)</f>
        <v>98649.2</v>
      </c>
    </row>
    <row r="244" spans="1:12" x14ac:dyDescent="0.25">
      <c r="A244" s="1" t="s">
        <v>167</v>
      </c>
      <c r="B244" s="1">
        <v>96520</v>
      </c>
      <c r="C244" s="5">
        <f>$B244*(1+atlAssum)</f>
        <v>93624.4</v>
      </c>
      <c r="D244" s="5">
        <f>$B244*(1+nycAssum)</f>
        <v>108102.40000000001</v>
      </c>
      <c r="E244" s="5">
        <f>$B244*(1+laAssum)</f>
        <v>98450.400000000009</v>
      </c>
      <c r="F244" s="5">
        <f>$B244*(1+philAssum)</f>
        <v>89763.599999999991</v>
      </c>
      <c r="G244" s="5">
        <f>$B244*(1+houAssum)</f>
        <v>100380.8</v>
      </c>
      <c r="H244" s="5">
        <f>$B244*(1+seaAssum)</f>
        <v>103276.40000000001</v>
      </c>
      <c r="I244" s="5">
        <f>$B244*(1+sfAssum)</f>
        <v>106172.00000000001</v>
      </c>
      <c r="J244" s="5">
        <f>$B244*(1+chiAssum)</f>
        <v>82042</v>
      </c>
      <c r="K244" s="5">
        <f>$B244*(1+bosAssum)</f>
        <v>104241.60000000001</v>
      </c>
      <c r="L244" s="5">
        <f>$B244*(1+dcAssum)</f>
        <v>100380.8</v>
      </c>
    </row>
    <row r="245" spans="1:12" x14ac:dyDescent="0.25">
      <c r="A245" s="1" t="s">
        <v>270</v>
      </c>
      <c r="B245" s="1">
        <v>75055</v>
      </c>
      <c r="C245" s="5">
        <f>$B245*(1+atlAssum)</f>
        <v>72803.349999999991</v>
      </c>
      <c r="D245" s="5">
        <f>$B245*(1+nycAssum)</f>
        <v>84061.6</v>
      </c>
      <c r="E245" s="5">
        <f>$B245*(1+laAssum)</f>
        <v>76556.100000000006</v>
      </c>
      <c r="F245" s="5">
        <f>$B245*(1+philAssum)</f>
        <v>69801.149999999994</v>
      </c>
      <c r="G245" s="5">
        <f>$B245*(1+houAssum)</f>
        <v>78057.2</v>
      </c>
      <c r="H245" s="5">
        <f>$B245*(1+seaAssum)</f>
        <v>80308.850000000006</v>
      </c>
      <c r="I245" s="5">
        <f>$B245*(1+sfAssum)</f>
        <v>82560.5</v>
      </c>
      <c r="J245" s="5">
        <f>$B245*(1+chiAssum)</f>
        <v>63796.75</v>
      </c>
      <c r="K245" s="5">
        <f>$B245*(1+bosAssum)</f>
        <v>81059.400000000009</v>
      </c>
      <c r="L245" s="5">
        <f>$B245*(1+dcAssum)</f>
        <v>78057.2</v>
      </c>
    </row>
    <row r="246" spans="1:12" x14ac:dyDescent="0.25">
      <c r="A246" s="1" t="s">
        <v>239</v>
      </c>
      <c r="B246" s="1">
        <v>41416</v>
      </c>
      <c r="C246" s="5">
        <f>$B246*(1+atlAssum)</f>
        <v>40173.519999999997</v>
      </c>
      <c r="D246" s="5">
        <f>$B246*(1+nycAssum)</f>
        <v>46385.920000000006</v>
      </c>
      <c r="E246" s="5">
        <f>$B246*(1+laAssum)</f>
        <v>42244.32</v>
      </c>
      <c r="F246" s="5">
        <f>$B246*(1+philAssum)</f>
        <v>38516.879999999997</v>
      </c>
      <c r="G246" s="5">
        <f>$B246*(1+houAssum)</f>
        <v>43072.639999999999</v>
      </c>
      <c r="H246" s="5">
        <f>$B246*(1+seaAssum)</f>
        <v>44315.12</v>
      </c>
      <c r="I246" s="5">
        <f>$B246*(1+sfAssum)</f>
        <v>45557.600000000006</v>
      </c>
      <c r="J246" s="5">
        <f>$B246*(1+chiAssum)</f>
        <v>35203.599999999999</v>
      </c>
      <c r="K246" s="5">
        <f>$B246*(1+bosAssum)</f>
        <v>44729.280000000006</v>
      </c>
      <c r="L246" s="5">
        <f>$B246*(1+dcAssum)</f>
        <v>43072.639999999999</v>
      </c>
    </row>
    <row r="247" spans="1:12" x14ac:dyDescent="0.25">
      <c r="A247" s="1" t="s">
        <v>242</v>
      </c>
      <c r="B247" s="1">
        <v>50358</v>
      </c>
      <c r="C247" s="5">
        <f>$B247*(1+atlAssum)</f>
        <v>48847.26</v>
      </c>
      <c r="D247" s="5">
        <f>$B247*(1+nycAssum)</f>
        <v>56400.960000000006</v>
      </c>
      <c r="E247" s="5">
        <f>$B247*(1+laAssum)</f>
        <v>51365.16</v>
      </c>
      <c r="F247" s="5">
        <f>$B247*(1+philAssum)</f>
        <v>46832.939999999995</v>
      </c>
      <c r="G247" s="5">
        <f>$B247*(1+houAssum)</f>
        <v>52372.32</v>
      </c>
      <c r="H247" s="5">
        <f>$B247*(1+seaAssum)</f>
        <v>53883.060000000005</v>
      </c>
      <c r="I247" s="5">
        <f>$B247*(1+sfAssum)</f>
        <v>55393.8</v>
      </c>
      <c r="J247" s="5">
        <f>$B247*(1+chiAssum)</f>
        <v>42804.299999999996</v>
      </c>
      <c r="K247" s="5">
        <f>$B247*(1+bosAssum)</f>
        <v>54386.640000000007</v>
      </c>
      <c r="L247" s="5">
        <f>$B247*(1+dcAssum)</f>
        <v>52372.32</v>
      </c>
    </row>
    <row r="248" spans="1:12" x14ac:dyDescent="0.25">
      <c r="A248" s="1" t="s">
        <v>327</v>
      </c>
      <c r="B248" s="1">
        <v>86065</v>
      </c>
      <c r="C248" s="5">
        <f>$B248*(1+atlAssum)</f>
        <v>83483.05</v>
      </c>
      <c r="D248" s="5">
        <f>$B248*(1+nycAssum)</f>
        <v>96392.8</v>
      </c>
      <c r="E248" s="5">
        <f>$B248*(1+laAssum)</f>
        <v>87786.3</v>
      </c>
      <c r="F248" s="5">
        <f>$B248*(1+philAssum)</f>
        <v>80040.45</v>
      </c>
      <c r="G248" s="5">
        <f>$B248*(1+houAssum)</f>
        <v>89507.6</v>
      </c>
      <c r="H248" s="5">
        <f>$B248*(1+seaAssum)</f>
        <v>92089.55</v>
      </c>
      <c r="I248" s="5">
        <f>$B248*(1+sfAssum)</f>
        <v>94671.500000000015</v>
      </c>
      <c r="J248" s="5">
        <f>$B248*(1+chiAssum)</f>
        <v>73155.25</v>
      </c>
      <c r="K248" s="5">
        <f>$B248*(1+bosAssum)</f>
        <v>92950.200000000012</v>
      </c>
      <c r="L248" s="5">
        <f>$B248*(1+dcAssum)</f>
        <v>89507.6</v>
      </c>
    </row>
    <row r="249" spans="1:12" x14ac:dyDescent="0.25">
      <c r="A249" s="1" t="s">
        <v>297</v>
      </c>
      <c r="B249" s="1">
        <v>68802</v>
      </c>
      <c r="C249" s="1">
        <v>74079</v>
      </c>
      <c r="D249">
        <v>81818</v>
      </c>
      <c r="E249" s="1">
        <v>79901</v>
      </c>
      <c r="F249" s="1">
        <v>73463</v>
      </c>
      <c r="G249" s="1">
        <v>71975</v>
      </c>
      <c r="H249" s="1">
        <v>85668</v>
      </c>
      <c r="I249" s="1">
        <v>90512</v>
      </c>
      <c r="J249" s="1">
        <v>75248</v>
      </c>
      <c r="K249" s="1">
        <v>76348</v>
      </c>
      <c r="L249" s="1">
        <v>78668</v>
      </c>
    </row>
    <row r="250" spans="1:12" x14ac:dyDescent="0.25">
      <c r="A250" s="1" t="s">
        <v>161</v>
      </c>
      <c r="B250" s="1">
        <v>73361</v>
      </c>
      <c r="C250" s="5">
        <f>$B250*(1+atlAssum)</f>
        <v>71160.17</v>
      </c>
      <c r="D250" s="5">
        <f>$B250*(1+nycAssum)</f>
        <v>82164.320000000007</v>
      </c>
      <c r="E250" s="5">
        <f>$B250*(1+laAssum)</f>
        <v>74828.22</v>
      </c>
      <c r="F250" s="5">
        <f>$B250*(1+philAssum)</f>
        <v>68225.73</v>
      </c>
      <c r="G250" s="5">
        <f>$B250*(1+houAssum)</f>
        <v>76295.44</v>
      </c>
      <c r="H250" s="5">
        <f>$B250*(1+seaAssum)</f>
        <v>78496.27</v>
      </c>
      <c r="I250" s="5">
        <f>$B250*(1+sfAssum)</f>
        <v>80697.100000000006</v>
      </c>
      <c r="J250" s="5">
        <f>$B250*(1+chiAssum)</f>
        <v>62356.85</v>
      </c>
      <c r="K250" s="5">
        <f>$B250*(1+bosAssum)</f>
        <v>79229.88</v>
      </c>
      <c r="L250" s="5">
        <f>$B250*(1+dcAssum)</f>
        <v>76295.44</v>
      </c>
    </row>
    <row r="251" spans="1:12" x14ac:dyDescent="0.25">
      <c r="A251" s="1" t="s">
        <v>344</v>
      </c>
      <c r="B251" s="1">
        <v>73882</v>
      </c>
      <c r="C251" s="1">
        <v>78771</v>
      </c>
      <c r="D251">
        <v>87135</v>
      </c>
      <c r="E251" s="1">
        <v>84989</v>
      </c>
      <c r="F251" s="1">
        <v>78754</v>
      </c>
      <c r="G251" s="1">
        <v>85389</v>
      </c>
      <c r="H251" s="1">
        <v>85368</v>
      </c>
      <c r="I251" s="1">
        <v>95031</v>
      </c>
      <c r="J251" s="1">
        <v>80194</v>
      </c>
      <c r="K251" s="1">
        <v>82733</v>
      </c>
      <c r="L251" s="1">
        <v>89127</v>
      </c>
    </row>
    <row r="252" spans="1:12" x14ac:dyDescent="0.25">
      <c r="A252" s="1" t="s">
        <v>58</v>
      </c>
      <c r="B252" s="1">
        <v>34000</v>
      </c>
      <c r="C252" s="5">
        <f>$B252*(1+atlAssum)</f>
        <v>32980</v>
      </c>
      <c r="D252" s="5">
        <f>$B252*(1+nycAssum)</f>
        <v>38080</v>
      </c>
      <c r="E252" s="5">
        <f>$B252*(1+laAssum)</f>
        <v>34680</v>
      </c>
      <c r="F252" s="5">
        <f>$B252*(1+philAssum)</f>
        <v>31619.999999999996</v>
      </c>
      <c r="G252" s="5">
        <f>$B252*(1+houAssum)</f>
        <v>35360</v>
      </c>
      <c r="H252" s="5">
        <f>$B252*(1+seaAssum)</f>
        <v>36380</v>
      </c>
      <c r="I252" s="5">
        <f>$B252*(1+sfAssum)</f>
        <v>37400</v>
      </c>
      <c r="J252" s="5">
        <f>$B252*(1+chiAssum)</f>
        <v>28900</v>
      </c>
      <c r="K252" s="5">
        <f>$B252*(1+bosAssum)</f>
        <v>36720</v>
      </c>
      <c r="L252" s="5">
        <f>$B252*(1+dcAssum)</f>
        <v>35360</v>
      </c>
    </row>
    <row r="253" spans="1:12" x14ac:dyDescent="0.25">
      <c r="A253" s="1" t="s">
        <v>320</v>
      </c>
      <c r="B253" s="1">
        <v>36290</v>
      </c>
      <c r="C253" s="5">
        <f>$B253*(1+atlAssum)</f>
        <v>35201.299999999996</v>
      </c>
      <c r="D253" s="5">
        <f>$B253*(1+nycAssum)</f>
        <v>40644.800000000003</v>
      </c>
      <c r="E253" s="5">
        <f>$B253*(1+laAssum)</f>
        <v>37015.800000000003</v>
      </c>
      <c r="F253" s="5">
        <f>$B253*(1+philAssum)</f>
        <v>33749.699999999997</v>
      </c>
      <c r="G253" s="5">
        <f>$B253*(1+houAssum)</f>
        <v>37741.599999999999</v>
      </c>
      <c r="H253" s="5">
        <f>$B253*(1+seaAssum)</f>
        <v>38830.300000000003</v>
      </c>
      <c r="I253" s="5">
        <f>$B253*(1+sfAssum)</f>
        <v>39919</v>
      </c>
      <c r="J253" s="5">
        <f>$B253*(1+chiAssum)</f>
        <v>30846.5</v>
      </c>
      <c r="K253" s="5">
        <f>$B253*(1+bosAssum)</f>
        <v>39193.200000000004</v>
      </c>
      <c r="L253" s="5">
        <f>$B253*(1+dcAssum)</f>
        <v>37741.599999999999</v>
      </c>
    </row>
    <row r="254" spans="1:12" x14ac:dyDescent="0.25">
      <c r="A254" s="1" t="s">
        <v>343</v>
      </c>
      <c r="B254" s="1">
        <v>83568</v>
      </c>
      <c r="C254" s="5">
        <f>$B254*(1+atlAssum)</f>
        <v>81060.959999999992</v>
      </c>
      <c r="D254" s="5">
        <f>$B254*(1+nycAssum)</f>
        <v>93596.160000000003</v>
      </c>
      <c r="E254" s="5">
        <f>$B254*(1+laAssum)</f>
        <v>85239.360000000001</v>
      </c>
      <c r="F254" s="5">
        <f>$B254*(1+philAssum)</f>
        <v>77718.239999999991</v>
      </c>
      <c r="G254" s="5">
        <f>$B254*(1+houAssum)</f>
        <v>86910.720000000001</v>
      </c>
      <c r="H254" s="5">
        <f>$B254*(1+seaAssum)</f>
        <v>89417.760000000009</v>
      </c>
      <c r="I254" s="5">
        <f>$B254*(1+sfAssum)</f>
        <v>91924.800000000003</v>
      </c>
      <c r="J254" s="5">
        <f>$B254*(1+chiAssum)</f>
        <v>71032.800000000003</v>
      </c>
      <c r="K254" s="5">
        <f>$B254*(1+bosAssum)</f>
        <v>90253.440000000002</v>
      </c>
      <c r="L254" s="5">
        <f>$B254*(1+dcAssum)</f>
        <v>86910.720000000001</v>
      </c>
    </row>
    <row r="255" spans="1:12" x14ac:dyDescent="0.25">
      <c r="A255" s="1" t="s">
        <v>338</v>
      </c>
      <c r="B255" s="1">
        <v>58491</v>
      </c>
      <c r="C255" s="5">
        <f>$B255*(1+atlAssum)</f>
        <v>56736.27</v>
      </c>
      <c r="D255" s="5">
        <f>$B255*(1+nycAssum)</f>
        <v>65509.920000000006</v>
      </c>
      <c r="E255" s="5">
        <f>$B255*(1+laAssum)</f>
        <v>59660.82</v>
      </c>
      <c r="F255" s="5">
        <f>$B255*(1+philAssum)</f>
        <v>54396.63</v>
      </c>
      <c r="G255" s="5">
        <f>$B255*(1+houAssum)</f>
        <v>60830.64</v>
      </c>
      <c r="H255" s="5">
        <f>$B255*(1+seaAssum)</f>
        <v>62585.37</v>
      </c>
      <c r="I255" s="5">
        <f>$B255*(1+sfAssum)</f>
        <v>64340.100000000006</v>
      </c>
      <c r="J255" s="5">
        <f>$B255*(1+chiAssum)</f>
        <v>49717.35</v>
      </c>
      <c r="K255" s="5">
        <f>$B255*(1+bosAssum)</f>
        <v>63170.280000000006</v>
      </c>
      <c r="L255" s="5">
        <f>$B255*(1+dcAssum)</f>
        <v>60830.64</v>
      </c>
    </row>
    <row r="256" spans="1:12" x14ac:dyDescent="0.25">
      <c r="A256" s="1" t="s">
        <v>63</v>
      </c>
      <c r="B256" s="1">
        <v>60893</v>
      </c>
      <c r="C256" s="5">
        <f>$B256*(1+atlAssum)</f>
        <v>59066.21</v>
      </c>
      <c r="D256" s="5">
        <f>$B256*(1+nycAssum)</f>
        <v>68200.160000000003</v>
      </c>
      <c r="E256" s="5">
        <f>$B256*(1+laAssum)</f>
        <v>62110.86</v>
      </c>
      <c r="F256" s="5">
        <f>$B256*(1+philAssum)</f>
        <v>56630.49</v>
      </c>
      <c r="G256" s="5">
        <f>$B256*(1+houAssum)</f>
        <v>63328.72</v>
      </c>
      <c r="H256" s="5">
        <f>$B256*(1+seaAssum)</f>
        <v>65155.51</v>
      </c>
      <c r="I256" s="5">
        <f>$B256*(1+sfAssum)</f>
        <v>66982.3</v>
      </c>
      <c r="J256" s="5">
        <f>$B256*(1+chiAssum)</f>
        <v>51759.049999999996</v>
      </c>
      <c r="K256" s="5">
        <f>$B256*(1+bosAssum)</f>
        <v>65764.44</v>
      </c>
      <c r="L256" s="5">
        <f>$B256*(1+dcAssum)</f>
        <v>63328.72</v>
      </c>
    </row>
    <row r="257" spans="1:12" x14ac:dyDescent="0.25">
      <c r="A257" s="1" t="s">
        <v>79</v>
      </c>
      <c r="B257" s="1">
        <v>83343</v>
      </c>
      <c r="C257" s="5">
        <f>$B257*(1+atlAssum)</f>
        <v>80842.709999999992</v>
      </c>
      <c r="D257" s="5">
        <f>$B257*(1+nycAssum)</f>
        <v>93344.16</v>
      </c>
      <c r="E257" s="5">
        <f>$B257*(1+laAssum)</f>
        <v>85009.86</v>
      </c>
      <c r="F257" s="5">
        <f>$B257*(1+philAssum)</f>
        <v>77508.989999999991</v>
      </c>
      <c r="G257" s="5">
        <f>$B257*(1+houAssum)</f>
        <v>86676.72</v>
      </c>
      <c r="H257" s="5">
        <f>$B257*(1+seaAssum)</f>
        <v>89177.010000000009</v>
      </c>
      <c r="I257" s="5">
        <f>$B257*(1+sfAssum)</f>
        <v>91677.3</v>
      </c>
      <c r="J257" s="5">
        <f>$B257*(1+chiAssum)</f>
        <v>70841.55</v>
      </c>
      <c r="K257" s="5">
        <f>$B257*(1+bosAssum)</f>
        <v>90010.44</v>
      </c>
      <c r="L257" s="5">
        <f>$B257*(1+dcAssum)</f>
        <v>86676.72</v>
      </c>
    </row>
    <row r="258" spans="1:12" x14ac:dyDescent="0.25">
      <c r="A258" s="1" t="s">
        <v>69</v>
      </c>
      <c r="B258" s="1">
        <v>71468</v>
      </c>
      <c r="C258" s="5">
        <f>$B258*(1+atlAssum)</f>
        <v>69323.959999999992</v>
      </c>
      <c r="D258" s="5">
        <f>$B258*(1+nycAssum)</f>
        <v>80044.160000000003</v>
      </c>
      <c r="E258" s="5">
        <f>$B258*(1+laAssum)</f>
        <v>72897.36</v>
      </c>
      <c r="F258" s="5">
        <f>$B258*(1+philAssum)</f>
        <v>66465.239999999991</v>
      </c>
      <c r="G258" s="5">
        <f>$B258*(1+houAssum)</f>
        <v>74326.720000000001</v>
      </c>
      <c r="H258" s="5">
        <f>$B258*(1+seaAssum)</f>
        <v>76470.760000000009</v>
      </c>
      <c r="I258" s="5">
        <f>$B258*(1+sfAssum)</f>
        <v>78614.8</v>
      </c>
      <c r="J258" s="5">
        <f>$B258*(1+chiAssum)</f>
        <v>60747.799999999996</v>
      </c>
      <c r="K258" s="5">
        <f>$B258*(1+bosAssum)</f>
        <v>77185.440000000002</v>
      </c>
      <c r="L258" s="5">
        <f>$B258*(1+dcAssum)</f>
        <v>74326.720000000001</v>
      </c>
    </row>
    <row r="259" spans="1:12" x14ac:dyDescent="0.25">
      <c r="A259" s="1" t="s">
        <v>59</v>
      </c>
      <c r="B259" s="1">
        <v>53241</v>
      </c>
      <c r="C259" s="5">
        <f>$B259*(1+atlAssum)</f>
        <v>51643.77</v>
      </c>
      <c r="D259" s="5">
        <f>$B259*(1+nycAssum)</f>
        <v>59629.920000000006</v>
      </c>
      <c r="E259" s="5">
        <f>$B259*(1+laAssum)</f>
        <v>54305.82</v>
      </c>
      <c r="F259" s="5">
        <f>$B259*(1+philAssum)</f>
        <v>49514.13</v>
      </c>
      <c r="G259" s="5">
        <f>$B259*(1+houAssum)</f>
        <v>55370.64</v>
      </c>
      <c r="H259" s="5">
        <f>$B259*(1+seaAssum)</f>
        <v>56967.87</v>
      </c>
      <c r="I259" s="5">
        <f>$B259*(1+sfAssum)</f>
        <v>58565.100000000006</v>
      </c>
      <c r="J259" s="5">
        <f>$B259*(1+chiAssum)</f>
        <v>45254.85</v>
      </c>
      <c r="K259" s="5">
        <f>$B259*(1+bosAssum)</f>
        <v>57500.280000000006</v>
      </c>
      <c r="L259" s="5">
        <f>$B259*(1+dcAssum)</f>
        <v>55370.64</v>
      </c>
    </row>
    <row r="260" spans="1:12" x14ac:dyDescent="0.25">
      <c r="A260" s="1" t="s">
        <v>47</v>
      </c>
      <c r="B260" s="1">
        <v>39792</v>
      </c>
      <c r="C260" s="5">
        <f>$B260*(1+atlAssum)</f>
        <v>38598.239999999998</v>
      </c>
      <c r="D260" s="5">
        <f>$B260*(1+nycAssum)</f>
        <v>44567.040000000001</v>
      </c>
      <c r="E260" s="5">
        <f>$B260*(1+laAssum)</f>
        <v>40587.840000000004</v>
      </c>
      <c r="F260" s="5">
        <f>$B260*(1+philAssum)</f>
        <v>37006.559999999998</v>
      </c>
      <c r="G260" s="5">
        <f>$B260*(1+houAssum)</f>
        <v>41383.68</v>
      </c>
      <c r="H260" s="5">
        <f>$B260*(1+seaAssum)</f>
        <v>42577.440000000002</v>
      </c>
      <c r="I260" s="5">
        <f>$B260*(1+sfAssum)</f>
        <v>43771.200000000004</v>
      </c>
      <c r="J260" s="5">
        <f>$B260*(1+chiAssum)</f>
        <v>33823.199999999997</v>
      </c>
      <c r="K260" s="5">
        <f>$B260*(1+bosAssum)</f>
        <v>42975.360000000001</v>
      </c>
      <c r="L260" s="5">
        <f>$B260*(1+dcAssum)</f>
        <v>41383.68</v>
      </c>
    </row>
    <row r="261" spans="1:12" x14ac:dyDescent="0.25">
      <c r="A261" s="1" t="s">
        <v>49</v>
      </c>
      <c r="B261" s="1">
        <v>52855</v>
      </c>
      <c r="C261" s="5">
        <f>$B261*(1+atlAssum)</f>
        <v>51269.35</v>
      </c>
      <c r="D261" s="5">
        <f>$B261*(1+nycAssum)</f>
        <v>59197.600000000006</v>
      </c>
      <c r="E261" s="5">
        <f>$B261*(1+laAssum)</f>
        <v>53912.1</v>
      </c>
      <c r="F261" s="5">
        <f>$B261*(1+philAssum)</f>
        <v>49155.149999999994</v>
      </c>
      <c r="G261" s="5">
        <f>$B261*(1+houAssum)</f>
        <v>54969.200000000004</v>
      </c>
      <c r="H261" s="5">
        <f>$B261*(1+seaAssum)</f>
        <v>56554.850000000006</v>
      </c>
      <c r="I261" s="5">
        <f>$B261*(1+sfAssum)</f>
        <v>58140.500000000007</v>
      </c>
      <c r="J261" s="5">
        <f>$B261*(1+chiAssum)</f>
        <v>44926.75</v>
      </c>
      <c r="K261" s="5">
        <f>$B261*(1+bosAssum)</f>
        <v>57083.4</v>
      </c>
      <c r="L261" s="5">
        <f>$B261*(1+dcAssum)</f>
        <v>54969.200000000004</v>
      </c>
    </row>
    <row r="262" spans="1:12" x14ac:dyDescent="0.25">
      <c r="A262" s="1" t="s">
        <v>17</v>
      </c>
      <c r="B262" s="1">
        <v>60779</v>
      </c>
      <c r="C262" s="5">
        <f>$B262*(1+atlAssum)</f>
        <v>58955.63</v>
      </c>
      <c r="D262" s="5">
        <f>$B262*(1+nycAssum)</f>
        <v>68072.48000000001</v>
      </c>
      <c r="E262" s="5">
        <f>$B262*(1+laAssum)</f>
        <v>61994.58</v>
      </c>
      <c r="F262" s="5">
        <f>$B262*(1+philAssum)</f>
        <v>56524.469999999994</v>
      </c>
      <c r="G262" s="5">
        <f>$B262*(1+houAssum)</f>
        <v>63210.16</v>
      </c>
      <c r="H262" s="5">
        <f>$B262*(1+seaAssum)</f>
        <v>65033.530000000006</v>
      </c>
      <c r="I262" s="5">
        <f>$B262*(1+sfAssum)</f>
        <v>66856.900000000009</v>
      </c>
      <c r="J262" s="5">
        <f>$B262*(1+chiAssum)</f>
        <v>51662.15</v>
      </c>
      <c r="K262" s="5">
        <f>$B262*(1+bosAssum)</f>
        <v>65641.320000000007</v>
      </c>
      <c r="L262" s="5">
        <f>$B262*(1+dcAssum)</f>
        <v>63210.16</v>
      </c>
    </row>
    <row r="263" spans="1:12" x14ac:dyDescent="0.25">
      <c r="A263" s="1" t="s">
        <v>12</v>
      </c>
      <c r="B263" s="1">
        <v>53126</v>
      </c>
      <c r="C263" s="5">
        <f>$B263*(1+atlAssum)</f>
        <v>51532.22</v>
      </c>
      <c r="D263" s="5">
        <f>$B263*(1+nycAssum)</f>
        <v>59501.120000000003</v>
      </c>
      <c r="E263" s="5">
        <f>$B263*(1+laAssum)</f>
        <v>54188.520000000004</v>
      </c>
      <c r="F263" s="5">
        <f>$B263*(1+philAssum)</f>
        <v>49407.18</v>
      </c>
      <c r="G263" s="5">
        <f>$B263*(1+houAssum)</f>
        <v>55251.040000000001</v>
      </c>
      <c r="H263" s="5">
        <f>$B263*(1+seaAssum)</f>
        <v>56844.82</v>
      </c>
      <c r="I263" s="5">
        <f>$B263*(1+sfAssum)</f>
        <v>58438.600000000006</v>
      </c>
      <c r="J263" s="5">
        <f>$B263*(1+chiAssum)</f>
        <v>45157.1</v>
      </c>
      <c r="K263" s="5">
        <f>$B263*(1+bosAssum)</f>
        <v>57376.08</v>
      </c>
      <c r="L263" s="5">
        <f>$B263*(1+dcAssum)</f>
        <v>55251.040000000001</v>
      </c>
    </row>
    <row r="264" spans="1:12" x14ac:dyDescent="0.25">
      <c r="A264" s="1" t="s">
        <v>43</v>
      </c>
      <c r="B264" s="1">
        <v>35360</v>
      </c>
      <c r="C264" s="5">
        <f>$B264*(1+atlAssum)</f>
        <v>34299.199999999997</v>
      </c>
      <c r="D264" s="5">
        <f>$B264*(1+nycAssum)</f>
        <v>39603.200000000004</v>
      </c>
      <c r="E264" s="5">
        <f>$B264*(1+laAssum)</f>
        <v>36067.199999999997</v>
      </c>
      <c r="F264" s="5">
        <f>$B264*(1+philAssum)</f>
        <v>32884.799999999996</v>
      </c>
      <c r="G264" s="5">
        <f>$B264*(1+houAssum)</f>
        <v>36774.400000000001</v>
      </c>
      <c r="H264" s="5">
        <f>$B264*(1+seaAssum)</f>
        <v>37835.200000000004</v>
      </c>
      <c r="I264" s="5">
        <f>$B264*(1+sfAssum)</f>
        <v>38896</v>
      </c>
      <c r="J264" s="5">
        <f>$B264*(1+chiAssum)</f>
        <v>30056</v>
      </c>
      <c r="K264" s="5">
        <f>$B264*(1+bosAssum)</f>
        <v>38188.800000000003</v>
      </c>
      <c r="L264" s="5">
        <f>$B264*(1+dcAssum)</f>
        <v>36774.400000000001</v>
      </c>
    </row>
    <row r="265" spans="1:12" x14ac:dyDescent="0.25">
      <c r="A265" s="1" t="s">
        <v>258</v>
      </c>
      <c r="B265" s="1">
        <v>66044</v>
      </c>
      <c r="C265" s="5">
        <f>$B265*(1+atlAssum)</f>
        <v>64062.68</v>
      </c>
      <c r="D265" s="5">
        <f>$B265*(1+nycAssum)</f>
        <v>73969.280000000013</v>
      </c>
      <c r="E265" s="5">
        <f>$B265*(1+laAssum)</f>
        <v>67364.88</v>
      </c>
      <c r="F265" s="5">
        <f>$B265*(1+philAssum)</f>
        <v>61420.92</v>
      </c>
      <c r="G265" s="5">
        <f>$B265*(1+houAssum)</f>
        <v>68685.760000000009</v>
      </c>
      <c r="H265" s="5">
        <f>$B265*(1+seaAssum)</f>
        <v>70667.08</v>
      </c>
      <c r="I265" s="5">
        <f>$B265*(1+sfAssum)</f>
        <v>72648.400000000009</v>
      </c>
      <c r="J265" s="5">
        <f>$B265*(1+chiAssum)</f>
        <v>56137.4</v>
      </c>
      <c r="K265" s="5">
        <f>$B265*(1+bosAssum)</f>
        <v>71327.520000000004</v>
      </c>
      <c r="L265" s="5">
        <f>$B265*(1+dcAssum)</f>
        <v>68685.760000000009</v>
      </c>
    </row>
    <row r="266" spans="1:12" x14ac:dyDescent="0.25">
      <c r="A266" s="1" t="s">
        <v>247</v>
      </c>
      <c r="B266" s="1">
        <v>47663</v>
      </c>
      <c r="C266" s="5">
        <f>$B266*(1+atlAssum)</f>
        <v>46233.11</v>
      </c>
      <c r="D266" s="5">
        <f>$B266*(1+nycAssum)</f>
        <v>53382.560000000005</v>
      </c>
      <c r="E266" s="5">
        <f>$B266*(1+laAssum)</f>
        <v>48616.26</v>
      </c>
      <c r="F266" s="5">
        <f>$B266*(1+philAssum)</f>
        <v>44326.59</v>
      </c>
      <c r="G266" s="5">
        <f>$B266*(1+houAssum)</f>
        <v>49569.520000000004</v>
      </c>
      <c r="H266" s="5">
        <f>$B266*(1+seaAssum)</f>
        <v>50999.41</v>
      </c>
      <c r="I266" s="5">
        <f>$B266*(1+sfAssum)</f>
        <v>52429.3</v>
      </c>
      <c r="J266" s="5">
        <f>$B266*(1+chiAssum)</f>
        <v>40513.549999999996</v>
      </c>
      <c r="K266" s="5">
        <f>$B266*(1+bosAssum)</f>
        <v>51476.04</v>
      </c>
      <c r="L266" s="5">
        <f>$B266*(1+dcAssum)</f>
        <v>49569.520000000004</v>
      </c>
    </row>
    <row r="267" spans="1:12" x14ac:dyDescent="0.25">
      <c r="A267" s="1" t="s">
        <v>324</v>
      </c>
      <c r="B267" s="1">
        <v>43671</v>
      </c>
      <c r="C267" s="5">
        <f>$B267*(1+atlAssum)</f>
        <v>42360.869999999995</v>
      </c>
      <c r="D267" s="5">
        <f>$B267*(1+nycAssum)</f>
        <v>48911.520000000004</v>
      </c>
      <c r="E267" s="5">
        <f>$B267*(1+laAssum)</f>
        <v>44544.42</v>
      </c>
      <c r="F267" s="5">
        <f>$B267*(1+philAssum)</f>
        <v>40614.03</v>
      </c>
      <c r="G267" s="5">
        <f>$B267*(1+houAssum)</f>
        <v>45417.840000000004</v>
      </c>
      <c r="H267" s="5">
        <f>$B267*(1+seaAssum)</f>
        <v>46727.97</v>
      </c>
      <c r="I267" s="5">
        <f>$B267*(1+sfAssum)</f>
        <v>48038.100000000006</v>
      </c>
      <c r="J267" s="5">
        <f>$B267*(1+chiAssum)</f>
        <v>37120.35</v>
      </c>
      <c r="K267" s="5">
        <f>$B267*(1+bosAssum)</f>
        <v>47164.68</v>
      </c>
      <c r="L267" s="5">
        <f>$B267*(1+dcAssum)</f>
        <v>45417.840000000004</v>
      </c>
    </row>
    <row r="268" spans="1:12" x14ac:dyDescent="0.25">
      <c r="A268" s="1" t="s">
        <v>262</v>
      </c>
      <c r="B268" s="1">
        <v>65687</v>
      </c>
      <c r="C268" s="5">
        <f>$B268*(1+atlAssum)</f>
        <v>63716.39</v>
      </c>
      <c r="D268" s="5">
        <f>$B268*(1+nycAssum)</f>
        <v>73569.440000000002</v>
      </c>
      <c r="E268" s="5">
        <f>$B268*(1+laAssum)</f>
        <v>67000.740000000005</v>
      </c>
      <c r="F268" s="5">
        <f>$B268*(1+philAssum)</f>
        <v>61088.909999999996</v>
      </c>
      <c r="G268" s="5">
        <f>$B268*(1+houAssum)</f>
        <v>68314.48</v>
      </c>
      <c r="H268" s="5">
        <f>$B268*(1+seaAssum)</f>
        <v>70285.090000000011</v>
      </c>
      <c r="I268" s="5">
        <f>$B268*(1+sfAssum)</f>
        <v>72255.700000000012</v>
      </c>
      <c r="J268" s="5">
        <f>$B268*(1+chiAssum)</f>
        <v>55833.95</v>
      </c>
      <c r="K268" s="5">
        <f>$B268*(1+bosAssum)</f>
        <v>70941.960000000006</v>
      </c>
      <c r="L268" s="5">
        <f>$B268*(1+dcAssum)</f>
        <v>68314.48</v>
      </c>
    </row>
    <row r="269" spans="1:12" x14ac:dyDescent="0.25">
      <c r="A269" s="1" t="s">
        <v>175</v>
      </c>
      <c r="B269" s="1">
        <v>94312</v>
      </c>
      <c r="C269" s="5">
        <f>$B269*(1+atlAssum)</f>
        <v>91482.64</v>
      </c>
      <c r="D269" s="5">
        <f>$B269*(1+nycAssum)</f>
        <v>105629.44000000002</v>
      </c>
      <c r="E269" s="5">
        <f>$B269*(1+laAssum)</f>
        <v>96198.24</v>
      </c>
      <c r="F269" s="5">
        <f>$B269*(1+philAssum)</f>
        <v>87710.159999999989</v>
      </c>
      <c r="G269" s="5">
        <f>$B269*(1+houAssum)</f>
        <v>98084.48000000001</v>
      </c>
      <c r="H269" s="5">
        <f>$B269*(1+seaAssum)</f>
        <v>100913.84000000001</v>
      </c>
      <c r="I269" s="5">
        <f>$B269*(1+sfAssum)</f>
        <v>103743.20000000001</v>
      </c>
      <c r="J269" s="5">
        <f>$B269*(1+chiAssum)</f>
        <v>80165.2</v>
      </c>
      <c r="K269" s="5">
        <f>$B269*(1+bosAssum)</f>
        <v>101856.96000000001</v>
      </c>
      <c r="L269" s="5">
        <f>$B269*(1+dcAssum)</f>
        <v>98084.48000000001</v>
      </c>
    </row>
    <row r="270" spans="1:12" x14ac:dyDescent="0.25">
      <c r="A270" s="1" t="s">
        <v>7</v>
      </c>
      <c r="B270" s="1">
        <v>30647</v>
      </c>
      <c r="C270" s="5">
        <f>$B270*(1+atlAssum)</f>
        <v>29727.59</v>
      </c>
      <c r="D270" s="5">
        <f>$B270*(1+nycAssum)</f>
        <v>34324.640000000007</v>
      </c>
      <c r="E270" s="5">
        <f>$B270*(1+laAssum)</f>
        <v>31259.940000000002</v>
      </c>
      <c r="F270" s="5">
        <f>$B270*(1+philAssum)</f>
        <v>28501.71</v>
      </c>
      <c r="G270" s="5">
        <f>$B270*(1+houAssum)</f>
        <v>31872.880000000001</v>
      </c>
      <c r="H270" s="5">
        <f>$B270*(1+seaAssum)</f>
        <v>32792.29</v>
      </c>
      <c r="I270" s="5">
        <f>$B270*(1+sfAssum)</f>
        <v>33711.700000000004</v>
      </c>
      <c r="J270" s="5">
        <f>$B270*(1+chiAssum)</f>
        <v>26049.95</v>
      </c>
      <c r="K270" s="5">
        <f>$B270*(1+bosAssum)</f>
        <v>33098.76</v>
      </c>
      <c r="L270" s="5">
        <f>$B270*(1+dcAssum)</f>
        <v>31872.880000000001</v>
      </c>
    </row>
    <row r="271" spans="1:12" x14ac:dyDescent="0.25">
      <c r="A271" s="1" t="s">
        <v>19</v>
      </c>
      <c r="B271" s="1">
        <v>54471</v>
      </c>
      <c r="C271" s="5">
        <f>$B271*(1+atlAssum)</f>
        <v>52836.869999999995</v>
      </c>
      <c r="D271" s="5">
        <f>$B271*(1+nycAssum)</f>
        <v>61007.520000000004</v>
      </c>
      <c r="E271" s="5">
        <f>$B271*(1+laAssum)</f>
        <v>55560.42</v>
      </c>
      <c r="F271" s="5">
        <f>$B271*(1+philAssum)</f>
        <v>50658.03</v>
      </c>
      <c r="G271" s="5">
        <f>$B271*(1+houAssum)</f>
        <v>56649.840000000004</v>
      </c>
      <c r="H271" s="5">
        <f>$B271*(1+seaAssum)</f>
        <v>58283.97</v>
      </c>
      <c r="I271" s="5">
        <f>$B271*(1+sfAssum)</f>
        <v>59918.100000000006</v>
      </c>
      <c r="J271" s="5">
        <f>$B271*(1+chiAssum)</f>
        <v>46300.35</v>
      </c>
      <c r="K271" s="5">
        <f>$B271*(1+bosAssum)</f>
        <v>58828.68</v>
      </c>
      <c r="L271" s="5">
        <f>$B271*(1+dcAssum)</f>
        <v>56649.840000000004</v>
      </c>
    </row>
    <row r="272" spans="1:12" x14ac:dyDescent="0.25">
      <c r="A272" s="1" t="s">
        <v>13</v>
      </c>
      <c r="B272" s="1">
        <v>54813</v>
      </c>
      <c r="C272" s="5">
        <f>$B272*(1+atlAssum)</f>
        <v>53168.61</v>
      </c>
      <c r="D272" s="5">
        <f>$B272*(1+nycAssum)</f>
        <v>61390.560000000005</v>
      </c>
      <c r="E272" s="5">
        <f>$B272*(1+laAssum)</f>
        <v>55909.26</v>
      </c>
      <c r="F272" s="5">
        <f>$B272*(1+philAssum)</f>
        <v>50976.09</v>
      </c>
      <c r="G272" s="5">
        <f>$B272*(1+houAssum)</f>
        <v>57005.520000000004</v>
      </c>
      <c r="H272" s="5">
        <f>$B272*(1+seaAssum)</f>
        <v>58649.91</v>
      </c>
      <c r="I272" s="5">
        <f>$B272*(1+sfAssum)</f>
        <v>60294.3</v>
      </c>
      <c r="J272" s="5">
        <f>$B272*(1+chiAssum)</f>
        <v>46591.049999999996</v>
      </c>
      <c r="K272" s="5">
        <f>$B272*(1+bosAssum)</f>
        <v>59198.04</v>
      </c>
      <c r="L272" s="5">
        <f>$B272*(1+dcAssum)</f>
        <v>57005.520000000004</v>
      </c>
    </row>
    <row r="273" spans="1:12" x14ac:dyDescent="0.25">
      <c r="A273" s="1" t="s">
        <v>188</v>
      </c>
      <c r="B273" s="1">
        <v>94312</v>
      </c>
      <c r="C273" s="5">
        <f>$B273*(1+atlAssum)</f>
        <v>91482.64</v>
      </c>
      <c r="D273" s="5">
        <f>$B273*(1+nycAssum)</f>
        <v>105629.44000000002</v>
      </c>
      <c r="E273" s="5">
        <f>$B273*(1+laAssum)</f>
        <v>96198.24</v>
      </c>
      <c r="F273" s="5">
        <f>$B273*(1+philAssum)</f>
        <v>87710.159999999989</v>
      </c>
      <c r="G273" s="5">
        <f>$B273*(1+houAssum)</f>
        <v>98084.48000000001</v>
      </c>
      <c r="H273" s="5">
        <f>$B273*(1+seaAssum)</f>
        <v>100913.84000000001</v>
      </c>
      <c r="I273" s="5">
        <f>$B273*(1+sfAssum)</f>
        <v>103743.20000000001</v>
      </c>
      <c r="J273" s="5">
        <f>$B273*(1+chiAssum)</f>
        <v>80165.2</v>
      </c>
      <c r="K273" s="5">
        <f>$B273*(1+bosAssum)</f>
        <v>101856.96000000001</v>
      </c>
      <c r="L273" s="5">
        <f>$B273*(1+dcAssum)</f>
        <v>98084.48000000001</v>
      </c>
    </row>
    <row r="274" spans="1:12" x14ac:dyDescent="0.25">
      <c r="A274" s="1" t="s">
        <v>10</v>
      </c>
      <c r="B274" s="1">
        <v>40474</v>
      </c>
      <c r="C274" s="5">
        <f>$B274*(1+atlAssum)</f>
        <v>39259.78</v>
      </c>
      <c r="D274" s="5">
        <f>$B274*(1+nycAssum)</f>
        <v>45330.880000000005</v>
      </c>
      <c r="E274" s="5">
        <f>$B274*(1+laAssum)</f>
        <v>41283.480000000003</v>
      </c>
      <c r="F274" s="5">
        <f>$B274*(1+philAssum)</f>
        <v>37640.82</v>
      </c>
      <c r="G274" s="5">
        <f>$B274*(1+houAssum)</f>
        <v>42092.959999999999</v>
      </c>
      <c r="H274" s="5">
        <f>$B274*(1+seaAssum)</f>
        <v>43307.18</v>
      </c>
      <c r="I274" s="5">
        <f>$B274*(1+sfAssum)</f>
        <v>44521.4</v>
      </c>
      <c r="J274" s="5">
        <f>$B274*(1+chiAssum)</f>
        <v>34402.9</v>
      </c>
      <c r="K274" s="5">
        <f>$B274*(1+bosAssum)</f>
        <v>43711.920000000006</v>
      </c>
      <c r="L274" s="5">
        <f>$B274*(1+dcAssum)</f>
        <v>42092.959999999999</v>
      </c>
    </row>
    <row r="275" spans="1:12" x14ac:dyDescent="0.25">
      <c r="A275" s="1" t="s">
        <v>28</v>
      </c>
      <c r="B275" s="1">
        <v>83402</v>
      </c>
      <c r="C275" s="5">
        <f>$B275*(1+atlAssum)</f>
        <v>80899.94</v>
      </c>
      <c r="D275" s="5">
        <f>$B275*(1+nycAssum)</f>
        <v>93410.240000000005</v>
      </c>
      <c r="E275" s="5">
        <f>$B275*(1+laAssum)</f>
        <v>85070.040000000008</v>
      </c>
      <c r="F275" s="5">
        <f>$B275*(1+philAssum)</f>
        <v>77563.86</v>
      </c>
      <c r="G275" s="5">
        <f>$B275*(1+houAssum)</f>
        <v>86738.08</v>
      </c>
      <c r="H275" s="5">
        <f>$B275*(1+seaAssum)</f>
        <v>89240.14</v>
      </c>
      <c r="I275" s="5">
        <f>$B275*(1+sfAssum)</f>
        <v>91742.200000000012</v>
      </c>
      <c r="J275" s="5">
        <f>$B275*(1+chiAssum)</f>
        <v>70891.7</v>
      </c>
      <c r="K275" s="5">
        <f>$B275*(1+bosAssum)</f>
        <v>90074.16</v>
      </c>
      <c r="L275" s="5">
        <f>$B275*(1+dcAssum)</f>
        <v>86738.08</v>
      </c>
    </row>
    <row r="276" spans="1:12" x14ac:dyDescent="0.25">
      <c r="A276" s="2" t="s">
        <v>30</v>
      </c>
      <c r="B276" s="1"/>
      <c r="C276" s="1"/>
    </row>
    <row r="277" spans="1:12" x14ac:dyDescent="0.25">
      <c r="A277" s="1" t="s">
        <v>9</v>
      </c>
      <c r="B277" s="1">
        <v>40474</v>
      </c>
      <c r="C277" s="5">
        <f>$B277*(1+atlAssum)</f>
        <v>39259.78</v>
      </c>
      <c r="D277" s="5">
        <f>$B277*(1+nycAssum)</f>
        <v>45330.880000000005</v>
      </c>
      <c r="E277" s="5">
        <f>$B277*(1+laAssum)</f>
        <v>41283.480000000003</v>
      </c>
      <c r="F277" s="5">
        <f>$B277*(1+philAssum)</f>
        <v>37640.82</v>
      </c>
      <c r="G277" s="5">
        <f>$B277*(1+houAssum)</f>
        <v>42092.959999999999</v>
      </c>
      <c r="H277" s="5">
        <f>$B277*(1+seaAssum)</f>
        <v>43307.18</v>
      </c>
      <c r="I277" s="5">
        <f>$B277*(1+sfAssum)</f>
        <v>44521.4</v>
      </c>
      <c r="J277" s="5">
        <f>$B277*(1+chiAssum)</f>
        <v>34402.9</v>
      </c>
      <c r="K277" s="5">
        <f>$B277*(1+bosAssum)</f>
        <v>43711.920000000006</v>
      </c>
      <c r="L277" s="5">
        <f>$B277*(1+dcAssum)</f>
        <v>42092.959999999999</v>
      </c>
    </row>
    <row r="278" spans="1:12" x14ac:dyDescent="0.25">
      <c r="A278" s="1" t="s">
        <v>14</v>
      </c>
      <c r="B278" s="1">
        <v>43737</v>
      </c>
      <c r="C278" s="5">
        <f>$B278*(1+atlAssum)</f>
        <v>42424.89</v>
      </c>
      <c r="D278" s="5">
        <f>$B278*(1+nycAssum)</f>
        <v>48985.440000000002</v>
      </c>
      <c r="E278" s="5">
        <f>$B278*(1+laAssum)</f>
        <v>44611.74</v>
      </c>
      <c r="F278" s="5">
        <f>$B278*(1+philAssum)</f>
        <v>40675.409999999996</v>
      </c>
      <c r="G278" s="5">
        <f>$B278*(1+houAssum)</f>
        <v>45486.48</v>
      </c>
      <c r="H278" s="5">
        <f>$B278*(1+seaAssum)</f>
        <v>46798.590000000004</v>
      </c>
      <c r="I278" s="5">
        <f>$B278*(1+sfAssum)</f>
        <v>48110.700000000004</v>
      </c>
      <c r="J278" s="5">
        <f>$B278*(1+chiAssum)</f>
        <v>37176.449999999997</v>
      </c>
      <c r="K278" s="5">
        <f>$B278*(1+bosAssum)</f>
        <v>47235.960000000006</v>
      </c>
      <c r="L278" s="5">
        <f>$B278*(1+dcAssum)</f>
        <v>45486.48</v>
      </c>
    </row>
    <row r="279" spans="1:12" x14ac:dyDescent="0.25">
      <c r="A279" s="1" t="s">
        <v>266</v>
      </c>
      <c r="B279" s="1">
        <v>66077</v>
      </c>
      <c r="C279" s="5">
        <f>$B279*(1+atlAssum)</f>
        <v>64094.689999999995</v>
      </c>
      <c r="D279" s="5">
        <f>$B279*(1+nycAssum)</f>
        <v>74006.240000000005</v>
      </c>
      <c r="E279" s="5">
        <f>$B279*(1+laAssum)</f>
        <v>67398.540000000008</v>
      </c>
      <c r="F279" s="5">
        <f>$B279*(1+philAssum)</f>
        <v>61451.609999999993</v>
      </c>
      <c r="G279" s="5">
        <f>$B279*(1+houAssum)</f>
        <v>68720.08</v>
      </c>
      <c r="H279" s="5">
        <f>$B279*(1+seaAssum)</f>
        <v>70702.39</v>
      </c>
      <c r="I279" s="5">
        <f>$B279*(1+sfAssum)</f>
        <v>72684.700000000012</v>
      </c>
      <c r="J279" s="5">
        <f>$B279*(1+chiAssum)</f>
        <v>56165.45</v>
      </c>
      <c r="K279" s="5">
        <f>$B279*(1+bosAssum)</f>
        <v>71363.16</v>
      </c>
      <c r="L279" s="5">
        <f>$B279*(1+dcAssum)</f>
        <v>68720.08</v>
      </c>
    </row>
    <row r="280" spans="1:12" x14ac:dyDescent="0.25">
      <c r="A280" s="1" t="s">
        <v>255</v>
      </c>
      <c r="B280" s="1">
        <v>61059</v>
      </c>
      <c r="C280" s="5">
        <f>$B280*(1+atlAssum)</f>
        <v>59227.229999999996</v>
      </c>
      <c r="D280" s="5">
        <f>$B280*(1+nycAssum)</f>
        <v>68386.080000000002</v>
      </c>
      <c r="E280" s="5">
        <f>$B280*(1+laAssum)</f>
        <v>62280.18</v>
      </c>
      <c r="F280" s="5">
        <f>$B280*(1+philAssum)</f>
        <v>56784.869999999995</v>
      </c>
      <c r="G280" s="5">
        <f>$B280*(1+houAssum)</f>
        <v>63501.36</v>
      </c>
      <c r="H280" s="5">
        <f>$B280*(1+seaAssum)</f>
        <v>65333.130000000005</v>
      </c>
      <c r="I280" s="5">
        <f>$B280*(1+sfAssum)</f>
        <v>67164.900000000009</v>
      </c>
      <c r="J280" s="5">
        <f>$B280*(1+chiAssum)</f>
        <v>51900.15</v>
      </c>
      <c r="K280" s="5">
        <f>$B280*(1+bosAssum)</f>
        <v>65943.72</v>
      </c>
      <c r="L280" s="5">
        <f>$B280*(1+dcAssum)</f>
        <v>63501.36</v>
      </c>
    </row>
    <row r="281" spans="1:12" x14ac:dyDescent="0.25">
      <c r="A281" s="1" t="s">
        <v>267</v>
      </c>
      <c r="B281" s="1">
        <v>61059</v>
      </c>
      <c r="C281" s="5">
        <f>$B281*(1+atlAssum)</f>
        <v>59227.229999999996</v>
      </c>
      <c r="D281" s="5">
        <f>$B281*(1+nycAssum)</f>
        <v>68386.080000000002</v>
      </c>
      <c r="E281" s="5">
        <f>$B281*(1+laAssum)</f>
        <v>62280.18</v>
      </c>
      <c r="F281" s="5">
        <f>$B281*(1+philAssum)</f>
        <v>56784.869999999995</v>
      </c>
      <c r="G281" s="5">
        <f>$B281*(1+houAssum)</f>
        <v>63501.36</v>
      </c>
      <c r="H281" s="5">
        <f>$B281*(1+seaAssum)</f>
        <v>65333.130000000005</v>
      </c>
      <c r="I281" s="5">
        <f>$B281*(1+sfAssum)</f>
        <v>67164.900000000009</v>
      </c>
      <c r="J281" s="5">
        <f>$B281*(1+chiAssum)</f>
        <v>51900.15</v>
      </c>
      <c r="K281" s="5">
        <f>$B281*(1+bosAssum)</f>
        <v>65943.72</v>
      </c>
      <c r="L281" s="5">
        <f>$B281*(1+dcAssum)</f>
        <v>63501.36</v>
      </c>
    </row>
    <row r="282" spans="1:12" x14ac:dyDescent="0.25">
      <c r="A282" s="1" t="s">
        <v>113</v>
      </c>
      <c r="B282" s="1">
        <v>46670</v>
      </c>
      <c r="C282" s="5">
        <f>$B282*(1+atlAssum)</f>
        <v>45269.9</v>
      </c>
      <c r="D282" s="5">
        <f>$B282*(1+nycAssum)</f>
        <v>52270.400000000001</v>
      </c>
      <c r="E282" s="5">
        <f>$B282*(1+laAssum)</f>
        <v>47603.4</v>
      </c>
      <c r="F282" s="5">
        <f>$B282*(1+philAssum)</f>
        <v>43403.1</v>
      </c>
      <c r="G282" s="5">
        <f>$B282*(1+houAssum)</f>
        <v>48536.800000000003</v>
      </c>
      <c r="H282" s="5">
        <f>$B282*(1+seaAssum)</f>
        <v>49936.9</v>
      </c>
      <c r="I282" s="5">
        <f>$B282*(1+sfAssum)</f>
        <v>51337.000000000007</v>
      </c>
      <c r="J282" s="5">
        <f>$B282*(1+chiAssum)</f>
        <v>39669.5</v>
      </c>
      <c r="K282" s="5">
        <f>$B282*(1+bosAssum)</f>
        <v>50403.600000000006</v>
      </c>
      <c r="L282" s="5">
        <f>$B282*(1+dcAssum)</f>
        <v>48536.800000000003</v>
      </c>
    </row>
    <row r="283" spans="1:12" x14ac:dyDescent="0.25">
      <c r="A283" s="2" t="s">
        <v>298</v>
      </c>
      <c r="B283" s="1"/>
      <c r="C283" s="1"/>
    </row>
    <row r="284" spans="1:12" x14ac:dyDescent="0.25">
      <c r="A284" s="1" t="s">
        <v>312</v>
      </c>
      <c r="B284" s="1">
        <v>138322</v>
      </c>
      <c r="C284" s="5">
        <f>$B284*(1+atlAssum)</f>
        <v>134172.34</v>
      </c>
      <c r="D284" s="5">
        <f>$B284*(1+nycAssum)</f>
        <v>154920.64000000001</v>
      </c>
      <c r="E284" s="5">
        <f>$B284*(1+laAssum)</f>
        <v>141088.44</v>
      </c>
      <c r="F284" s="5">
        <f>$B284*(1+philAssum)</f>
        <v>128639.45999999999</v>
      </c>
      <c r="G284" s="5">
        <f>$B284*(1+houAssum)</f>
        <v>143854.88</v>
      </c>
      <c r="H284" s="5">
        <f>$B284*(1+seaAssum)</f>
        <v>148004.54</v>
      </c>
      <c r="I284" s="5">
        <f>$B284*(1+sfAssum)</f>
        <v>152154.20000000001</v>
      </c>
      <c r="J284" s="5">
        <f>$B284*(1+chiAssum)</f>
        <v>117573.7</v>
      </c>
      <c r="K284" s="5">
        <f>$B284*(1+bosAssum)</f>
        <v>149387.76</v>
      </c>
      <c r="L284" s="5">
        <f>$B284*(1+dcAssum)</f>
        <v>143854.88</v>
      </c>
    </row>
    <row r="285" spans="1:12" x14ac:dyDescent="0.25">
      <c r="A285" s="2" t="s">
        <v>71</v>
      </c>
      <c r="B285" s="1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25">
      <c r="A286" s="2" t="s">
        <v>147</v>
      </c>
      <c r="B286" s="1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25">
      <c r="A287" s="2" t="s">
        <v>134</v>
      </c>
      <c r="B287" s="1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25">
      <c r="A288" s="2" t="s">
        <v>300</v>
      </c>
      <c r="B288" s="1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25">
      <c r="A289" s="2" t="s">
        <v>263</v>
      </c>
      <c r="B289" s="1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25">
      <c r="A290" s="2" t="s">
        <v>186</v>
      </c>
      <c r="B290" s="1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25">
      <c r="A291" s="2" t="s">
        <v>148</v>
      </c>
      <c r="B291" s="1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25">
      <c r="A292" s="1" t="s">
        <v>285</v>
      </c>
      <c r="B292" s="1">
        <v>39775</v>
      </c>
      <c r="C292" s="5">
        <f>$B292*(1+atlAssum)</f>
        <v>38581.75</v>
      </c>
      <c r="D292" s="5">
        <f>$B292*(1+nycAssum)</f>
        <v>44548.000000000007</v>
      </c>
      <c r="E292" s="5">
        <f>$B292*(1+laAssum)</f>
        <v>40570.5</v>
      </c>
      <c r="F292" s="5">
        <f>$B292*(1+philAssum)</f>
        <v>36990.75</v>
      </c>
      <c r="G292" s="5">
        <f>$B292*(1+houAssum)</f>
        <v>41366</v>
      </c>
      <c r="H292" s="5">
        <f>$B292*(1+seaAssum)</f>
        <v>42559.25</v>
      </c>
      <c r="I292" s="5">
        <f>$B292*(1+sfAssum)</f>
        <v>43752.5</v>
      </c>
      <c r="J292" s="5">
        <f>$B292*(1+chiAssum)</f>
        <v>33808.75</v>
      </c>
      <c r="K292" s="5">
        <f>$B292*(1+bosAssum)</f>
        <v>42957</v>
      </c>
      <c r="L292" s="5">
        <f>$B292*(1+dcAssum)</f>
        <v>41366</v>
      </c>
    </row>
    <row r="293" spans="1:12" x14ac:dyDescent="0.25">
      <c r="A293" s="1" t="s">
        <v>329</v>
      </c>
      <c r="B293" s="1">
        <v>36604</v>
      </c>
      <c r="C293" s="5">
        <f>$B293*(1+atlAssum)</f>
        <v>35505.879999999997</v>
      </c>
      <c r="D293" s="5">
        <f>$B293*(1+nycAssum)</f>
        <v>40996.480000000003</v>
      </c>
      <c r="E293" s="5">
        <f>$B293*(1+laAssum)</f>
        <v>37336.080000000002</v>
      </c>
      <c r="F293" s="5">
        <f>$B293*(1+philAssum)</f>
        <v>34041.72</v>
      </c>
      <c r="G293" s="5">
        <f>$B293*(1+houAssum)</f>
        <v>38068.160000000003</v>
      </c>
      <c r="H293" s="5">
        <f>$B293*(1+seaAssum)</f>
        <v>39166.28</v>
      </c>
      <c r="I293" s="5">
        <f>$B293*(1+sfAssum)</f>
        <v>40264.400000000001</v>
      </c>
      <c r="J293" s="5">
        <f>$B293*(1+chiAssum)</f>
        <v>31113.399999999998</v>
      </c>
      <c r="K293" s="5">
        <f>$B293*(1+bosAssum)</f>
        <v>39532.32</v>
      </c>
      <c r="L293" s="5">
        <f>$B293*(1+dcAssum)</f>
        <v>38068.160000000003</v>
      </c>
    </row>
    <row r="294" spans="1:12" x14ac:dyDescent="0.25">
      <c r="A294" s="1" t="s">
        <v>40</v>
      </c>
      <c r="B294" s="1">
        <v>49395</v>
      </c>
      <c r="C294" s="5">
        <f>$B294*(1+atlAssum)</f>
        <v>47913.15</v>
      </c>
      <c r="D294" s="5">
        <f>$B294*(1+nycAssum)</f>
        <v>55322.400000000009</v>
      </c>
      <c r="E294" s="5">
        <f>$B294*(1+laAssum)</f>
        <v>50382.9</v>
      </c>
      <c r="F294" s="5">
        <f>$B294*(1+philAssum)</f>
        <v>45937.35</v>
      </c>
      <c r="G294" s="5">
        <f>$B294*(1+houAssum)</f>
        <v>51370.8</v>
      </c>
      <c r="H294" s="5">
        <f>$B294*(1+seaAssum)</f>
        <v>52852.65</v>
      </c>
      <c r="I294" s="5">
        <f>$B294*(1+sfAssum)</f>
        <v>54334.500000000007</v>
      </c>
      <c r="J294" s="5">
        <f>$B294*(1+chiAssum)</f>
        <v>41985.75</v>
      </c>
      <c r="K294" s="5">
        <f>$B294*(1+bosAssum)</f>
        <v>53346.600000000006</v>
      </c>
      <c r="L294" s="5">
        <f>$B294*(1+dcAssum)</f>
        <v>51370.8</v>
      </c>
    </row>
    <row r="295" spans="1:12" x14ac:dyDescent="0.25">
      <c r="A295" s="1" t="s">
        <v>81</v>
      </c>
      <c r="B295" s="1">
        <v>71311</v>
      </c>
      <c r="C295" s="5">
        <f>$B295*(1+atlAssum)</f>
        <v>69171.67</v>
      </c>
      <c r="D295" s="5">
        <f>$B295*(1+nycAssum)</f>
        <v>79868.320000000007</v>
      </c>
      <c r="E295" s="5">
        <f>$B295*(1+laAssum)</f>
        <v>72737.22</v>
      </c>
      <c r="F295" s="5">
        <f>$B295*(1+philAssum)</f>
        <v>66319.23</v>
      </c>
      <c r="G295" s="5">
        <f>$B295*(1+houAssum)</f>
        <v>74163.44</v>
      </c>
      <c r="H295" s="5">
        <f>$B295*(1+seaAssum)</f>
        <v>76302.77</v>
      </c>
      <c r="I295" s="5">
        <f>$B295*(1+sfAssum)</f>
        <v>78442.100000000006</v>
      </c>
      <c r="J295" s="5">
        <f>$B295*(1+chiAssum)</f>
        <v>60614.35</v>
      </c>
      <c r="K295" s="5">
        <f>$B295*(1+bosAssum)</f>
        <v>77015.88</v>
      </c>
      <c r="L295" s="5">
        <f>$B295*(1+dcAssum)</f>
        <v>74163.44</v>
      </c>
    </row>
    <row r="296" spans="1:12" x14ac:dyDescent="0.25">
      <c r="A296" s="1" t="s">
        <v>62</v>
      </c>
      <c r="B296" s="1">
        <v>54238</v>
      </c>
      <c r="C296" s="5">
        <f>$B296*(1+atlAssum)</f>
        <v>52610.86</v>
      </c>
      <c r="D296" s="5">
        <f>$B296*(1+nycAssum)</f>
        <v>60746.560000000005</v>
      </c>
      <c r="E296" s="5">
        <f>$B296*(1+laAssum)</f>
        <v>55322.76</v>
      </c>
      <c r="F296" s="5">
        <f>$B296*(1+philAssum)</f>
        <v>50441.34</v>
      </c>
      <c r="G296" s="5">
        <f>$B296*(1+houAssum)</f>
        <v>56407.520000000004</v>
      </c>
      <c r="H296" s="5">
        <f>$B296*(1+seaAssum)</f>
        <v>58034.66</v>
      </c>
      <c r="I296" s="5">
        <f>$B296*(1+sfAssum)</f>
        <v>59661.8</v>
      </c>
      <c r="J296" s="5">
        <f>$B296*(1+chiAssum)</f>
        <v>46102.299999999996</v>
      </c>
      <c r="K296" s="5">
        <f>$B296*(1+bosAssum)</f>
        <v>58577.04</v>
      </c>
      <c r="L296" s="5">
        <f>$B296*(1+dcAssum)</f>
        <v>56407.520000000004</v>
      </c>
    </row>
    <row r="297" spans="1:12" x14ac:dyDescent="0.25">
      <c r="A297" s="1" t="s">
        <v>41</v>
      </c>
      <c r="B297" s="1">
        <v>49395</v>
      </c>
      <c r="C297" s="5">
        <f>$B297*(1+atlAssum)</f>
        <v>47913.15</v>
      </c>
      <c r="D297" s="5">
        <f>$B297*(1+nycAssum)</f>
        <v>55322.400000000009</v>
      </c>
      <c r="E297" s="5">
        <f>$B297*(1+laAssum)</f>
        <v>50382.9</v>
      </c>
      <c r="F297" s="5">
        <f>$B297*(1+philAssum)</f>
        <v>45937.35</v>
      </c>
      <c r="G297" s="5">
        <f>$B297*(1+houAssum)</f>
        <v>51370.8</v>
      </c>
      <c r="H297" s="5">
        <f>$B297*(1+seaAssum)</f>
        <v>52852.65</v>
      </c>
      <c r="I297" s="5">
        <f>$B297*(1+sfAssum)</f>
        <v>54334.500000000007</v>
      </c>
      <c r="J297" s="5">
        <f>$B297*(1+chiAssum)</f>
        <v>41985.75</v>
      </c>
      <c r="K297" s="5">
        <f>$B297*(1+bosAssum)</f>
        <v>53346.600000000006</v>
      </c>
      <c r="L297" s="5">
        <f>$B297*(1+dcAssum)</f>
        <v>51370.8</v>
      </c>
    </row>
    <row r="298" spans="1:12" x14ac:dyDescent="0.25">
      <c r="A298" s="1" t="s">
        <v>70</v>
      </c>
      <c r="B298" s="1">
        <v>49395</v>
      </c>
      <c r="C298" s="5">
        <f>$B298*(1+atlAssum)</f>
        <v>47913.15</v>
      </c>
      <c r="D298" s="5">
        <f>$B298*(1+nycAssum)</f>
        <v>55322.400000000009</v>
      </c>
      <c r="E298" s="5">
        <f>$B298*(1+laAssum)</f>
        <v>50382.9</v>
      </c>
      <c r="F298" s="5">
        <f>$B298*(1+philAssum)</f>
        <v>45937.35</v>
      </c>
      <c r="G298" s="5">
        <f>$B298*(1+houAssum)</f>
        <v>51370.8</v>
      </c>
      <c r="H298" s="5">
        <f>$B298*(1+seaAssum)</f>
        <v>52852.65</v>
      </c>
      <c r="I298" s="5">
        <f>$B298*(1+sfAssum)</f>
        <v>54334.500000000007</v>
      </c>
      <c r="J298" s="5">
        <f>$B298*(1+chiAssum)</f>
        <v>41985.75</v>
      </c>
      <c r="K298" s="5">
        <f>$B298*(1+bosAssum)</f>
        <v>53346.600000000006</v>
      </c>
      <c r="L298" s="5">
        <f>$B298*(1+dcAssum)</f>
        <v>51370.8</v>
      </c>
    </row>
    <row r="299" spans="1:12" x14ac:dyDescent="0.25">
      <c r="A299" s="1" t="s">
        <v>296</v>
      </c>
      <c r="B299" s="1">
        <v>71588</v>
      </c>
      <c r="C299" s="5">
        <f>$B299*(1+atlAssum)</f>
        <v>69440.36</v>
      </c>
      <c r="D299" s="5">
        <f>$B299*(1+nycAssum)</f>
        <v>80178.560000000012</v>
      </c>
      <c r="E299" s="5">
        <f>$B299*(1+laAssum)</f>
        <v>73019.759999999995</v>
      </c>
      <c r="F299" s="5">
        <f>$B299*(1+philAssum)</f>
        <v>66576.84</v>
      </c>
      <c r="G299" s="5">
        <f>$B299*(1+houAssum)</f>
        <v>74451.520000000004</v>
      </c>
      <c r="H299" s="5">
        <f>$B299*(1+seaAssum)</f>
        <v>76599.16</v>
      </c>
      <c r="I299" s="5">
        <f>$B299*(1+sfAssum)</f>
        <v>78746.8</v>
      </c>
      <c r="J299" s="5">
        <f>$B299*(1+chiAssum)</f>
        <v>60849.799999999996</v>
      </c>
      <c r="K299" s="5">
        <f>$B299*(1+bosAssum)</f>
        <v>77315.040000000008</v>
      </c>
      <c r="L299" s="5">
        <f>$B299*(1+dcAssum)</f>
        <v>74451.520000000004</v>
      </c>
    </row>
    <row r="300" spans="1:12" x14ac:dyDescent="0.25">
      <c r="A300" s="1" t="s">
        <v>304</v>
      </c>
      <c r="B300" s="1">
        <v>79604</v>
      </c>
      <c r="C300" s="5">
        <f>$B300*(1+atlAssum)</f>
        <v>77215.88</v>
      </c>
      <c r="D300" s="5">
        <f>$B300*(1+nycAssum)</f>
        <v>89156.48000000001</v>
      </c>
      <c r="E300" s="5">
        <f>$B300*(1+laAssum)</f>
        <v>81196.08</v>
      </c>
      <c r="F300" s="5">
        <f>$B300*(1+philAssum)</f>
        <v>74031.72</v>
      </c>
      <c r="G300" s="5">
        <f>$B300*(1+houAssum)</f>
        <v>82788.160000000003</v>
      </c>
      <c r="H300" s="5">
        <f>$B300*(1+seaAssum)</f>
        <v>85176.28</v>
      </c>
      <c r="I300" s="5">
        <f>$B300*(1+sfAssum)</f>
        <v>87564.400000000009</v>
      </c>
      <c r="J300" s="5">
        <f>$B300*(1+chiAssum)</f>
        <v>67663.399999999994</v>
      </c>
      <c r="K300" s="5">
        <f>$B300*(1+bosAssum)</f>
        <v>85972.32</v>
      </c>
      <c r="L300" s="5">
        <f>$B300*(1+dcAssum)</f>
        <v>82788.160000000003</v>
      </c>
    </row>
    <row r="301" spans="1:12" x14ac:dyDescent="0.25">
      <c r="A301" s="1" t="s">
        <v>317</v>
      </c>
      <c r="B301" s="1">
        <v>118855</v>
      </c>
      <c r="C301" s="5">
        <f>$B301*(1+atlAssum)</f>
        <v>115289.34999999999</v>
      </c>
      <c r="D301" s="5">
        <f>$B301*(1+nycAssum)</f>
        <v>133117.6</v>
      </c>
      <c r="E301" s="5">
        <f>$B301*(1+laAssum)</f>
        <v>121232.1</v>
      </c>
      <c r="F301" s="5">
        <f>$B301*(1+philAssum)</f>
        <v>110535.15</v>
      </c>
      <c r="G301" s="5">
        <f>$B301*(1+houAssum)</f>
        <v>123609.2</v>
      </c>
      <c r="H301" s="5">
        <f>$B301*(1+seaAssum)</f>
        <v>127174.85</v>
      </c>
      <c r="I301" s="5">
        <f>$B301*(1+sfAssum)</f>
        <v>130740.50000000001</v>
      </c>
      <c r="J301" s="5">
        <f>$B301*(1+chiAssum)</f>
        <v>101026.75</v>
      </c>
      <c r="K301" s="5">
        <f>$B301*(1+bosAssum)</f>
        <v>128363.40000000001</v>
      </c>
      <c r="L301" s="5">
        <f>$B301*(1+dcAssum)</f>
        <v>123609.2</v>
      </c>
    </row>
    <row r="302" spans="1:12" x14ac:dyDescent="0.25">
      <c r="A302" s="1" t="s">
        <v>313</v>
      </c>
      <c r="B302" s="1">
        <v>92219</v>
      </c>
      <c r="C302" s="5">
        <f>$B302*(1+atlAssum)</f>
        <v>89452.43</v>
      </c>
      <c r="D302" s="5">
        <f>$B302*(1+nycAssum)</f>
        <v>103285.28000000001</v>
      </c>
      <c r="E302" s="5">
        <f>$B302*(1+laAssum)</f>
        <v>94063.38</v>
      </c>
      <c r="F302" s="5">
        <f>$B302*(1+philAssum)</f>
        <v>85763.67</v>
      </c>
      <c r="G302" s="5">
        <f>$B302*(1+houAssum)</f>
        <v>95907.760000000009</v>
      </c>
      <c r="H302" s="5">
        <f>$B302*(1+seaAssum)</f>
        <v>98674.33</v>
      </c>
      <c r="I302" s="5">
        <f>$B302*(1+sfAssum)</f>
        <v>101440.90000000001</v>
      </c>
      <c r="J302" s="5">
        <f>$B302*(1+chiAssum)</f>
        <v>78386.149999999994</v>
      </c>
      <c r="K302" s="5">
        <f>$B302*(1+bosAssum)</f>
        <v>99596.52</v>
      </c>
      <c r="L302" s="5">
        <f>$B302*(1+dcAssum)</f>
        <v>95907.760000000009</v>
      </c>
    </row>
    <row r="303" spans="1:12" x14ac:dyDescent="0.25">
      <c r="A303" s="1" t="s">
        <v>87</v>
      </c>
      <c r="B303" s="1">
        <v>25000</v>
      </c>
      <c r="C303" s="5">
        <f>$B303*(1+atlAssum)</f>
        <v>24250</v>
      </c>
      <c r="D303" s="5">
        <f>$B303*(1+nycAssum)</f>
        <v>28000.000000000004</v>
      </c>
      <c r="E303" s="5">
        <f>$B303*(1+laAssum)</f>
        <v>25500</v>
      </c>
      <c r="F303" s="5">
        <f>$B303*(1+philAssum)</f>
        <v>23250</v>
      </c>
      <c r="G303" s="5">
        <f>$B303*(1+houAssum)</f>
        <v>26000</v>
      </c>
      <c r="H303" s="5">
        <f>$B303*(1+seaAssum)</f>
        <v>26750</v>
      </c>
      <c r="I303" s="5">
        <f>$B303*(1+sfAssum)</f>
        <v>27500.000000000004</v>
      </c>
      <c r="J303" s="5">
        <f>$B303*(1+chiAssum)</f>
        <v>21250</v>
      </c>
      <c r="K303" s="5">
        <f>$B303*(1+bosAssum)</f>
        <v>27000</v>
      </c>
      <c r="L303" s="5">
        <f>$B303*(1+dcAssum)</f>
        <v>26000</v>
      </c>
    </row>
    <row r="304" spans="1:12" x14ac:dyDescent="0.25">
      <c r="A304" s="1" t="s">
        <v>114</v>
      </c>
      <c r="B304" s="1">
        <v>49970</v>
      </c>
      <c r="C304" s="5">
        <f>$B304*(1+atlAssum)</f>
        <v>48470.9</v>
      </c>
      <c r="D304" s="5">
        <f>$B304*(1+nycAssum)</f>
        <v>55966.400000000009</v>
      </c>
      <c r="E304" s="5">
        <f>$B304*(1+laAssum)</f>
        <v>50969.4</v>
      </c>
      <c r="F304" s="5">
        <f>$B304*(1+philAssum)</f>
        <v>46472.1</v>
      </c>
      <c r="G304" s="5">
        <f>$B304*(1+houAssum)</f>
        <v>51968.800000000003</v>
      </c>
      <c r="H304" s="5">
        <f>$B304*(1+seaAssum)</f>
        <v>53467.9</v>
      </c>
      <c r="I304" s="5">
        <f>$B304*(1+sfAssum)</f>
        <v>54967.000000000007</v>
      </c>
      <c r="J304" s="5">
        <f>$B304*(1+chiAssum)</f>
        <v>42474.5</v>
      </c>
      <c r="K304" s="5">
        <f>$B304*(1+bosAssum)</f>
        <v>53967.600000000006</v>
      </c>
      <c r="L304" s="5">
        <f>$B304*(1+dcAssum)</f>
        <v>51968.800000000003</v>
      </c>
    </row>
    <row r="305" spans="1:12" x14ac:dyDescent="0.25">
      <c r="A305" s="1" t="s">
        <v>104</v>
      </c>
      <c r="B305" s="1">
        <v>46830</v>
      </c>
      <c r="C305" s="5">
        <f>$B305*(1+atlAssum)</f>
        <v>45425.1</v>
      </c>
      <c r="D305" s="5">
        <f>$B305*(1+nycAssum)</f>
        <v>52449.600000000006</v>
      </c>
      <c r="E305" s="5">
        <f>$B305*(1+laAssum)</f>
        <v>47766.6</v>
      </c>
      <c r="F305" s="5">
        <f>$B305*(1+philAssum)</f>
        <v>43551.899999999994</v>
      </c>
      <c r="G305" s="5">
        <f>$B305*(1+houAssum)</f>
        <v>48703.200000000004</v>
      </c>
      <c r="H305" s="5">
        <f>$B305*(1+seaAssum)</f>
        <v>50108.100000000006</v>
      </c>
      <c r="I305" s="5">
        <f>$B305*(1+sfAssum)</f>
        <v>51513.000000000007</v>
      </c>
      <c r="J305" s="5">
        <f>$B305*(1+chiAssum)</f>
        <v>39805.5</v>
      </c>
      <c r="K305" s="5">
        <f>$B305*(1+bosAssum)</f>
        <v>50576.4</v>
      </c>
      <c r="L305" s="5">
        <f>$B305*(1+dcAssum)</f>
        <v>48703.200000000004</v>
      </c>
    </row>
    <row r="306" spans="1:12" x14ac:dyDescent="0.25">
      <c r="A306" s="1" t="s">
        <v>116</v>
      </c>
      <c r="B306" s="1">
        <v>53980</v>
      </c>
      <c r="C306" s="5">
        <f>$B306*(1+atlAssum)</f>
        <v>52360.6</v>
      </c>
      <c r="D306" s="5">
        <f>$B306*(1+nycAssum)</f>
        <v>60457.600000000006</v>
      </c>
      <c r="E306" s="5">
        <f>$B306*(1+laAssum)</f>
        <v>55059.6</v>
      </c>
      <c r="F306" s="5">
        <f>$B306*(1+philAssum)</f>
        <v>50201.399999999994</v>
      </c>
      <c r="G306" s="5">
        <f>$B306*(1+houAssum)</f>
        <v>56139.200000000004</v>
      </c>
      <c r="H306" s="5">
        <f>$B306*(1+seaAssum)</f>
        <v>57758.600000000006</v>
      </c>
      <c r="I306" s="5">
        <f>$B306*(1+sfAssum)</f>
        <v>59378.000000000007</v>
      </c>
      <c r="J306" s="5">
        <f>$B306*(1+chiAssum)</f>
        <v>45883</v>
      </c>
      <c r="K306" s="5">
        <f>$B306*(1+bosAssum)</f>
        <v>58298.400000000001</v>
      </c>
      <c r="L306" s="5">
        <f>$B306*(1+dcAssum)</f>
        <v>56139.200000000004</v>
      </c>
    </row>
    <row r="307" spans="1:12" x14ac:dyDescent="0.25">
      <c r="A307" s="1" t="s">
        <v>120</v>
      </c>
      <c r="B307" s="1">
        <v>59524</v>
      </c>
      <c r="C307" s="5">
        <f>$B307*(1+atlAssum)</f>
        <v>57738.28</v>
      </c>
      <c r="D307" s="5">
        <f>$B307*(1+nycAssum)</f>
        <v>66666.880000000005</v>
      </c>
      <c r="E307" s="5">
        <f>$B307*(1+laAssum)</f>
        <v>60714.48</v>
      </c>
      <c r="F307" s="5">
        <f>$B307*(1+philAssum)</f>
        <v>55357.32</v>
      </c>
      <c r="G307" s="5">
        <f>$B307*(1+houAssum)</f>
        <v>61904.959999999999</v>
      </c>
      <c r="H307" s="5">
        <f>$B307*(1+seaAssum)</f>
        <v>63690.68</v>
      </c>
      <c r="I307" s="5">
        <f>$B307*(1+sfAssum)</f>
        <v>65476.400000000009</v>
      </c>
      <c r="J307" s="5">
        <f>$B307*(1+chiAssum)</f>
        <v>50595.4</v>
      </c>
      <c r="K307" s="5">
        <f>$B307*(1+bosAssum)</f>
        <v>64285.920000000006</v>
      </c>
      <c r="L307" s="5">
        <f>$B307*(1+dcAssum)</f>
        <v>61904.959999999999</v>
      </c>
    </row>
    <row r="308" spans="1:12" x14ac:dyDescent="0.25">
      <c r="A308" s="1" t="s">
        <v>31</v>
      </c>
      <c r="B308" s="1">
        <v>86272</v>
      </c>
      <c r="C308" s="5">
        <f>$B308*(1+atlAssum)</f>
        <v>83683.839999999997</v>
      </c>
      <c r="D308" s="5">
        <f>$B308*(1+nycAssum)</f>
        <v>96624.640000000014</v>
      </c>
      <c r="E308" s="5">
        <f>$B308*(1+laAssum)</f>
        <v>87997.440000000002</v>
      </c>
      <c r="F308" s="5">
        <f>$B308*(1+philAssum)</f>
        <v>80232.959999999992</v>
      </c>
      <c r="G308" s="5">
        <f>$B308*(1+houAssum)</f>
        <v>89722.880000000005</v>
      </c>
      <c r="H308" s="5">
        <f>$B308*(1+seaAssum)</f>
        <v>92311.040000000008</v>
      </c>
      <c r="I308" s="5">
        <f>$B308*(1+sfAssum)</f>
        <v>94899.200000000012</v>
      </c>
      <c r="J308" s="5">
        <f>$B308*(1+chiAssum)</f>
        <v>73331.199999999997</v>
      </c>
      <c r="K308" s="5">
        <f>$B308*(1+bosAssum)</f>
        <v>93173.760000000009</v>
      </c>
      <c r="L308" s="5">
        <f>$B308*(1+dcAssum)</f>
        <v>89722.880000000005</v>
      </c>
    </row>
    <row r="309" spans="1:12" x14ac:dyDescent="0.25">
      <c r="A309" s="1" t="s">
        <v>50</v>
      </c>
      <c r="B309" s="1">
        <v>47208</v>
      </c>
      <c r="C309" s="5">
        <f>$B309*(1+atlAssum)</f>
        <v>45791.76</v>
      </c>
      <c r="D309" s="5">
        <f>$B309*(1+nycAssum)</f>
        <v>52872.960000000006</v>
      </c>
      <c r="E309" s="5">
        <f>$B309*(1+laAssum)</f>
        <v>48152.160000000003</v>
      </c>
      <c r="F309" s="5">
        <f>$B309*(1+philAssum)</f>
        <v>43903.439999999995</v>
      </c>
      <c r="G309" s="5">
        <f>$B309*(1+houAssum)</f>
        <v>49096.32</v>
      </c>
      <c r="H309" s="5">
        <f>$B309*(1+seaAssum)</f>
        <v>50512.560000000005</v>
      </c>
      <c r="I309" s="5">
        <f>$B309*(1+sfAssum)</f>
        <v>51928.800000000003</v>
      </c>
      <c r="J309" s="5">
        <f>$B309*(1+chiAssum)</f>
        <v>40126.799999999996</v>
      </c>
      <c r="K309" s="5">
        <f>$B309*(1+bosAssum)</f>
        <v>50984.640000000007</v>
      </c>
      <c r="L309" s="5">
        <f>$B309*(1+dcAssum)</f>
        <v>49096.32</v>
      </c>
    </row>
    <row r="310" spans="1:12" x14ac:dyDescent="0.25">
      <c r="A310" s="1" t="s">
        <v>273</v>
      </c>
      <c r="B310" s="1">
        <v>122834</v>
      </c>
      <c r="C310" s="5">
        <f>$B310*(1+atlAssum)</f>
        <v>119148.98</v>
      </c>
      <c r="D310" s="5">
        <f>$B310*(1+nycAssum)</f>
        <v>137574.08000000002</v>
      </c>
      <c r="E310" s="5">
        <f>$B310*(1+laAssum)</f>
        <v>125290.68000000001</v>
      </c>
      <c r="F310" s="5">
        <f>$B310*(1+philAssum)</f>
        <v>114235.62</v>
      </c>
      <c r="G310" s="5">
        <f>$B310*(1+houAssum)</f>
        <v>127747.36</v>
      </c>
      <c r="H310" s="5">
        <f>$B310*(1+seaAssum)</f>
        <v>131432.38</v>
      </c>
      <c r="I310" s="5">
        <f>$B310*(1+sfAssum)</f>
        <v>135117.40000000002</v>
      </c>
      <c r="J310" s="5">
        <f>$B310*(1+chiAssum)</f>
        <v>104408.9</v>
      </c>
      <c r="K310" s="5">
        <f>$B310*(1+bosAssum)</f>
        <v>132660.72</v>
      </c>
      <c r="L310" s="5">
        <f>$B310*(1+dcAssum)</f>
        <v>127747.36</v>
      </c>
    </row>
    <row r="311" spans="1:12" x14ac:dyDescent="0.25">
      <c r="A311" s="1" t="s">
        <v>169</v>
      </c>
      <c r="B311" s="1">
        <v>74381</v>
      </c>
      <c r="C311" s="5">
        <f>$B311*(1+atlAssum)</f>
        <v>72149.569999999992</v>
      </c>
      <c r="D311" s="5">
        <f>$B311*(1+nycAssum)</f>
        <v>83306.720000000001</v>
      </c>
      <c r="E311" s="5">
        <f>$B311*(1+laAssum)</f>
        <v>75868.62</v>
      </c>
      <c r="F311" s="5">
        <f>$B311*(1+philAssum)</f>
        <v>69174.33</v>
      </c>
      <c r="G311" s="5">
        <f>$B311*(1+houAssum)</f>
        <v>77356.240000000005</v>
      </c>
      <c r="H311" s="5">
        <f>$B311*(1+seaAssum)</f>
        <v>79587.67</v>
      </c>
      <c r="I311" s="5">
        <f>$B311*(1+sfAssum)</f>
        <v>81819.100000000006</v>
      </c>
      <c r="J311" s="5">
        <f>$B311*(1+chiAssum)</f>
        <v>63223.85</v>
      </c>
      <c r="K311" s="5">
        <f>$B311*(1+bosAssum)</f>
        <v>80331.48000000001</v>
      </c>
      <c r="L311" s="5">
        <f>$B311*(1+dcAssum)</f>
        <v>77356.240000000005</v>
      </c>
    </row>
    <row r="312" spans="1:12" x14ac:dyDescent="0.25">
      <c r="A312" s="1" t="s">
        <v>171</v>
      </c>
      <c r="B312" s="1">
        <v>66906</v>
      </c>
      <c r="C312" s="5">
        <f>$B312*(1+atlAssum)</f>
        <v>64898.82</v>
      </c>
      <c r="D312" s="5">
        <f>$B312*(1+nycAssum)</f>
        <v>74934.720000000001</v>
      </c>
      <c r="E312" s="5">
        <f>$B312*(1+laAssum)</f>
        <v>68244.12</v>
      </c>
      <c r="F312" s="5">
        <f>$B312*(1+philAssum)</f>
        <v>62222.579999999994</v>
      </c>
      <c r="G312" s="5">
        <f>$B312*(1+houAssum)</f>
        <v>69582.240000000005</v>
      </c>
      <c r="H312" s="5">
        <f>$B312*(1+seaAssum)</f>
        <v>71589.42</v>
      </c>
      <c r="I312" s="5">
        <f>$B312*(1+sfAssum)</f>
        <v>73596.600000000006</v>
      </c>
      <c r="J312" s="5">
        <f>$B312*(1+chiAssum)</f>
        <v>56870.1</v>
      </c>
      <c r="K312" s="5">
        <f>$B312*(1+bosAssum)</f>
        <v>72258.48000000001</v>
      </c>
      <c r="L312" s="5">
        <f>$B312*(1+dcAssum)</f>
        <v>69582.240000000005</v>
      </c>
    </row>
    <row r="313" spans="1:12" x14ac:dyDescent="0.25">
      <c r="A313" s="2" t="s">
        <v>182</v>
      </c>
      <c r="B313" s="1"/>
      <c r="C313" s="1"/>
    </row>
    <row r="314" spans="1:12" x14ac:dyDescent="0.25">
      <c r="A314" s="1" t="s">
        <v>322</v>
      </c>
      <c r="B314" s="1">
        <v>43520</v>
      </c>
      <c r="C314" s="5">
        <f>$B314*(1+atlAssum)</f>
        <v>42214.400000000001</v>
      </c>
      <c r="D314" s="5">
        <f>$B314*(1+nycAssum)</f>
        <v>48742.400000000001</v>
      </c>
      <c r="E314" s="5">
        <f>$B314*(1+laAssum)</f>
        <v>44390.400000000001</v>
      </c>
      <c r="F314" s="5">
        <f>$B314*(1+philAssum)</f>
        <v>40473.599999999999</v>
      </c>
      <c r="G314" s="5">
        <f>$B314*(1+houAssum)</f>
        <v>45260.800000000003</v>
      </c>
      <c r="H314" s="5">
        <f>$B314*(1+seaAssum)</f>
        <v>46566.400000000001</v>
      </c>
      <c r="I314" s="5">
        <f>$B314*(1+sfAssum)</f>
        <v>47872.000000000007</v>
      </c>
      <c r="J314" s="5">
        <f>$B314*(1+chiAssum)</f>
        <v>36992</v>
      </c>
      <c r="K314" s="5">
        <f>$B314*(1+bosAssum)</f>
        <v>47001.600000000006</v>
      </c>
      <c r="L314" s="5">
        <f>$B314*(1+dcAssum)</f>
        <v>45260.800000000003</v>
      </c>
    </row>
    <row r="315" spans="1:12" x14ac:dyDescent="0.25">
      <c r="A315" s="1" t="s">
        <v>88</v>
      </c>
      <c r="B315" s="1">
        <v>31116</v>
      </c>
      <c r="C315" s="5">
        <f>$B315*(1+atlAssum)</f>
        <v>30182.52</v>
      </c>
      <c r="D315" s="5">
        <f>$B315*(1+nycAssum)</f>
        <v>34849.920000000006</v>
      </c>
      <c r="E315" s="5">
        <f>$B315*(1+laAssum)</f>
        <v>31738.32</v>
      </c>
      <c r="F315" s="5">
        <f>$B315*(1+philAssum)</f>
        <v>28937.879999999997</v>
      </c>
      <c r="G315" s="5">
        <f>$B315*(1+houAssum)</f>
        <v>32360.639999999999</v>
      </c>
      <c r="H315" s="5">
        <f>$B315*(1+seaAssum)</f>
        <v>33294.120000000003</v>
      </c>
      <c r="I315" s="5">
        <f>$B315*(1+sfAssum)</f>
        <v>34227.600000000006</v>
      </c>
      <c r="J315" s="5">
        <f>$B315*(1+chiAssum)</f>
        <v>26448.6</v>
      </c>
      <c r="K315" s="5">
        <f>$B315*(1+bosAssum)</f>
        <v>33605.279999999999</v>
      </c>
      <c r="L315" s="5">
        <f>$B315*(1+dcAssum)</f>
        <v>32360.639999999999</v>
      </c>
    </row>
    <row r="316" spans="1:12" x14ac:dyDescent="0.25">
      <c r="A316" s="1" t="s">
        <v>283</v>
      </c>
      <c r="B316" s="1">
        <v>52369</v>
      </c>
      <c r="C316" s="5">
        <f>$B316*(1+atlAssum)</f>
        <v>50797.93</v>
      </c>
      <c r="D316" s="5">
        <f>$B316*(1+nycAssum)</f>
        <v>58653.280000000006</v>
      </c>
      <c r="E316" s="5">
        <f>$B316*(1+laAssum)</f>
        <v>53416.38</v>
      </c>
      <c r="F316" s="5">
        <f>$B316*(1+philAssum)</f>
        <v>48703.17</v>
      </c>
      <c r="G316" s="5">
        <f>$B316*(1+houAssum)</f>
        <v>54463.76</v>
      </c>
      <c r="H316" s="5">
        <f>$B316*(1+seaAssum)</f>
        <v>56034.83</v>
      </c>
      <c r="I316" s="5">
        <f>$B316*(1+sfAssum)</f>
        <v>57605.9</v>
      </c>
      <c r="J316" s="5">
        <f>$B316*(1+chiAssum)</f>
        <v>44513.65</v>
      </c>
      <c r="K316" s="5">
        <f>$B316*(1+bosAssum)</f>
        <v>56558.520000000004</v>
      </c>
      <c r="L316" s="5">
        <f>$B316*(1+dcAssum)</f>
        <v>54463.76</v>
      </c>
    </row>
    <row r="317" spans="1:12" x14ac:dyDescent="0.25">
      <c r="A317" s="1" t="s">
        <v>294</v>
      </c>
      <c r="B317" s="1">
        <v>72762</v>
      </c>
      <c r="C317" s="5">
        <f>$B317*(1+atlAssum)</f>
        <v>70579.14</v>
      </c>
      <c r="D317" s="5">
        <f>$B317*(1+nycAssum)</f>
        <v>81493.440000000002</v>
      </c>
      <c r="E317" s="5">
        <f>$B317*(1+laAssum)</f>
        <v>74217.240000000005</v>
      </c>
      <c r="F317" s="5">
        <f>$B317*(1+philAssum)</f>
        <v>67668.659999999989</v>
      </c>
      <c r="G317" s="5">
        <f>$B317*(1+houAssum)</f>
        <v>75672.479999999996</v>
      </c>
      <c r="H317" s="5">
        <f>$B317*(1+seaAssum)</f>
        <v>77855.340000000011</v>
      </c>
      <c r="I317" s="5">
        <f>$B317*(1+sfAssum)</f>
        <v>80038.200000000012</v>
      </c>
      <c r="J317" s="5">
        <f>$B317*(1+chiAssum)</f>
        <v>61847.7</v>
      </c>
      <c r="K317" s="5">
        <f>$B317*(1+bosAssum)</f>
        <v>78582.960000000006</v>
      </c>
      <c r="L317" s="5">
        <f>$B317*(1+dcAssum)</f>
        <v>75672.479999999996</v>
      </c>
    </row>
    <row r="318" spans="1:12" x14ac:dyDescent="0.25">
      <c r="A318" s="1" t="s">
        <v>121</v>
      </c>
      <c r="B318" s="1">
        <v>62492</v>
      </c>
      <c r="C318" s="5">
        <f>$B318*(1+atlAssum)</f>
        <v>60617.24</v>
      </c>
      <c r="D318" s="5">
        <f>$B318*(1+nycAssum)</f>
        <v>69991.040000000008</v>
      </c>
      <c r="E318" s="5">
        <f>$B318*(1+laAssum)</f>
        <v>63741.840000000004</v>
      </c>
      <c r="F318" s="5">
        <f>$B318*(1+philAssum)</f>
        <v>58117.56</v>
      </c>
      <c r="G318" s="5">
        <f>$B318*(1+houAssum)</f>
        <v>64991.68</v>
      </c>
      <c r="H318" s="5">
        <f>$B318*(1+seaAssum)</f>
        <v>66866.44</v>
      </c>
      <c r="I318" s="5">
        <f>$B318*(1+sfAssum)</f>
        <v>68741.200000000012</v>
      </c>
      <c r="J318" s="5">
        <f>$B318*(1+chiAssum)</f>
        <v>53118.2</v>
      </c>
      <c r="K318" s="5">
        <f>$B318*(1+bosAssum)</f>
        <v>67491.360000000001</v>
      </c>
      <c r="L318" s="5">
        <f>$B318*(1+dcAssum)</f>
        <v>64991.68</v>
      </c>
    </row>
    <row r="319" spans="1:12" x14ac:dyDescent="0.25">
      <c r="A319" s="2" t="s">
        <v>151</v>
      </c>
      <c r="B319" s="1"/>
      <c r="C319" s="1"/>
    </row>
    <row r="320" spans="1:12" x14ac:dyDescent="0.25">
      <c r="A320" s="1" t="s">
        <v>131</v>
      </c>
      <c r="B320" s="1">
        <v>87694</v>
      </c>
      <c r="C320" s="5">
        <f>$B320*(1+atlAssum)</f>
        <v>85063.18</v>
      </c>
      <c r="D320" s="5">
        <f>$B320*(1+nycAssum)</f>
        <v>98217.280000000013</v>
      </c>
      <c r="E320" s="5">
        <f>$B320*(1+laAssum)</f>
        <v>89447.88</v>
      </c>
      <c r="F320" s="5">
        <f>$B320*(1+philAssum)</f>
        <v>81555.42</v>
      </c>
      <c r="G320" s="5">
        <f>$B320*(1+houAssum)</f>
        <v>91201.760000000009</v>
      </c>
      <c r="H320" s="5">
        <f>$B320*(1+seaAssum)</f>
        <v>93832.58</v>
      </c>
      <c r="I320" s="5">
        <f>$B320*(1+sfAssum)</f>
        <v>96463.400000000009</v>
      </c>
      <c r="J320" s="5">
        <f>$B320*(1+chiAssum)</f>
        <v>74539.899999999994</v>
      </c>
      <c r="K320" s="5">
        <f>$B320*(1+bosAssum)</f>
        <v>94709.52</v>
      </c>
      <c r="L320" s="5">
        <f>$B320*(1+dcAssum)</f>
        <v>91201.760000000009</v>
      </c>
    </row>
    <row r="321" spans="1:12" x14ac:dyDescent="0.25">
      <c r="A321" s="1" t="s">
        <v>102</v>
      </c>
      <c r="B321" s="1">
        <v>47387</v>
      </c>
      <c r="C321" s="1">
        <v>49522</v>
      </c>
      <c r="D321">
        <v>65793</v>
      </c>
      <c r="E321" s="1">
        <v>62467</v>
      </c>
      <c r="F321" s="1">
        <v>52497</v>
      </c>
      <c r="G321" s="1">
        <v>52979</v>
      </c>
      <c r="H321" s="1">
        <v>56685</v>
      </c>
      <c r="I321" s="1">
        <v>67385</v>
      </c>
      <c r="J321" s="1">
        <v>54583</v>
      </c>
      <c r="K321" s="1">
        <v>59311</v>
      </c>
      <c r="L321" s="1">
        <v>59204</v>
      </c>
    </row>
    <row r="322" spans="1:12" x14ac:dyDescent="0.25">
      <c r="A322" s="1" t="s">
        <v>86</v>
      </c>
      <c r="B322" s="1">
        <v>26796</v>
      </c>
      <c r="C322" s="5">
        <f>$B322*(1+atlAssum)</f>
        <v>25992.12</v>
      </c>
      <c r="D322" s="5">
        <f>$B322*(1+nycAssum)</f>
        <v>30011.520000000004</v>
      </c>
      <c r="E322" s="5">
        <f>$B322*(1+laAssum)</f>
        <v>27331.920000000002</v>
      </c>
      <c r="F322" s="5">
        <f>$B322*(1+philAssum)</f>
        <v>24920.28</v>
      </c>
      <c r="G322" s="5">
        <f>$B322*(1+houAssum)</f>
        <v>27867.84</v>
      </c>
      <c r="H322" s="5">
        <f>$B322*(1+seaAssum)</f>
        <v>28671.72</v>
      </c>
      <c r="I322" s="5">
        <f>$B322*(1+sfAssum)</f>
        <v>29475.600000000002</v>
      </c>
      <c r="J322" s="5">
        <f>$B322*(1+chiAssum)</f>
        <v>22776.6</v>
      </c>
      <c r="K322" s="5">
        <f>$B322*(1+bosAssum)</f>
        <v>28939.68</v>
      </c>
      <c r="L322" s="5">
        <f>$B322*(1+dcAssum)</f>
        <v>27867.84</v>
      </c>
    </row>
    <row r="323" spans="1:12" x14ac:dyDescent="0.25">
      <c r="A323" s="1" t="s">
        <v>227</v>
      </c>
      <c r="B323" s="1">
        <v>62053</v>
      </c>
      <c r="C323" s="5">
        <f>$B323*(1+atlAssum)</f>
        <v>60191.409999999996</v>
      </c>
      <c r="D323" s="5">
        <f>$B323*(1+nycAssum)</f>
        <v>69499.360000000001</v>
      </c>
      <c r="E323" s="5">
        <f>$B323*(1+laAssum)</f>
        <v>63294.06</v>
      </c>
      <c r="F323" s="5">
        <f>$B323*(1+philAssum)</f>
        <v>57709.289999999994</v>
      </c>
      <c r="G323" s="5">
        <f>$B323*(1+houAssum)</f>
        <v>64535.12</v>
      </c>
      <c r="H323" s="5">
        <f>$B323*(1+seaAssum)</f>
        <v>66396.710000000006</v>
      </c>
      <c r="I323" s="5">
        <f>$B323*(1+sfAssum)</f>
        <v>68258.3</v>
      </c>
      <c r="J323" s="5">
        <f>$B323*(1+chiAssum)</f>
        <v>52745.049999999996</v>
      </c>
      <c r="K323" s="5">
        <f>$B323*(1+bosAssum)</f>
        <v>67017.240000000005</v>
      </c>
      <c r="L323" s="5">
        <f>$B323*(1+dcAssum)</f>
        <v>64535.12</v>
      </c>
    </row>
    <row r="324" spans="1:12" x14ac:dyDescent="0.25">
      <c r="A324" s="1" t="s">
        <v>339</v>
      </c>
      <c r="B324" s="1">
        <v>53932</v>
      </c>
      <c r="C324" s="5">
        <f>$B324*(1+atlAssum)</f>
        <v>52314.04</v>
      </c>
      <c r="D324" s="5">
        <f>$B324*(1+nycAssum)</f>
        <v>60403.840000000004</v>
      </c>
      <c r="E324" s="5">
        <f>$B324*(1+laAssum)</f>
        <v>55010.64</v>
      </c>
      <c r="F324" s="5">
        <f>$B324*(1+philAssum)</f>
        <v>50156.759999999995</v>
      </c>
      <c r="G324" s="5">
        <f>$B324*(1+houAssum)</f>
        <v>56089.279999999999</v>
      </c>
      <c r="H324" s="5">
        <f>$B324*(1+seaAssum)</f>
        <v>57707.240000000005</v>
      </c>
      <c r="I324" s="5">
        <f>$B324*(1+sfAssum)</f>
        <v>59325.200000000004</v>
      </c>
      <c r="J324" s="5">
        <f>$B324*(1+chiAssum)</f>
        <v>45842.2</v>
      </c>
      <c r="K324" s="5">
        <f>$B324*(1+bosAssum)</f>
        <v>58246.560000000005</v>
      </c>
      <c r="L324" s="5">
        <f>$B324*(1+dcAssum)</f>
        <v>56089.279999999999</v>
      </c>
    </row>
    <row r="325" spans="1:12" x14ac:dyDescent="0.25">
      <c r="A325" s="1" t="s">
        <v>340</v>
      </c>
      <c r="B325" s="1">
        <v>58990</v>
      </c>
      <c r="C325" s="5">
        <f>$B325*(1+atlAssum)</f>
        <v>57220.299999999996</v>
      </c>
      <c r="D325" s="5">
        <f>$B325*(1+nycAssum)</f>
        <v>66068.800000000003</v>
      </c>
      <c r="E325" s="5">
        <f>$B325*(1+laAssum)</f>
        <v>60169.8</v>
      </c>
      <c r="F325" s="5">
        <f>$B325*(1+philAssum)</f>
        <v>54860.7</v>
      </c>
      <c r="G325" s="5">
        <f>$B325*(1+houAssum)</f>
        <v>61349.599999999999</v>
      </c>
      <c r="H325" s="5">
        <f>$B325*(1+seaAssum)</f>
        <v>63119.3</v>
      </c>
      <c r="I325" s="5">
        <f>$B325*(1+sfAssum)</f>
        <v>64889.000000000007</v>
      </c>
      <c r="J325" s="5">
        <f>$B325*(1+chiAssum)</f>
        <v>50141.5</v>
      </c>
      <c r="K325" s="5">
        <f>$B325*(1+bosAssum)</f>
        <v>63709.200000000004</v>
      </c>
      <c r="L325" s="5">
        <f>$B325*(1+dcAssum)</f>
        <v>61349.599999999999</v>
      </c>
    </row>
    <row r="326" spans="1:12" x14ac:dyDescent="0.25">
      <c r="A326" s="1" t="s">
        <v>224</v>
      </c>
      <c r="B326" s="1">
        <v>57857</v>
      </c>
      <c r="C326" s="5">
        <f>$B326*(1+atlAssum)</f>
        <v>56121.29</v>
      </c>
      <c r="D326" s="5">
        <f>$B326*(1+nycAssum)</f>
        <v>64799.840000000004</v>
      </c>
      <c r="E326" s="5">
        <f>$B326*(1+laAssum)</f>
        <v>59014.14</v>
      </c>
      <c r="F326" s="5">
        <f>$B326*(1+philAssum)</f>
        <v>53807.009999999995</v>
      </c>
      <c r="G326" s="5">
        <f>$B326*(1+houAssum)</f>
        <v>60171.28</v>
      </c>
      <c r="H326" s="5">
        <f>$B326*(1+seaAssum)</f>
        <v>61906.990000000005</v>
      </c>
      <c r="I326" s="5">
        <f>$B326*(1+sfAssum)</f>
        <v>63642.700000000004</v>
      </c>
      <c r="J326" s="5">
        <f>$B326*(1+chiAssum)</f>
        <v>49178.45</v>
      </c>
      <c r="K326" s="5">
        <f>$B326*(1+bosAssum)</f>
        <v>62485.560000000005</v>
      </c>
      <c r="L326" s="5">
        <f>$B326*(1+dcAssum)</f>
        <v>60171.28</v>
      </c>
    </row>
    <row r="327" spans="1:12" x14ac:dyDescent="0.25">
      <c r="A327" s="1" t="s">
        <v>89</v>
      </c>
      <c r="B327" s="1">
        <v>28620</v>
      </c>
      <c r="C327" s="5">
        <f>$B327*(1+atlAssum)</f>
        <v>27761.399999999998</v>
      </c>
      <c r="D327" s="5">
        <f>$B327*(1+nycAssum)</f>
        <v>32054.400000000001</v>
      </c>
      <c r="E327" s="5">
        <f>$B327*(1+laAssum)</f>
        <v>29192.400000000001</v>
      </c>
      <c r="F327" s="5">
        <f>$B327*(1+philAssum)</f>
        <v>26616.6</v>
      </c>
      <c r="G327" s="5">
        <f>$B327*(1+houAssum)</f>
        <v>29764.799999999999</v>
      </c>
      <c r="H327" s="5">
        <f>$B327*(1+seaAssum)</f>
        <v>30623.4</v>
      </c>
      <c r="I327" s="5">
        <f>$B327*(1+sfAssum)</f>
        <v>31482.000000000004</v>
      </c>
      <c r="J327" s="5">
        <f>$B327*(1+chiAssum)</f>
        <v>24327</v>
      </c>
      <c r="K327" s="5">
        <f>$B327*(1+bosAssum)</f>
        <v>30909.600000000002</v>
      </c>
      <c r="L327" s="5">
        <f>$B327*(1+dcAssum)</f>
        <v>29764.799999999999</v>
      </c>
    </row>
    <row r="328" spans="1:12" x14ac:dyDescent="0.25">
      <c r="A328" s="1" t="s">
        <v>166</v>
      </c>
      <c r="B328" s="1">
        <v>67437</v>
      </c>
      <c r="C328" s="5">
        <f>$B328*(1+atlAssum)</f>
        <v>65413.89</v>
      </c>
      <c r="D328" s="5">
        <f>$B328*(1+nycAssum)</f>
        <v>75529.440000000002</v>
      </c>
      <c r="E328" s="5">
        <f>$B328*(1+laAssum)</f>
        <v>68785.740000000005</v>
      </c>
      <c r="F328" s="5">
        <f>$B328*(1+philAssum)</f>
        <v>62716.409999999996</v>
      </c>
      <c r="G328" s="5">
        <f>$B328*(1+houAssum)</f>
        <v>70134.48</v>
      </c>
      <c r="H328" s="5">
        <f>$B328*(1+seaAssum)</f>
        <v>72157.590000000011</v>
      </c>
      <c r="I328" s="5">
        <f>$B328*(1+sfAssum)</f>
        <v>74180.700000000012</v>
      </c>
      <c r="J328" s="5">
        <f>$B328*(1+chiAssum)</f>
        <v>57321.45</v>
      </c>
      <c r="K328" s="5">
        <f>$B328*(1+bosAssum)</f>
        <v>72831.960000000006</v>
      </c>
      <c r="L328" s="5">
        <f>$B328*(1+dcAssum)</f>
        <v>70134.48</v>
      </c>
    </row>
    <row r="329" spans="1:12" x14ac:dyDescent="0.25">
      <c r="A329" s="1" t="s">
        <v>158</v>
      </c>
      <c r="B329" s="1">
        <v>71189</v>
      </c>
      <c r="C329" s="5">
        <f>$B329*(1+atlAssum)</f>
        <v>69053.33</v>
      </c>
      <c r="D329" s="5">
        <f>$B329*(1+nycAssum)</f>
        <v>79731.680000000008</v>
      </c>
      <c r="E329" s="5">
        <f>$B329*(1+laAssum)</f>
        <v>72612.78</v>
      </c>
      <c r="F329" s="5">
        <f>$B329*(1+philAssum)</f>
        <v>66205.76999999999</v>
      </c>
      <c r="G329" s="5">
        <f>$B329*(1+houAssum)</f>
        <v>74036.56</v>
      </c>
      <c r="H329" s="5">
        <f>$B329*(1+seaAssum)</f>
        <v>76172.23000000001</v>
      </c>
      <c r="I329" s="5">
        <f>$B329*(1+sfAssum)</f>
        <v>78307.900000000009</v>
      </c>
      <c r="J329" s="5">
        <f>$B329*(1+chiAssum)</f>
        <v>60510.65</v>
      </c>
      <c r="K329" s="5">
        <f>$B329*(1+bosAssum)</f>
        <v>76884.12000000001</v>
      </c>
      <c r="L329" s="5">
        <f>$B329*(1+dcAssum)</f>
        <v>74036.56</v>
      </c>
    </row>
    <row r="330" spans="1:12" x14ac:dyDescent="0.25">
      <c r="A330" s="1" t="s">
        <v>106</v>
      </c>
      <c r="B330" s="1">
        <v>26019</v>
      </c>
      <c r="C330" s="5">
        <f>$B330*(1+atlAssum)</f>
        <v>25238.43</v>
      </c>
      <c r="D330" s="5">
        <f>$B330*(1+nycAssum)</f>
        <v>29141.280000000002</v>
      </c>
      <c r="E330" s="5">
        <f>$B330*(1+laAssum)</f>
        <v>26539.38</v>
      </c>
      <c r="F330" s="5">
        <f>$B330*(1+philAssum)</f>
        <v>24197.67</v>
      </c>
      <c r="G330" s="5">
        <f>$B330*(1+houAssum)</f>
        <v>27059.760000000002</v>
      </c>
      <c r="H330" s="5">
        <f>$B330*(1+seaAssum)</f>
        <v>27840.33</v>
      </c>
      <c r="I330" s="5">
        <f>$B330*(1+sfAssum)</f>
        <v>28620.9</v>
      </c>
      <c r="J330" s="5">
        <f>$B330*(1+chiAssum)</f>
        <v>22116.149999999998</v>
      </c>
      <c r="K330" s="5">
        <f>$B330*(1+bosAssum)</f>
        <v>28100.52</v>
      </c>
      <c r="L330" s="5">
        <f>$B330*(1+dcAssum)</f>
        <v>27059.760000000002</v>
      </c>
    </row>
    <row r="331" spans="1:12" x14ac:dyDescent="0.25">
      <c r="A331" s="1" t="s">
        <v>305</v>
      </c>
      <c r="B331" s="1">
        <v>78759</v>
      </c>
      <c r="C331" s="5">
        <f>$B331*(1+atlAssum)</f>
        <v>76396.23</v>
      </c>
      <c r="D331" s="5">
        <f>$B331*(1+nycAssum)</f>
        <v>88210.08</v>
      </c>
      <c r="E331" s="5">
        <f>$B331*(1+laAssum)</f>
        <v>80334.180000000008</v>
      </c>
      <c r="F331" s="5">
        <f>$B331*(1+philAssum)</f>
        <v>73245.87</v>
      </c>
      <c r="G331" s="5">
        <f>$B331*(1+houAssum)</f>
        <v>81909.36</v>
      </c>
      <c r="H331" s="5">
        <f>$B331*(1+seaAssum)</f>
        <v>84272.13</v>
      </c>
      <c r="I331" s="5">
        <f>$B331*(1+sfAssum)</f>
        <v>86634.900000000009</v>
      </c>
      <c r="J331" s="5">
        <f>$B331*(1+chiAssum)</f>
        <v>66945.149999999994</v>
      </c>
      <c r="K331" s="5">
        <f>$B331*(1+bosAssum)</f>
        <v>85059.72</v>
      </c>
      <c r="L331" s="5">
        <f>$B331*(1+dcAssum)</f>
        <v>81909.36</v>
      </c>
    </row>
    <row r="332" spans="1:12" x14ac:dyDescent="0.25">
      <c r="A332" s="1" t="s">
        <v>235</v>
      </c>
      <c r="B332" s="1">
        <v>76144</v>
      </c>
      <c r="C332" s="1">
        <v>84007</v>
      </c>
      <c r="D332">
        <v>93259</v>
      </c>
      <c r="E332" s="1">
        <v>89094</v>
      </c>
      <c r="F332" s="1">
        <v>76344</v>
      </c>
      <c r="G332" s="1">
        <v>79719</v>
      </c>
      <c r="H332" s="1">
        <v>96250</v>
      </c>
      <c r="I332" s="1">
        <v>105373</v>
      </c>
      <c r="J332" s="1">
        <v>81777</v>
      </c>
      <c r="K332" s="1">
        <v>86770</v>
      </c>
      <c r="L332" s="1">
        <v>87528</v>
      </c>
    </row>
    <row r="333" spans="1:12" x14ac:dyDescent="0.25">
      <c r="A333" s="1" t="s">
        <v>231</v>
      </c>
      <c r="B333" s="1">
        <v>81794</v>
      </c>
      <c r="C333" s="5">
        <f>$B333*(1+atlAssum)</f>
        <v>79340.179999999993</v>
      </c>
      <c r="D333" s="5">
        <f>$B333*(1+nycAssum)</f>
        <v>91609.280000000013</v>
      </c>
      <c r="E333" s="5">
        <f>$B333*(1+laAssum)</f>
        <v>83429.88</v>
      </c>
      <c r="F333" s="5">
        <f>$B333*(1+philAssum)</f>
        <v>76068.42</v>
      </c>
      <c r="G333" s="5">
        <f>$B333*(1+houAssum)</f>
        <v>85065.760000000009</v>
      </c>
      <c r="H333" s="5">
        <f>$B333*(1+seaAssum)</f>
        <v>87519.58</v>
      </c>
      <c r="I333" s="5">
        <f>$B333*(1+sfAssum)</f>
        <v>89973.400000000009</v>
      </c>
      <c r="J333" s="5">
        <f>$B333*(1+chiAssum)</f>
        <v>69524.899999999994</v>
      </c>
      <c r="K333" s="5">
        <f>$B333*(1+bosAssum)</f>
        <v>88337.52</v>
      </c>
      <c r="L333" s="5">
        <f>$B333*(1+dcAssum)</f>
        <v>85065.760000000009</v>
      </c>
    </row>
    <row r="334" spans="1:12" x14ac:dyDescent="0.25">
      <c r="A334" s="1" t="s">
        <v>0</v>
      </c>
      <c r="B334" s="1">
        <v>31659</v>
      </c>
      <c r="C334" s="5">
        <f>$B334*(1+atlAssum)</f>
        <v>30709.23</v>
      </c>
      <c r="D334" s="5">
        <f>$B334*(1+nycAssum)</f>
        <v>35458.080000000002</v>
      </c>
      <c r="E334" s="5">
        <f>$B334*(1+laAssum)</f>
        <v>32292.18</v>
      </c>
      <c r="F334" s="5">
        <f>$B334*(1+philAssum)</f>
        <v>29442.87</v>
      </c>
      <c r="G334" s="5">
        <f>$B334*(1+houAssum)</f>
        <v>32925.360000000001</v>
      </c>
      <c r="H334" s="5">
        <f>$B334*(1+seaAssum)</f>
        <v>33875.130000000005</v>
      </c>
      <c r="I334" s="5">
        <f>$B334*(1+sfAssum)</f>
        <v>34824.9</v>
      </c>
      <c r="J334" s="5">
        <f>$B334*(1+chiAssum)</f>
        <v>26910.149999999998</v>
      </c>
      <c r="K334" s="5">
        <f>$B334*(1+bosAssum)</f>
        <v>34191.72</v>
      </c>
      <c r="L334" s="5">
        <f>$B334*(1+dcAssum)</f>
        <v>32925.360000000001</v>
      </c>
    </row>
    <row r="335" spans="1:12" x14ac:dyDescent="0.25">
      <c r="A335" s="1" t="s">
        <v>222</v>
      </c>
      <c r="B335" s="1">
        <v>55000</v>
      </c>
      <c r="C335" s="5">
        <f>$B335*(1+atlAssum)</f>
        <v>53350</v>
      </c>
      <c r="D335" s="5">
        <f>$B335*(1+nycAssum)</f>
        <v>61600.000000000007</v>
      </c>
      <c r="E335" s="5">
        <f>$B335*(1+laAssum)</f>
        <v>56100</v>
      </c>
      <c r="F335" s="5">
        <f>$B335*(1+philAssum)</f>
        <v>51150</v>
      </c>
      <c r="G335" s="5">
        <f>$B335*(1+houAssum)</f>
        <v>57200</v>
      </c>
      <c r="H335" s="5">
        <f>$B335*(1+seaAssum)</f>
        <v>58850</v>
      </c>
      <c r="I335" s="5">
        <f>$B335*(1+sfAssum)</f>
        <v>60500.000000000007</v>
      </c>
      <c r="J335" s="5">
        <f>$B335*(1+chiAssum)</f>
        <v>46750</v>
      </c>
      <c r="K335" s="5">
        <f>$B335*(1+bosAssum)</f>
        <v>59400.000000000007</v>
      </c>
      <c r="L335" s="5">
        <f>$B335*(1+dcAssum)</f>
        <v>57200</v>
      </c>
    </row>
    <row r="336" spans="1:12" x14ac:dyDescent="0.25">
      <c r="A336" s="1" t="s">
        <v>209</v>
      </c>
      <c r="B336" s="1">
        <v>46274</v>
      </c>
      <c r="C336" s="5">
        <f>$B336*(1+atlAssum)</f>
        <v>44885.78</v>
      </c>
      <c r="D336" s="5">
        <f>$B336*(1+nycAssum)</f>
        <v>51826.880000000005</v>
      </c>
      <c r="E336" s="5">
        <f>$B336*(1+laAssum)</f>
        <v>47199.48</v>
      </c>
      <c r="F336" s="5">
        <f>$B336*(1+philAssum)</f>
        <v>43034.82</v>
      </c>
      <c r="G336" s="5">
        <f>$B336*(1+houAssum)</f>
        <v>48124.959999999999</v>
      </c>
      <c r="H336" s="5">
        <f>$B336*(1+seaAssum)</f>
        <v>49513.18</v>
      </c>
      <c r="I336" s="5">
        <f>$B336*(1+sfAssum)</f>
        <v>50901.4</v>
      </c>
      <c r="J336" s="5">
        <f>$B336*(1+chiAssum)</f>
        <v>39332.9</v>
      </c>
      <c r="K336" s="5">
        <f>$B336*(1+bosAssum)</f>
        <v>49975.920000000006</v>
      </c>
      <c r="L336" s="5">
        <f>$B336*(1+dcAssum)</f>
        <v>48124.959999999999</v>
      </c>
    </row>
    <row r="337" spans="1:12" x14ac:dyDescent="0.25">
      <c r="A337" s="1" t="s">
        <v>232</v>
      </c>
      <c r="B337" s="1">
        <v>74070</v>
      </c>
      <c r="C337" s="5">
        <f>$B337*(1+atlAssum)</f>
        <v>71847.899999999994</v>
      </c>
      <c r="D337" s="5">
        <f>$B337*(1+nycAssum)</f>
        <v>82958.400000000009</v>
      </c>
      <c r="E337" s="5">
        <f>$B337*(1+laAssum)</f>
        <v>75551.399999999994</v>
      </c>
      <c r="F337" s="5">
        <f>$B337*(1+philAssum)</f>
        <v>68885.099999999991</v>
      </c>
      <c r="G337" s="5">
        <f>$B337*(1+houAssum)</f>
        <v>77032.800000000003</v>
      </c>
      <c r="H337" s="5">
        <f>$B337*(1+seaAssum)</f>
        <v>79254.900000000009</v>
      </c>
      <c r="I337" s="5">
        <f>$B337*(1+sfAssum)</f>
        <v>81477</v>
      </c>
      <c r="J337" s="5">
        <f>$B337*(1+chiAssum)</f>
        <v>62959.5</v>
      </c>
      <c r="K337" s="5">
        <f>$B337*(1+bosAssum)</f>
        <v>79995.600000000006</v>
      </c>
      <c r="L337" s="5">
        <f>$B337*(1+dcAssum)</f>
        <v>77032.800000000003</v>
      </c>
    </row>
    <row r="338" spans="1:12" x14ac:dyDescent="0.25">
      <c r="A338" s="1" t="s">
        <v>170</v>
      </c>
      <c r="B338" s="1">
        <v>69444</v>
      </c>
      <c r="C338" s="5">
        <f>$B338*(1+atlAssum)</f>
        <v>67360.679999999993</v>
      </c>
      <c r="D338" s="5">
        <f>$B338*(1+nycAssum)</f>
        <v>77777.280000000013</v>
      </c>
      <c r="E338" s="5">
        <f>$B338*(1+laAssum)</f>
        <v>70832.88</v>
      </c>
      <c r="F338" s="5">
        <f>$B338*(1+philAssum)</f>
        <v>64582.92</v>
      </c>
      <c r="G338" s="5">
        <f>$B338*(1+houAssum)</f>
        <v>72221.760000000009</v>
      </c>
      <c r="H338" s="5">
        <f>$B338*(1+seaAssum)</f>
        <v>74305.08</v>
      </c>
      <c r="I338" s="5">
        <f>$B338*(1+sfAssum)</f>
        <v>76388.400000000009</v>
      </c>
      <c r="J338" s="5">
        <f>$B338*(1+chiAssum)</f>
        <v>59027.4</v>
      </c>
      <c r="K338" s="5">
        <f>$B338*(1+bosAssum)</f>
        <v>74999.520000000004</v>
      </c>
      <c r="L338" s="5">
        <f>$B338*(1+dcAssum)</f>
        <v>72221.760000000009</v>
      </c>
    </row>
    <row r="339" spans="1:12" x14ac:dyDescent="0.25">
      <c r="A339" s="1" t="s">
        <v>299</v>
      </c>
      <c r="B339" s="1">
        <v>88488</v>
      </c>
      <c r="C339" s="5">
        <f>$B339*(1+atlAssum)</f>
        <v>85833.36</v>
      </c>
      <c r="D339" s="5">
        <f>$B339*(1+nycAssum)</f>
        <v>99106.560000000012</v>
      </c>
      <c r="E339" s="5">
        <f>$B339*(1+laAssum)</f>
        <v>90257.76</v>
      </c>
      <c r="F339" s="5">
        <f>$B339*(1+philAssum)</f>
        <v>82293.84</v>
      </c>
      <c r="G339" s="5">
        <f>$B339*(1+houAssum)</f>
        <v>92027.520000000004</v>
      </c>
      <c r="H339" s="5">
        <f>$B339*(1+seaAssum)</f>
        <v>94682.16</v>
      </c>
      <c r="I339" s="5">
        <f>$B339*(1+sfAssum)</f>
        <v>97336.8</v>
      </c>
      <c r="J339" s="5">
        <f>$B339*(1+chiAssum)</f>
        <v>75214.8</v>
      </c>
      <c r="K339" s="5">
        <f>$B339*(1+bosAssum)</f>
        <v>95567.040000000008</v>
      </c>
      <c r="L339" s="5">
        <f>$B339*(1+dcAssum)</f>
        <v>92027.520000000004</v>
      </c>
    </row>
    <row r="340" spans="1:12" x14ac:dyDescent="0.25">
      <c r="A340" s="1" t="s">
        <v>332</v>
      </c>
      <c r="B340" s="1">
        <v>49743</v>
      </c>
      <c r="C340" s="5">
        <f>$B340*(1+atlAssum)</f>
        <v>48250.71</v>
      </c>
      <c r="D340" s="5">
        <f>$B340*(1+nycAssum)</f>
        <v>55712.160000000003</v>
      </c>
      <c r="E340" s="5">
        <f>$B340*(1+laAssum)</f>
        <v>50737.86</v>
      </c>
      <c r="F340" s="5">
        <f>$B340*(1+philAssum)</f>
        <v>46260.99</v>
      </c>
      <c r="G340" s="5">
        <f>$B340*(1+houAssum)</f>
        <v>51732.72</v>
      </c>
      <c r="H340" s="5">
        <f>$B340*(1+seaAssum)</f>
        <v>53225.01</v>
      </c>
      <c r="I340" s="5">
        <f>$B340*(1+sfAssum)</f>
        <v>54717.3</v>
      </c>
      <c r="J340" s="5">
        <f>$B340*(1+chiAssum)</f>
        <v>42281.549999999996</v>
      </c>
      <c r="K340" s="5">
        <f>$B340*(1+bosAssum)</f>
        <v>53722.44</v>
      </c>
      <c r="L340" s="5">
        <f>$B340*(1+dcAssum)</f>
        <v>51732.72</v>
      </c>
    </row>
    <row r="341" spans="1:12" x14ac:dyDescent="0.25">
      <c r="A341" s="1" t="s">
        <v>334</v>
      </c>
      <c r="B341" s="1">
        <v>51668</v>
      </c>
      <c r="C341" s="5">
        <f>$B341*(1+atlAssum)</f>
        <v>50117.96</v>
      </c>
      <c r="D341" s="5">
        <f>$B341*(1+nycAssum)</f>
        <v>57868.160000000003</v>
      </c>
      <c r="E341" s="5">
        <f>$B341*(1+laAssum)</f>
        <v>52701.36</v>
      </c>
      <c r="F341" s="5">
        <f>$B341*(1+philAssum)</f>
        <v>48051.24</v>
      </c>
      <c r="G341" s="5">
        <f>$B341*(1+houAssum)</f>
        <v>53734.720000000001</v>
      </c>
      <c r="H341" s="5">
        <f>$B341*(1+seaAssum)</f>
        <v>55284.76</v>
      </c>
      <c r="I341" s="5">
        <f>$B341*(1+sfAssum)</f>
        <v>56834.8</v>
      </c>
      <c r="J341" s="5">
        <f>$B341*(1+chiAssum)</f>
        <v>43917.799999999996</v>
      </c>
      <c r="K341" s="5">
        <f>$B341*(1+bosAssum)</f>
        <v>55801.440000000002</v>
      </c>
      <c r="L341" s="5">
        <f>$B341*(1+dcAssum)</f>
        <v>53734.720000000001</v>
      </c>
    </row>
    <row r="342" spans="1:12" x14ac:dyDescent="0.25">
      <c r="A342" s="1" t="s">
        <v>213</v>
      </c>
      <c r="B342" s="1">
        <v>52616</v>
      </c>
      <c r="C342" s="1">
        <v>60101</v>
      </c>
      <c r="D342">
        <v>67180</v>
      </c>
      <c r="E342" s="1">
        <v>64390</v>
      </c>
      <c r="F342" s="1">
        <v>58552</v>
      </c>
      <c r="G342" s="1">
        <v>57009</v>
      </c>
      <c r="H342" s="1">
        <v>65151</v>
      </c>
      <c r="I342" s="1">
        <v>81339</v>
      </c>
      <c r="J342" s="1">
        <v>61701</v>
      </c>
      <c r="K342" s="1">
        <v>66561</v>
      </c>
      <c r="L342" s="1">
        <v>68014</v>
      </c>
    </row>
    <row r="343" spans="1:12" x14ac:dyDescent="0.25">
      <c r="A343" s="1" t="s">
        <v>57</v>
      </c>
      <c r="B343" s="1">
        <v>46303</v>
      </c>
      <c r="C343" s="5">
        <f>$B343*(1+atlAssum)</f>
        <v>44913.909999999996</v>
      </c>
      <c r="D343" s="5">
        <f>$B343*(1+nycAssum)</f>
        <v>51859.360000000008</v>
      </c>
      <c r="E343" s="5">
        <f>$B343*(1+laAssum)</f>
        <v>47229.06</v>
      </c>
      <c r="F343" s="5">
        <f>$B343*(1+philAssum)</f>
        <v>43061.789999999994</v>
      </c>
      <c r="G343" s="5">
        <f>$B343*(1+houAssum)</f>
        <v>48155.12</v>
      </c>
      <c r="H343" s="5">
        <f>$B343*(1+seaAssum)</f>
        <v>49544.210000000006</v>
      </c>
      <c r="I343" s="5">
        <f>$B343*(1+sfAssum)</f>
        <v>50933.3</v>
      </c>
      <c r="J343" s="5">
        <f>$B343*(1+chiAssum)</f>
        <v>39357.549999999996</v>
      </c>
      <c r="K343" s="5">
        <f>$B343*(1+bosAssum)</f>
        <v>50007.240000000005</v>
      </c>
      <c r="L343" s="5">
        <f>$B343*(1+dcAssum)</f>
        <v>48155.12</v>
      </c>
    </row>
    <row r="344" spans="1:12" x14ac:dyDescent="0.25">
      <c r="A344" s="1" t="s">
        <v>67</v>
      </c>
      <c r="B344" s="1">
        <v>61793</v>
      </c>
      <c r="C344" s="5">
        <f>$B344*(1+atlAssum)</f>
        <v>59939.21</v>
      </c>
      <c r="D344" s="5">
        <f>$B344*(1+nycAssum)</f>
        <v>69208.160000000003</v>
      </c>
      <c r="E344" s="5">
        <f>$B344*(1+laAssum)</f>
        <v>63028.86</v>
      </c>
      <c r="F344" s="5">
        <f>$B344*(1+philAssum)</f>
        <v>57467.49</v>
      </c>
      <c r="G344" s="5">
        <f>$B344*(1+houAssum)</f>
        <v>64264.72</v>
      </c>
      <c r="H344" s="5">
        <f>$B344*(1+seaAssum)</f>
        <v>66118.510000000009</v>
      </c>
      <c r="I344" s="5">
        <f>$B344*(1+sfAssum)</f>
        <v>67972.3</v>
      </c>
      <c r="J344" s="5">
        <f>$B344*(1+chiAssum)</f>
        <v>52524.049999999996</v>
      </c>
      <c r="K344" s="5">
        <f>$B344*(1+bosAssum)</f>
        <v>66736.44</v>
      </c>
      <c r="L344" s="5">
        <f>$B344*(1+dcAssum)</f>
        <v>64264.72</v>
      </c>
    </row>
    <row r="345" spans="1:12" x14ac:dyDescent="0.25">
      <c r="A345" s="1" t="s">
        <v>290</v>
      </c>
      <c r="B345" s="1">
        <v>64651</v>
      </c>
      <c r="C345" s="5">
        <f>$B345*(1+atlAssum)</f>
        <v>62711.47</v>
      </c>
      <c r="D345" s="5">
        <f>$B345*(1+nycAssum)</f>
        <v>72409.12000000001</v>
      </c>
      <c r="E345" s="5">
        <f>$B345*(1+laAssum)</f>
        <v>65944.02</v>
      </c>
      <c r="F345" s="5">
        <f>$B345*(1+philAssum)</f>
        <v>60125.429999999993</v>
      </c>
      <c r="G345" s="5">
        <f>$B345*(1+houAssum)</f>
        <v>67237.040000000008</v>
      </c>
      <c r="H345" s="5">
        <f>$B345*(1+seaAssum)</f>
        <v>69176.570000000007</v>
      </c>
      <c r="I345" s="5">
        <f>$B345*(1+sfAssum)</f>
        <v>71116.100000000006</v>
      </c>
      <c r="J345" s="5">
        <f>$B345*(1+chiAssum)</f>
        <v>54953.35</v>
      </c>
      <c r="K345" s="5">
        <f>$B345*(1+bosAssum)</f>
        <v>69823.08</v>
      </c>
      <c r="L345" s="5">
        <f>$B345*(1+dcAssum)</f>
        <v>67237.040000000008</v>
      </c>
    </row>
    <row r="346" spans="1:12" x14ac:dyDescent="0.25">
      <c r="A346" s="1" t="s">
        <v>16</v>
      </c>
      <c r="B346" s="1">
        <v>49547</v>
      </c>
      <c r="C346" s="5">
        <f>$B346*(1+atlAssum)</f>
        <v>48060.59</v>
      </c>
      <c r="D346" s="5">
        <f>$B346*(1+nycAssum)</f>
        <v>55492.640000000007</v>
      </c>
      <c r="E346" s="5">
        <f>$B346*(1+laAssum)</f>
        <v>50537.94</v>
      </c>
      <c r="F346" s="5">
        <f>$B346*(1+philAssum)</f>
        <v>46078.71</v>
      </c>
      <c r="G346" s="5">
        <f>$B346*(1+houAssum)</f>
        <v>51528.880000000005</v>
      </c>
      <c r="H346" s="5">
        <f>$B346*(1+seaAssum)</f>
        <v>53015.29</v>
      </c>
      <c r="I346" s="5">
        <f>$B346*(1+sfAssum)</f>
        <v>54501.700000000004</v>
      </c>
      <c r="J346" s="5">
        <f>$B346*(1+chiAssum)</f>
        <v>42114.95</v>
      </c>
      <c r="K346" s="5">
        <f>$B346*(1+bosAssum)</f>
        <v>53510.76</v>
      </c>
      <c r="L346" s="5">
        <f>$B346*(1+dcAssum)</f>
        <v>51528.880000000005</v>
      </c>
    </row>
    <row r="347" spans="1:12" x14ac:dyDescent="0.25">
      <c r="A347" s="1" t="s">
        <v>337</v>
      </c>
      <c r="B347" s="1">
        <v>52343</v>
      </c>
      <c r="C347" s="5">
        <f>$B347*(1+atlAssum)</f>
        <v>50772.71</v>
      </c>
      <c r="D347" s="5">
        <f>$B347*(1+nycAssum)</f>
        <v>58624.160000000003</v>
      </c>
      <c r="E347" s="5">
        <f>$B347*(1+laAssum)</f>
        <v>53389.86</v>
      </c>
      <c r="F347" s="5">
        <f>$B347*(1+philAssum)</f>
        <v>48678.99</v>
      </c>
      <c r="G347" s="5">
        <f>$B347*(1+houAssum)</f>
        <v>54436.72</v>
      </c>
      <c r="H347" s="5">
        <f>$B347*(1+seaAssum)</f>
        <v>56007.01</v>
      </c>
      <c r="I347" s="5">
        <f>$B347*(1+sfAssum)</f>
        <v>57577.3</v>
      </c>
      <c r="J347" s="5">
        <f>$B347*(1+chiAssum)</f>
        <v>44491.549999999996</v>
      </c>
      <c r="K347" s="5">
        <f>$B347*(1+bosAssum)</f>
        <v>56530.44</v>
      </c>
      <c r="L347" s="5">
        <f>$B347*(1+dcAssum)</f>
        <v>54436.72</v>
      </c>
    </row>
    <row r="348" spans="1:12" x14ac:dyDescent="0.25">
      <c r="A348" s="1" t="s">
        <v>321</v>
      </c>
      <c r="B348" s="1">
        <v>40000</v>
      </c>
      <c r="C348" s="5">
        <f>$B348*(1+atlAssum)</f>
        <v>38800</v>
      </c>
      <c r="D348" s="5">
        <f>$B348*(1+nycAssum)</f>
        <v>44800.000000000007</v>
      </c>
      <c r="E348" s="5">
        <f>$B348*(1+laAssum)</f>
        <v>40800</v>
      </c>
      <c r="F348" s="5">
        <f>$B348*(1+philAssum)</f>
        <v>37200</v>
      </c>
      <c r="G348" s="5">
        <f>$B348*(1+houAssum)</f>
        <v>41600</v>
      </c>
      <c r="H348" s="5">
        <f>$B348*(1+seaAssum)</f>
        <v>42800</v>
      </c>
      <c r="I348" s="5">
        <f>$B348*(1+sfAssum)</f>
        <v>44000</v>
      </c>
      <c r="J348" s="5">
        <f>$B348*(1+chiAssum)</f>
        <v>34000</v>
      </c>
      <c r="K348" s="5">
        <f>$B348*(1+bosAssum)</f>
        <v>43200</v>
      </c>
      <c r="L348" s="5">
        <f>$B348*(1+dcAssum)</f>
        <v>41600</v>
      </c>
    </row>
    <row r="349" spans="1:12" x14ac:dyDescent="0.25">
      <c r="A349" s="1" t="s">
        <v>3</v>
      </c>
      <c r="B349" s="1">
        <v>25809</v>
      </c>
      <c r="C349" s="5">
        <f>$B349*(1+atlAssum)</f>
        <v>25034.73</v>
      </c>
      <c r="D349" s="5">
        <f>$B349*(1+nycAssum)</f>
        <v>28906.080000000002</v>
      </c>
      <c r="E349" s="5">
        <f>$B349*(1+laAssum)</f>
        <v>26325.18</v>
      </c>
      <c r="F349" s="5">
        <f>$B349*(1+philAssum)</f>
        <v>24002.37</v>
      </c>
      <c r="G349" s="5">
        <f>$B349*(1+houAssum)</f>
        <v>26841.360000000001</v>
      </c>
      <c r="H349" s="5">
        <f>$B349*(1+seaAssum)</f>
        <v>27615.63</v>
      </c>
      <c r="I349" s="5">
        <f>$B349*(1+sfAssum)</f>
        <v>28389.9</v>
      </c>
      <c r="J349" s="5">
        <f>$B349*(1+chiAssum)</f>
        <v>21937.649999999998</v>
      </c>
      <c r="K349" s="5">
        <f>$B349*(1+bosAssum)</f>
        <v>27873.72</v>
      </c>
      <c r="L349" s="5">
        <f>$B349*(1+dcAssum)</f>
        <v>26841.360000000001</v>
      </c>
    </row>
  </sheetData>
  <sortState ref="A2:L3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4" sqref="E24"/>
    </sheetView>
  </sheetViews>
  <sheetFormatPr defaultRowHeight="15.75" x14ac:dyDescent="0.25"/>
  <cols>
    <col min="3" max="3" width="6.75" bestFit="1" customWidth="1"/>
    <col min="4" max="4" width="12.125" bestFit="1" customWidth="1"/>
    <col min="5" max="5" width="10.625" bestFit="1" customWidth="1"/>
    <col min="6" max="6" width="10.875" bestFit="1" customWidth="1"/>
    <col min="7" max="7" width="7.625" bestFit="1" customWidth="1"/>
    <col min="8" max="8" width="6.5" bestFit="1" customWidth="1"/>
    <col min="9" max="9" width="11.875" bestFit="1" customWidth="1"/>
    <col min="10" max="10" width="7.375" bestFit="1" customWidth="1"/>
    <col min="11" max="11" width="6.5" bestFit="1" customWidth="1"/>
    <col min="12" max="12" width="13.625" bestFit="1" customWidth="1"/>
  </cols>
  <sheetData>
    <row r="1" spans="1:12" x14ac:dyDescent="0.25"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</row>
    <row r="2" spans="1:12" x14ac:dyDescent="0.25">
      <c r="A2" t="s">
        <v>359</v>
      </c>
      <c r="C2" s="3">
        <v>-0.03</v>
      </c>
      <c r="D2" s="3">
        <v>0.12</v>
      </c>
      <c r="E2" s="3">
        <v>0.02</v>
      </c>
      <c r="F2" s="3">
        <v>-7.0000000000000007E-2</v>
      </c>
      <c r="G2" s="3">
        <v>0.04</v>
      </c>
      <c r="H2" s="3">
        <v>7.0000000000000007E-2</v>
      </c>
      <c r="I2" s="3">
        <v>0.1</v>
      </c>
      <c r="J2" s="3">
        <v>-0.15</v>
      </c>
      <c r="K2" s="3">
        <v>0.08</v>
      </c>
      <c r="L2" s="3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JobList</vt:lpstr>
      <vt:lpstr>assumptions</vt:lpstr>
      <vt:lpstr>atlAssum</vt:lpstr>
      <vt:lpstr>bosAssum</vt:lpstr>
      <vt:lpstr>chiAssum</vt:lpstr>
      <vt:lpstr>dcAssum</vt:lpstr>
      <vt:lpstr>houAssum</vt:lpstr>
      <vt:lpstr>laAssum</vt:lpstr>
      <vt:lpstr>nycAssum</vt:lpstr>
      <vt:lpstr>philAssum</vt:lpstr>
      <vt:lpstr>seaAssum</vt:lpstr>
      <vt:lpstr>sfAssum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Hunter</dc:creator>
  <cp:lastModifiedBy>Christopher Hunter</cp:lastModifiedBy>
  <dcterms:created xsi:type="dcterms:W3CDTF">2018-05-08T14:31:45Z</dcterms:created>
  <dcterms:modified xsi:type="dcterms:W3CDTF">2018-05-08T20:01:53Z</dcterms:modified>
</cp:coreProperties>
</file>