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cjkno\Documents\My Documents\Classes - '23 Spring\Research\Paper (Side) #1\DATA\Google Trends\"/>
    </mc:Choice>
  </mc:AlternateContent>
  <xr:revisionPtr revIDLastSave="0" documentId="13_ncr:1_{94F0CCBB-E247-4D01-946A-24E3598A0771}" xr6:coauthVersionLast="47" xr6:coauthVersionMax="47" xr10:uidLastSave="{00000000-0000-0000-0000-000000000000}"/>
  <bookViews>
    <workbookView xWindow="-110" yWindow="-110" windowWidth="38620" windowHeight="21100" activeTab="4" xr2:uid="{00000000-000D-0000-FFFF-FFFF00000000}"/>
  </bookViews>
  <sheets>
    <sheet name="TIME" sheetId="2" r:id="rId1"/>
    <sheet name="TIME (Pivot)" sheetId="6" r:id="rId2"/>
    <sheet name="DMA" sheetId="3" r:id="rId3"/>
    <sheet name="DMA (Pivot)" sheetId="7" r:id="rId4"/>
    <sheet name="TIME Values in DMAs" sheetId="8" r:id="rId5"/>
  </sheets>
  <calcPr calcId="191029"/>
  <pivotCaches>
    <pivotCache cacheId="4" r:id="rId6"/>
    <pivotCache cacheId="1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2" i="7" l="1"/>
  <c r="P121" i="7"/>
  <c r="P120" i="7"/>
  <c r="P119" i="7"/>
  <c r="P118" i="7"/>
  <c r="P117" i="7"/>
  <c r="P116" i="7"/>
  <c r="P115" i="7"/>
  <c r="P114" i="7"/>
  <c r="P113" i="7"/>
  <c r="P112" i="7"/>
  <c r="P111" i="7"/>
  <c r="P110" i="7"/>
  <c r="P109" i="7"/>
  <c r="P105" i="7"/>
  <c r="P104" i="7"/>
  <c r="P103" i="7"/>
  <c r="P102" i="7"/>
  <c r="P101" i="7"/>
  <c r="P100" i="7"/>
  <c r="P99" i="7"/>
  <c r="P98" i="7"/>
  <c r="P97" i="7"/>
  <c r="P96" i="7"/>
  <c r="P95" i="7"/>
  <c r="P94" i="7"/>
  <c r="P93" i="7"/>
  <c r="P92" i="7"/>
  <c r="P88" i="7"/>
  <c r="P87" i="7"/>
  <c r="P86" i="7"/>
  <c r="P85" i="7"/>
  <c r="P84" i="7"/>
  <c r="P83" i="7"/>
  <c r="P82" i="7"/>
  <c r="P81" i="7"/>
  <c r="P80" i="7"/>
  <c r="P79" i="7"/>
  <c r="P78" i="7"/>
  <c r="P77" i="7"/>
  <c r="P76" i="7"/>
  <c r="P75" i="7"/>
  <c r="P71" i="7"/>
  <c r="P70" i="7"/>
  <c r="P69" i="7"/>
  <c r="P68" i="7"/>
  <c r="P67" i="7"/>
  <c r="P66" i="7"/>
  <c r="P65" i="7"/>
  <c r="P64" i="7"/>
  <c r="P63" i="7"/>
  <c r="P62" i="7"/>
  <c r="P61" i="7"/>
  <c r="P60" i="7"/>
  <c r="P59" i="7"/>
  <c r="P58" i="7"/>
  <c r="P54" i="7"/>
  <c r="P53" i="7"/>
  <c r="P52" i="7"/>
  <c r="P51" i="7"/>
  <c r="P50" i="7"/>
  <c r="P49" i="7"/>
  <c r="P48" i="7"/>
  <c r="P47" i="7"/>
  <c r="P46" i="7"/>
  <c r="P45" i="7"/>
  <c r="P44" i="7"/>
  <c r="P43" i="7"/>
  <c r="P42" i="7"/>
  <c r="P41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B35" i="6"/>
  <c r="B34" i="6"/>
  <c r="B33" i="6"/>
  <c r="B32" i="6"/>
  <c r="B31" i="6"/>
  <c r="B30" i="6"/>
  <c r="B29" i="6"/>
  <c r="B28" i="6"/>
  <c r="B27" i="6"/>
  <c r="B26" i="6"/>
  <c r="B25" i="6"/>
  <c r="B24" i="6"/>
  <c r="B2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526B3F-A8D2-4796-8AC7-BBC8C4D8274B}" keepAlive="1" name="Query - Table3" description="Connection to the 'Table3' query in the workbook." type="5" refreshedVersion="0" background="1">
    <dbPr connection="Provider=Microsoft.Mashup.OleDb.1;Data Source=$Workbook$;Location=Table3;Extended Properties=&quot;&quot;" command="SELECT * FROM [Table3]"/>
  </connection>
</connections>
</file>

<file path=xl/sharedStrings.xml><?xml version="1.0" encoding="utf-8"?>
<sst xmlns="http://schemas.openxmlformats.org/spreadsheetml/2006/main" count="5300" uniqueCount="97">
  <si>
    <t>McDonald's app</t>
  </si>
  <si>
    <t>McDonalds app</t>
  </si>
  <si>
    <t>mcdonald app</t>
  </si>
  <si>
    <t>mcdonalds' app</t>
  </si>
  <si>
    <t>taco bell app</t>
  </si>
  <si>
    <t>burger king app</t>
  </si>
  <si>
    <t>burger king 's app</t>
  </si>
  <si>
    <t>carls junior app</t>
  </si>
  <si>
    <t>jack in the box app</t>
  </si>
  <si>
    <t xml:space="preserve">jack in the box's app </t>
  </si>
  <si>
    <t>kfc app</t>
  </si>
  <si>
    <t>kfc's app</t>
  </si>
  <si>
    <t>Bakersfield CA</t>
  </si>
  <si>
    <t>NA</t>
  </si>
  <si>
    <t>Fresno-Visalia CA</t>
  </si>
  <si>
    <t>Yuma AZ-El Centro CA</t>
  </si>
  <si>
    <t>Palm Springs CA</t>
  </si>
  <si>
    <t>Sacramento-Stockton-Modesto CA</t>
  </si>
  <si>
    <t>Los Angeles CA</t>
  </si>
  <si>
    <t>Reno NV</t>
  </si>
  <si>
    <t>Santa Barbara-Santa Maria-San Luis Obispo CA</t>
  </si>
  <si>
    <t>San Diego CA</t>
  </si>
  <si>
    <t>Eureka CA</t>
  </si>
  <si>
    <t>Medford-Klamath Falls OR</t>
  </si>
  <si>
    <t>Chico-Redding CA</t>
  </si>
  <si>
    <t>Monterey-Salinas CA</t>
  </si>
  <si>
    <t>San Francisco-Oakland-San Jose CA</t>
  </si>
  <si>
    <t>McDonalds</t>
  </si>
  <si>
    <t>taco bells app</t>
  </si>
  <si>
    <t>taco bell's app</t>
  </si>
  <si>
    <t>taco bells' app</t>
  </si>
  <si>
    <t>burger kings app</t>
  </si>
  <si>
    <t>burger kings' app</t>
  </si>
  <si>
    <t>carls juniors app</t>
  </si>
  <si>
    <t>carls junior's app</t>
  </si>
  <si>
    <t>carls juniors' app</t>
  </si>
  <si>
    <t>jack in the boxs app</t>
  </si>
  <si>
    <t>jack in the boxs' app</t>
  </si>
  <si>
    <t>kfcs app</t>
  </si>
  <si>
    <t>kfcs' app</t>
  </si>
  <si>
    <t>DATE</t>
  </si>
  <si>
    <t>Taco Bell</t>
  </si>
  <si>
    <t>Burger King</t>
  </si>
  <si>
    <t>Downloaded 6/25</t>
  </si>
  <si>
    <t>Greyed out columns have no values</t>
  </si>
  <si>
    <t>Carls Junior</t>
  </si>
  <si>
    <t>Jack in the Box</t>
  </si>
  <si>
    <t>KFC</t>
  </si>
  <si>
    <t>Downloaded 6/26</t>
  </si>
  <si>
    <t>Year</t>
  </si>
  <si>
    <t>Row Labels</t>
  </si>
  <si>
    <t>Grand Total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</si>
  <si>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</si>
  <si>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</si>
  <si>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</si>
  <si>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</si>
  <si>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</si>
  <si>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</si>
  <si>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</si>
  <si>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</si>
  <si>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</si>
  <si>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</si>
  <si>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</si>
  <si>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</si>
  <si>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</si>
  <si>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Sum of mcdonald app</t>
  </si>
  <si>
    <t>Sum of McDonalds app</t>
  </si>
  <si>
    <t>Sum of McDonald's app</t>
  </si>
  <si>
    <t>Sum of mcdonalds' app</t>
  </si>
  <si>
    <t>These values were downloaded using the R file R- Google Trends - Fast Food. Each value was divided by the standardizing term, IT Job, in the R script</t>
  </si>
  <si>
    <t xml:space="preserve">Pivot table taken from TIME </t>
  </si>
  <si>
    <t>Keywords</t>
  </si>
  <si>
    <t>Year was separated out from keywords, otherwise no changes made from original CSV output of data</t>
  </si>
  <si>
    <t>(Multiple Items)</t>
  </si>
  <si>
    <t>Sum of Fresno-Visalia CA</t>
  </si>
  <si>
    <t>Sum of Bakersfield CA</t>
  </si>
  <si>
    <t>Sum of Sacramento-Stockton-Modesto CA</t>
  </si>
  <si>
    <t>Sum of Yuma AZ-El Centro CA</t>
  </si>
  <si>
    <t>Sum of Los Angeles CA</t>
  </si>
  <si>
    <t>Sum of Palm Springs CA</t>
  </si>
  <si>
    <t>Sum of Reno NV</t>
  </si>
  <si>
    <t>Sum of Medford-Klamath Falls OR</t>
  </si>
  <si>
    <t>Sum of Chico-Redding CA</t>
  </si>
  <si>
    <t>Sum of San Diego CA</t>
  </si>
  <si>
    <t>Sum of Eureka CA</t>
  </si>
  <si>
    <t>Sum of Monterey-Salinas CA</t>
  </si>
  <si>
    <t>Sum of Santa Barbara-Santa Maria-San Luis Obispo CA</t>
  </si>
  <si>
    <t>Sum of San Francisco-Oakland-San Jose CA</t>
  </si>
  <si>
    <t xml:space="preserve">Pivot table taken from DMA </t>
  </si>
  <si>
    <t xml:space="preserve">SUM </t>
  </si>
  <si>
    <t xml:space="preserve">Values taken from left and divided by sum of their row; NAs placed where row sum was 0 </t>
  </si>
  <si>
    <t xml:space="preserve">Tables created by filtering pivot table above to each chain, then adding sum column </t>
  </si>
  <si>
    <t>Formula (Shows Current Pivot Sum)</t>
  </si>
  <si>
    <t>Table is sums of each chain for each year</t>
  </si>
  <si>
    <t>DMA</t>
  </si>
  <si>
    <t>Created 6/26</t>
  </si>
  <si>
    <t>Values in below tables are the TIME Pivot values multiplied by the DMA Pivot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</si>
</sst>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 tint="-0.249977111117893"/>
        <name val="Calibri"/>
        <family val="2"/>
        <scheme val="minor"/>
      </font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rles Knoble" refreshedDate="45469.622140856482" createdVersion="8" refreshedVersion="8" minRefreshableVersion="3" recordCount="156" xr:uid="{7DEB97BF-503F-4C41-8B89-C58A6682E9CC}">
  <cacheSource type="worksheet">
    <worksheetSource name="Table2"/>
  </cacheSource>
  <cacheFields count="28">
    <cacheField name="DATE" numFmtId="14">
      <sharedItems containsSemiMixedTypes="0" containsNonDate="0" containsDate="1" containsString="0" minDate="2010-01-01T00:00:00" maxDate="2022-12-02T00:00:00" count="156"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</sharedItems>
      <fieldGroup par="27"/>
    </cacheField>
    <cacheField name="mcdonald app" numFmtId="0">
      <sharedItems containsSemiMixedTypes="0" containsString="0" containsNumber="1" minValue="0" maxValue="2.1739130434782601E-2" count="24">
        <n v="0"/>
        <n v="0.02"/>
        <n v="2.1739130434782601E-2"/>
        <n v="1.8181818181818198E-2"/>
        <n v="1.9230769230769201E-2"/>
        <n v="1.72413793103448E-2"/>
        <n v="1.6666666666666701E-2"/>
        <n v="1.7543859649122799E-2"/>
        <n v="1.85185185185185E-2"/>
        <n v="1.4705882352941201E-2"/>
        <n v="1.5151515151515201E-2"/>
        <n v="1.6129032258064498E-2"/>
        <n v="1.38888888888889E-2"/>
        <n v="1.58730158730159E-2"/>
        <n v="1.4084507042253501E-2"/>
        <n v="1.13636363636364E-2"/>
        <n v="0.01"/>
        <n v="1.0638297872340399E-2"/>
        <n v="1.21951219512195E-2"/>
        <n v="1.20481927710843E-2"/>
        <n v="1.0989010989011E-2"/>
        <n v="1.16279069767442E-2"/>
        <n v="1.2500000000000001E-2"/>
        <n v="1.3157894736842099E-2"/>
      </sharedItems>
    </cacheField>
    <cacheField name="McDonalds app" numFmtId="0">
      <sharedItems containsSemiMixedTypes="0" containsString="0" containsNumber="1" minValue="0" maxValue="0.145454545454545"/>
    </cacheField>
    <cacheField name="McDonald's app" numFmtId="0">
      <sharedItems containsSemiMixedTypes="0" containsString="0" containsNumber="1" minValue="0" maxValue="0.118421052631579"/>
    </cacheField>
    <cacheField name="mcdonalds' app" numFmtId="0">
      <sharedItems containsSemiMixedTypes="0" containsString="0" containsNumber="1" minValue="0" maxValue="1.5384615384615399E-2"/>
    </cacheField>
    <cacheField name="taco bell app" numFmtId="0">
      <sharedItems containsSemiMixedTypes="0" containsString="0" containsNumber="1" minValue="0" maxValue="9.8039215686274495E-2"/>
    </cacheField>
    <cacheField name="taco bells app" numFmtId="0">
      <sharedItems containsSemiMixedTypes="0" containsString="0" containsNumber="1" containsInteger="1" minValue="0" maxValue="0"/>
    </cacheField>
    <cacheField name="taco bell's app" numFmtId="0">
      <sharedItems containsSemiMixedTypes="0" containsString="0" containsNumber="1" containsInteger="1" minValue="0" maxValue="0"/>
    </cacheField>
    <cacheField name="taco bells' app" numFmtId="0">
      <sharedItems containsSemiMixedTypes="0" containsString="0" containsNumber="1" minValue="0" maxValue="1.8181818181818198E-2"/>
    </cacheField>
    <cacheField name="burger king app" numFmtId="0">
      <sharedItems containsSemiMixedTypes="0" containsString="0" containsNumber="1" minValue="0" maxValue="0.08"/>
    </cacheField>
    <cacheField name="burger kings app" numFmtId="0">
      <sharedItems containsSemiMixedTypes="0" containsString="0" containsNumber="1" minValue="0" maxValue="1.7857142857142901E-2"/>
    </cacheField>
    <cacheField name="burger king 's app" numFmtId="0">
      <sharedItems containsSemiMixedTypes="0" containsString="0" containsNumber="1" containsInteger="1" minValue="0" maxValue="0"/>
    </cacheField>
    <cacheField name="burger kings' app" numFmtId="0">
      <sharedItems containsSemiMixedTypes="0" containsString="0" containsNumber="1" minValue="0" maxValue="1.4084507042253501E-2"/>
    </cacheField>
    <cacheField name="carls junior app" numFmtId="0">
      <sharedItems containsSemiMixedTypes="0" containsString="0" containsNumber="1" containsInteger="1" minValue="0" maxValue="0"/>
    </cacheField>
    <cacheField name="carls juniors app" numFmtId="0">
      <sharedItems containsSemiMixedTypes="0" containsString="0" containsNumber="1" containsInteger="1" minValue="0" maxValue="0"/>
    </cacheField>
    <cacheField name="carls junior's app" numFmtId="0">
      <sharedItems containsSemiMixedTypes="0" containsString="0" containsNumber="1" containsInteger="1" minValue="0" maxValue="0"/>
    </cacheField>
    <cacheField name="carls juniors' app" numFmtId="0">
      <sharedItems containsSemiMixedTypes="0" containsString="0" containsNumber="1" minValue="0" maxValue="1.7543859649122799E-2"/>
    </cacheField>
    <cacheField name="jack in the box app" numFmtId="0">
      <sharedItems containsSemiMixedTypes="0" containsString="0" containsNumber="1" minValue="0" maxValue="4.08163265306122E-2"/>
    </cacheField>
    <cacheField name="jack in the boxs app" numFmtId="0">
      <sharedItems containsSemiMixedTypes="0" containsString="0" containsNumber="1" minValue="0" maxValue="1.6129032258064498E-2"/>
    </cacheField>
    <cacheField name="jack in the box's app " numFmtId="0">
      <sharedItems containsSemiMixedTypes="0" containsString="0" containsNumber="1" minValue="0" maxValue="1.6666666666666701E-2"/>
    </cacheField>
    <cacheField name="jack in the boxs' app" numFmtId="0">
      <sharedItems containsSemiMixedTypes="0" containsString="0" containsNumber="1" containsInteger="1" minValue="0" maxValue="0"/>
    </cacheField>
    <cacheField name="kfc app" numFmtId="0">
      <sharedItems containsSemiMixedTypes="0" containsString="0" containsNumber="1" minValue="0" maxValue="3.6363636363636397E-2"/>
    </cacheField>
    <cacheField name="kfcs app" numFmtId="0">
      <sharedItems containsSemiMixedTypes="0" containsString="0" containsNumber="1" containsInteger="1" minValue="0" maxValue="0"/>
    </cacheField>
    <cacheField name="kfc's app" numFmtId="0">
      <sharedItems containsSemiMixedTypes="0" containsString="0" containsNumber="1" minValue="0" maxValue="1.9607843137254902E-2"/>
    </cacheField>
    <cacheField name="kfcs' app" numFmtId="0">
      <sharedItems containsSemiMixedTypes="0" containsString="0" containsNumber="1" containsInteger="1" minValue="0" maxValue="0"/>
    </cacheField>
    <cacheField name="Months (DATE)" numFmtId="0" databaseField="0">
      <fieldGroup base="0">
        <rangePr groupBy="months" startDate="2010-01-01T00:00:00" endDate="2022-12-02T00:00:00"/>
        <groupItems count="14">
          <s v="&lt;1/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22"/>
        </groupItems>
      </fieldGroup>
    </cacheField>
    <cacheField name="Quarters (DATE)" numFmtId="0" databaseField="0">
      <fieldGroup base="0">
        <rangePr groupBy="quarters" startDate="2010-01-01T00:00:00" endDate="2022-12-02T00:00:00"/>
        <groupItems count="6">
          <s v="&lt;1/1/2010"/>
          <s v="Qtr1"/>
          <s v="Qtr2"/>
          <s v="Qtr3"/>
          <s v="Qtr4"/>
          <s v="&gt;12/2/2022"/>
        </groupItems>
      </fieldGroup>
    </cacheField>
    <cacheField name="Years (DATE)" numFmtId="0" databaseField="0">
      <fieldGroup base="0">
        <rangePr groupBy="years" startDate="2010-01-01T00:00:00" endDate="2022-12-02T00:00:00"/>
        <groupItems count="15">
          <s v="&lt;1/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12/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rles Knoble" refreshedDate="45469.634339467593" createdVersion="8" refreshedVersion="8" minRefreshableVersion="3" recordCount="312" xr:uid="{1E4DA7BB-F0F3-4E22-A2A4-0B1871E0FB7C}">
  <cacheSource type="worksheet">
    <worksheetSource name="Table8"/>
  </cacheSource>
  <cacheFields count="16">
    <cacheField name="Keywords" numFmtId="0">
      <sharedItems count="24">
        <s v="mcdonald app"/>
        <s v="McDonalds app"/>
        <s v="McDonald's app"/>
        <s v="mcdonalds' app"/>
        <s v="taco bell app"/>
        <s v="taco bells app"/>
        <s v="taco bell's app"/>
        <s v="taco bells' app"/>
        <s v="burger king app"/>
        <s v="burger kings app"/>
        <s v="burger king 's app"/>
        <s v="burger kings' app"/>
        <s v="carls junior app"/>
        <s v="carls juniors app"/>
        <s v="carls junior's app"/>
        <s v="carls juniors' app"/>
        <s v="jack in the box app"/>
        <s v="jack in the boxs app"/>
        <s v="jack in the box's app "/>
        <s v="jack in the boxs' app"/>
        <s v="kfc app"/>
        <s v="kfcs app"/>
        <s v="kfc's app"/>
        <s v="kfcs' app"/>
      </sharedItems>
    </cacheField>
    <cacheField name="Year" numFmtId="0">
      <sharedItems containsSemiMixedTypes="0" containsString="0" containsNumber="1" containsInteger="1" minValue="2010" maxValue="2022" count="13"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Fresno-Visalia CA" numFmtId="0">
      <sharedItems containsMixedTypes="1" containsNumber="1" minValue="0.2" maxValue="1.08988764044944" count="22">
        <s v="NA"/>
        <n v="1.08988764044944"/>
        <n v="1.0309278350515501"/>
        <n v="0.56000000000000005"/>
        <n v="0.69148936170212805"/>
        <n v="0.54639175257731998"/>
        <n v="0.49484536082474201"/>
        <n v="0.55000000000000004"/>
        <n v="0.75757575757575801"/>
        <n v="0.2"/>
        <n v="1.0638297872340401"/>
        <n v="0.44329896907216498"/>
        <n v="0.55670103092783496"/>
        <n v="0.45"/>
        <n v="0.71717171717171702"/>
        <n v="0.73"/>
        <n v="0.35"/>
        <n v="0.67346938775510201"/>
        <n v="0.40425531914893598"/>
        <n v="1"/>
        <n v="1.0204081632653099"/>
        <n v="0.71428571428571397"/>
      </sharedItems>
    </cacheField>
    <cacheField name="Bakersfield CA" numFmtId="0">
      <sharedItems containsMixedTypes="1" containsNumber="1" minValue="0.44897959183673503" maxValue="1" count="12">
        <s v="NA"/>
        <n v="0.75"/>
        <n v="0.85416666666666696"/>
        <n v="0.44897959183673503"/>
        <n v="0.80434782608695699"/>
        <n v="0.83333333333333304"/>
        <n v="1"/>
        <n v="0.48"/>
        <n v="0.77173913043478304"/>
        <n v="0.54444444444444395"/>
        <n v="0.85869565217391297"/>
        <n v="0.66"/>
      </sharedItems>
    </cacheField>
    <cacheField name="Sacramento-Stockton-Modesto CA" numFmtId="0">
      <sharedItems containsMixedTypes="1" containsNumber="1" minValue="0.14606741573033699" maxValue="1.26582278481013" count="43">
        <s v="NA"/>
        <n v="0.23749999999999999"/>
        <n v="0.95061728395061695"/>
        <n v="1.1235955056179801"/>
        <n v="1.0752688172042999"/>
        <n v="0.94252873563218398"/>
        <n v="0.29213483146067398"/>
        <n v="0.72499999999999998"/>
        <n v="0.51136363636363602"/>
        <n v="0.544303797468354"/>
        <n v="0.71604938271604901"/>
        <n v="0.68965517241379304"/>
        <n v="0.97701149425287404"/>
        <n v="0.14606741573033699"/>
        <n v="0.85"/>
        <n v="0.26136363636363602"/>
        <n v="0.607594936708861"/>
        <n v="0.54320987654320996"/>
        <n v="0.66666666666666696"/>
        <n v="1.14942528735632"/>
        <n v="0.87356321839080497"/>
        <n v="1.1000000000000001"/>
        <n v="0.67045454545454497"/>
        <n v="0.74074074074074103"/>
        <n v="0.417721518987342"/>
        <n v="0.63218390804597702"/>
        <n v="0.25"/>
        <n v="0.82954545454545503"/>
        <n v="0.67901234567901203"/>
        <n v="1.26582278481013"/>
        <n v="0.72413793103448298"/>
        <n v="1.25"/>
        <n v="0.49438202247190999"/>
        <n v="0.78749999999999998"/>
        <n v="0.5"/>
        <n v="0.62962962962962998"/>
        <n v="0.78160919540229901"/>
        <n v="1.2195121951219501"/>
        <n v="0.426966292134831"/>
        <n v="1.0379746835443"/>
        <n v="0.373493975903614"/>
        <n v="0.79310344827586199"/>
        <n v="1.16279069767442"/>
      </sharedItems>
    </cacheField>
    <cacheField name="Yuma AZ-El Centro CA" numFmtId="0">
      <sharedItems containsMixedTypes="1" containsNumber="1" minValue="0.60638297872340396" maxValue="1.1111111111111101"/>
    </cacheField>
    <cacheField name="Los Angeles CA" numFmtId="0">
      <sharedItems containsMixedTypes="1" containsNumber="1" minValue="0.162790697674419" maxValue="1.88679245283019"/>
    </cacheField>
    <cacheField name="Palm Springs CA" numFmtId="0">
      <sharedItems containsMixedTypes="1" containsNumber="1" minValue="0.74285714285714299" maxValue="1.3888888888888899"/>
    </cacheField>
    <cacheField name="Reno NV" numFmtId="0">
      <sharedItems containsMixedTypes="1" containsNumber="1" minValue="0.32323232323232298" maxValue="0.569620253164557"/>
    </cacheField>
    <cacheField name="Medford-Klamath Falls OR" numFmtId="0">
      <sharedItems containsMixedTypes="1" containsNumber="1" minValue="0.609375" maxValue="1.47058823529412"/>
    </cacheField>
    <cacheField name="Chico-Redding CA" numFmtId="0">
      <sharedItems containsMixedTypes="1" containsNumber="1" minValue="0.77011494252873602" maxValue="1.25"/>
    </cacheField>
    <cacheField name="San Diego CA" numFmtId="0">
      <sharedItems containsMixedTypes="1" containsNumber="1" minValue="0.13793103448275901" maxValue="1.40845070422535" count="36">
        <s v="NA"/>
        <n v="1.25"/>
        <n v="0.25974025974025999"/>
        <n v="1.35135135135135"/>
        <n v="0.40540540540540498"/>
        <n v="0.75"/>
        <n v="0.32183908045977"/>
        <n v="0.58441558441558406"/>
        <n v="0.28571428571428598"/>
        <n v="0.54054054054054101"/>
        <n v="0.586666666666667"/>
        <n v="0.628571428571429"/>
        <n v="0.13793103448275901"/>
        <n v="0.238095238095238"/>
        <n v="0.43243243243243201"/>
        <n v="0.28000000000000003"/>
        <n v="0.54285714285714304"/>
        <n v="0.41666666666666702"/>
        <n v="0.45945945945945899"/>
        <n v="0.28378378378378399"/>
        <n v="0.338028169014085"/>
        <n v="1.1235955056179801"/>
        <n v="0.15584415584415601"/>
        <n v="0.64285714285714302"/>
        <n v="0.64864864864864902"/>
        <n v="0.83783783783783805"/>
        <n v="0.42253521126760601"/>
        <n v="1.14942528735632"/>
        <n v="1.2987012987013"/>
        <n v="1.22972972972973"/>
        <n v="1.14864864864865"/>
        <n v="1.40845070422535"/>
        <n v="1.0989010989011001"/>
        <n v="0.5"/>
        <n v="0.75675675675675702"/>
        <n v="0.413333333333333"/>
      </sharedItems>
    </cacheField>
    <cacheField name="Eureka CA" numFmtId="0">
      <sharedItems/>
    </cacheField>
    <cacheField name="Monterey-Salinas CA" numFmtId="0">
      <sharedItems containsMixedTypes="1" containsNumber="1" minValue="0.465753424657534" maxValue="1.3698630136986301"/>
    </cacheField>
    <cacheField name="Santa Barbara-Santa Maria-San Luis Obispo CA" numFmtId="0">
      <sharedItems containsMixedTypes="1" containsNumber="1" minValue="0.445945945945946" maxValue="0.85333333333333306"/>
    </cacheField>
    <cacheField name="San Francisco-Oakland-San Jose CA" numFmtId="0">
      <sharedItems containsMixedTypes="1" containsNumber="1" minValue="0.16049382716049401" maxValue="2.4390243902439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">
  <r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0"/>
    <n v="0"/>
    <n v="0"/>
    <n v="0"/>
    <n v="5.40540540540540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2"/>
    <x v="0"/>
    <n v="4.16666666666666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4"/>
    <x v="0"/>
    <n v="4.65116279069767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5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6"/>
    <x v="0"/>
    <n v="2.1739130434782601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7"/>
    <x v="0"/>
    <n v="4.545454545454549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8"/>
    <x v="0"/>
    <n v="6.1224489795918401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9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0"/>
    <x v="0"/>
    <n v="1.9230769230769201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1"/>
    <x v="0"/>
    <n v="2.04081632653061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2"/>
    <x v="0"/>
    <n v="2.12765957446808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3"/>
    <x v="0"/>
    <n v="0.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4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5"/>
    <x v="0"/>
    <n v="1.9230769230769201E-2"/>
    <n v="0"/>
    <n v="0"/>
    <n v="0"/>
    <n v="0"/>
    <n v="0"/>
    <n v="0"/>
    <n v="0"/>
    <n v="0"/>
    <n v="0"/>
    <n v="0"/>
    <n v="0"/>
    <n v="0"/>
    <n v="0"/>
    <n v="0"/>
    <n v="1.9230769230769201E-2"/>
    <n v="0"/>
    <n v="0"/>
    <n v="0"/>
    <n v="0"/>
    <n v="0"/>
    <n v="0"/>
    <n v="0"/>
  </r>
  <r>
    <x v="46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7"/>
    <x v="0"/>
    <n v="2.4390243902439001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8"/>
    <x v="0"/>
    <n v="6.1224489795918401E-2"/>
    <n v="0"/>
    <n v="0"/>
    <n v="2.04081632653061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9"/>
    <x v="0"/>
    <n v="3.636363636363639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0"/>
    <x v="0"/>
    <n v="1.8867924528301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1"/>
    <x v="0"/>
    <n v="1.8181818181818198E-2"/>
    <n v="0"/>
    <n v="0"/>
    <n v="0"/>
    <n v="0"/>
    <n v="0"/>
    <n v="1.8181818181818198E-2"/>
    <n v="0"/>
    <n v="0"/>
    <n v="0"/>
    <n v="0"/>
    <n v="0"/>
    <n v="0"/>
    <n v="0"/>
    <n v="0"/>
    <n v="0"/>
    <n v="0"/>
    <n v="0"/>
    <n v="0"/>
    <n v="0"/>
    <n v="0"/>
    <n v="0"/>
    <n v="0"/>
  </r>
  <r>
    <x v="52"/>
    <x v="0"/>
    <n v="3.5087719298245598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3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4"/>
    <x v="0"/>
    <n v="1.75438596491227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5"/>
    <x v="0"/>
    <n v="1.9230769230769201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x v="0"/>
    <n v="1.8867924528301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7"/>
    <x v="0"/>
    <n v="1.88679245283019E-2"/>
    <n v="0"/>
    <n v="0"/>
    <n v="3.77358490566038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8"/>
    <x v="0"/>
    <n v="1.9607843137254902E-2"/>
    <n v="0"/>
    <n v="0"/>
    <n v="3.9215686274509803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9"/>
    <x v="0"/>
    <n v="0.05"/>
    <n v="0"/>
    <n v="0"/>
    <n v="2.5000000000000001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0"/>
    <x v="0"/>
    <n v="0"/>
    <n v="0"/>
    <n v="0"/>
    <n v="3.9215686274509803E-2"/>
    <n v="0"/>
    <n v="0"/>
    <n v="0"/>
    <n v="0"/>
    <n v="0"/>
    <n v="0"/>
    <n v="0"/>
    <n v="0"/>
    <n v="0"/>
    <n v="0"/>
    <n v="0"/>
    <n v="0"/>
    <n v="0"/>
    <n v="0"/>
    <n v="0"/>
    <n v="0"/>
    <n v="0"/>
    <n v="1.9607843137254902E-2"/>
    <n v="0"/>
  </r>
  <r>
    <x v="61"/>
    <x v="0"/>
    <n v="0"/>
    <n v="0"/>
    <n v="0"/>
    <n v="2.04081632653061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2"/>
    <x v="0"/>
    <n v="1.9230769230769201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9230769230769201E-2"/>
    <n v="0"/>
  </r>
  <r>
    <x v="63"/>
    <x v="0"/>
    <n v="1.9607843137254902E-2"/>
    <n v="0"/>
    <n v="0"/>
    <n v="1.9607843137254902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4"/>
    <x v="0"/>
    <n v="0"/>
    <n v="0"/>
    <n v="0"/>
    <n v="0"/>
    <n v="0"/>
    <n v="0"/>
    <n v="0"/>
    <n v="1.85185185185185E-2"/>
    <n v="0"/>
    <n v="0"/>
    <n v="0"/>
    <n v="0"/>
    <n v="0"/>
    <n v="0"/>
    <n v="0"/>
    <n v="0"/>
    <n v="0"/>
    <n v="0"/>
    <n v="0"/>
    <n v="0"/>
    <n v="0"/>
    <n v="0"/>
    <n v="0"/>
  </r>
  <r>
    <x v="65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6"/>
    <x v="0"/>
    <n v="3.9215686274509803E-2"/>
    <n v="0"/>
    <n v="0"/>
    <n v="3.9215686274509803E-2"/>
    <n v="0"/>
    <n v="0"/>
    <n v="0"/>
    <n v="1.9607843137254902E-2"/>
    <n v="0"/>
    <n v="0"/>
    <n v="0"/>
    <n v="0"/>
    <n v="0"/>
    <n v="0"/>
    <n v="0"/>
    <n v="0"/>
    <n v="0"/>
    <n v="0"/>
    <n v="0"/>
    <n v="0"/>
    <n v="0"/>
    <n v="0"/>
    <n v="0"/>
  </r>
  <r>
    <x v="67"/>
    <x v="0"/>
    <n v="0.04"/>
    <n v="0"/>
    <n v="0"/>
    <n v="0.04"/>
    <n v="0"/>
    <n v="0"/>
    <n v="0"/>
    <n v="0.02"/>
    <n v="0"/>
    <n v="0"/>
    <n v="0"/>
    <n v="0"/>
    <n v="0"/>
    <n v="0"/>
    <n v="0"/>
    <n v="0"/>
    <n v="0"/>
    <n v="0"/>
    <n v="0"/>
    <n v="0"/>
    <n v="0"/>
    <n v="0"/>
    <n v="0"/>
  </r>
  <r>
    <x v="68"/>
    <x v="0"/>
    <n v="6.6666666666666693E-2"/>
    <n v="0"/>
    <n v="0"/>
    <n v="2.2222222222222199E-2"/>
    <n v="0"/>
    <n v="0"/>
    <n v="0"/>
    <n v="2.2222222222222199E-2"/>
    <n v="0"/>
    <n v="0"/>
    <n v="0"/>
    <n v="0"/>
    <n v="0"/>
    <n v="0"/>
    <n v="0"/>
    <n v="0"/>
    <n v="0"/>
    <n v="0"/>
    <n v="0"/>
    <n v="0"/>
    <n v="0"/>
    <n v="0"/>
    <n v="0"/>
  </r>
  <r>
    <x v="69"/>
    <x v="0"/>
    <n v="5.7692307692307702E-2"/>
    <n v="0"/>
    <n v="0"/>
    <n v="3.8461538461538498E-2"/>
    <n v="0"/>
    <n v="0"/>
    <n v="0"/>
    <n v="1.9230769230769201E-2"/>
    <n v="0"/>
    <n v="0"/>
    <n v="0"/>
    <n v="0"/>
    <n v="0"/>
    <n v="0"/>
    <n v="0"/>
    <n v="0"/>
    <n v="0"/>
    <n v="0"/>
    <n v="0"/>
    <n v="0"/>
    <n v="0"/>
    <n v="0"/>
    <n v="0"/>
  </r>
  <r>
    <x v="70"/>
    <x v="0"/>
    <n v="6.3829787234042507E-2"/>
    <n v="0"/>
    <n v="0"/>
    <n v="4.2553191489361701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1"/>
    <x v="0"/>
    <n v="4.5454545454545497E-2"/>
    <n v="0"/>
    <n v="0"/>
    <n v="4.5454545454545497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2"/>
    <x v="0"/>
    <n v="3.9215686274509803E-2"/>
    <n v="1.9607843137254902E-2"/>
    <n v="0"/>
    <n v="1.9607843137254902E-2"/>
    <n v="0"/>
    <n v="0"/>
    <n v="0"/>
    <n v="1.9607843137254902E-2"/>
    <n v="0"/>
    <n v="0"/>
    <n v="0"/>
    <n v="0"/>
    <n v="0"/>
    <n v="0"/>
    <n v="0"/>
    <n v="0"/>
    <n v="0"/>
    <n v="0"/>
    <n v="0"/>
    <n v="0"/>
    <n v="0"/>
    <n v="0"/>
    <n v="0"/>
  </r>
  <r>
    <x v="73"/>
    <x v="0"/>
    <n v="3.77358490566038E-2"/>
    <n v="1.88679245283019E-2"/>
    <n v="0"/>
    <n v="0"/>
    <n v="0"/>
    <n v="0"/>
    <n v="0"/>
    <n v="0"/>
    <n v="0"/>
    <n v="0"/>
    <n v="0"/>
    <n v="0"/>
    <n v="0"/>
    <n v="0"/>
    <n v="0"/>
    <n v="1.88679245283019E-2"/>
    <n v="0"/>
    <n v="0"/>
    <n v="0"/>
    <n v="0"/>
    <n v="0"/>
    <n v="0"/>
    <n v="0"/>
  </r>
  <r>
    <x v="74"/>
    <x v="0"/>
    <n v="3.7037037037037E-2"/>
    <n v="0"/>
    <n v="0"/>
    <n v="0"/>
    <n v="0"/>
    <n v="0"/>
    <n v="0"/>
    <n v="1.85185185185185E-2"/>
    <n v="0"/>
    <n v="0"/>
    <n v="0"/>
    <n v="0"/>
    <n v="0"/>
    <n v="0"/>
    <n v="0"/>
    <n v="0"/>
    <n v="0"/>
    <n v="0"/>
    <n v="0"/>
    <n v="0"/>
    <n v="0"/>
    <n v="0"/>
    <n v="0"/>
  </r>
  <r>
    <x v="75"/>
    <x v="0"/>
    <n v="5.4545454545454501E-2"/>
    <n v="1.8181818181818198E-2"/>
    <n v="0"/>
    <n v="1.8181818181818198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6"/>
    <x v="0"/>
    <n v="3.5714285714285698E-2"/>
    <n v="0"/>
    <n v="0"/>
    <n v="1.7857142857142901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7"/>
    <x v="0"/>
    <n v="3.8461538461538498E-2"/>
    <n v="1.9230769230769201E-2"/>
    <n v="0"/>
    <n v="1.9230769230769201E-2"/>
    <n v="0"/>
    <n v="0"/>
    <n v="0"/>
    <n v="1.9230769230769201E-2"/>
    <n v="0"/>
    <n v="0"/>
    <n v="0"/>
    <n v="0"/>
    <n v="0"/>
    <n v="0"/>
    <n v="0"/>
    <n v="0"/>
    <n v="0"/>
    <n v="0"/>
    <n v="0"/>
    <n v="0"/>
    <n v="0"/>
    <n v="0"/>
    <n v="0"/>
  </r>
  <r>
    <x v="78"/>
    <x v="0"/>
    <n v="4.2553191489361701E-2"/>
    <n v="0"/>
    <n v="0"/>
    <n v="2.1276595744680899E-2"/>
    <n v="0"/>
    <n v="0"/>
    <n v="0"/>
    <n v="2.1276595744680899E-2"/>
    <n v="0"/>
    <n v="0"/>
    <n v="0"/>
    <n v="0"/>
    <n v="0"/>
    <n v="0"/>
    <n v="0"/>
    <n v="0"/>
    <n v="0"/>
    <n v="0"/>
    <n v="0"/>
    <n v="0"/>
    <n v="0"/>
    <n v="0"/>
    <n v="0"/>
  </r>
  <r>
    <x v="79"/>
    <x v="0"/>
    <n v="4.2553191489361701E-2"/>
    <n v="0"/>
    <n v="0"/>
    <n v="2.12765957446808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0"/>
    <x v="0"/>
    <n v="3.9215686274509803E-2"/>
    <n v="1.9607843137254902E-2"/>
    <n v="0"/>
    <n v="1.9607843137254902E-2"/>
    <n v="0"/>
    <n v="0"/>
    <n v="0"/>
    <n v="1.9607843137254902E-2"/>
    <n v="0"/>
    <n v="0"/>
    <n v="0"/>
    <n v="0"/>
    <n v="0"/>
    <n v="0"/>
    <n v="0"/>
    <n v="0"/>
    <n v="0"/>
    <n v="0"/>
    <n v="0"/>
    <n v="0"/>
    <n v="0"/>
    <n v="0"/>
    <n v="0"/>
  </r>
  <r>
    <x v="81"/>
    <x v="0"/>
    <n v="4.2553191489361701E-2"/>
    <n v="2.1276595744680899E-2"/>
    <n v="0"/>
    <n v="2.1276595744680899E-2"/>
    <n v="0"/>
    <n v="0"/>
    <n v="0"/>
    <n v="0"/>
    <n v="0"/>
    <n v="0"/>
    <n v="0"/>
    <n v="0"/>
    <n v="0"/>
    <n v="0"/>
    <n v="0"/>
    <n v="2.1276595744680899E-2"/>
    <n v="0"/>
    <n v="0"/>
    <n v="0"/>
    <n v="0"/>
    <n v="0"/>
    <n v="0"/>
    <n v="0"/>
  </r>
  <r>
    <x v="82"/>
    <x v="2"/>
    <n v="4.3478260869565202E-2"/>
    <n v="4.3478260869565202E-2"/>
    <n v="0"/>
    <n v="2.1739130434782601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3"/>
    <x v="0"/>
    <n v="4.6511627906976702E-2"/>
    <n v="4.6511627906976702E-2"/>
    <n v="0"/>
    <n v="2.32558139534884E-2"/>
    <n v="0"/>
    <n v="0"/>
    <n v="0"/>
    <n v="0"/>
    <n v="0"/>
    <n v="0"/>
    <n v="0"/>
    <n v="0"/>
    <n v="0"/>
    <n v="0"/>
    <n v="0"/>
    <n v="2.32558139534884E-2"/>
    <n v="0"/>
    <n v="0"/>
    <n v="0"/>
    <n v="0"/>
    <n v="0"/>
    <n v="0"/>
    <n v="0"/>
  </r>
  <r>
    <x v="84"/>
    <x v="0"/>
    <n v="5.6603773584905703E-2"/>
    <n v="3.77358490566038E-2"/>
    <n v="0"/>
    <n v="1.88679245283019E-2"/>
    <n v="0"/>
    <n v="0"/>
    <n v="0"/>
    <n v="1.88679245283019E-2"/>
    <n v="0"/>
    <n v="0"/>
    <n v="0"/>
    <n v="0"/>
    <n v="0"/>
    <n v="0"/>
    <n v="0"/>
    <n v="1.88679245283019E-2"/>
    <n v="0"/>
    <n v="0"/>
    <n v="0"/>
    <n v="0"/>
    <n v="0"/>
    <n v="0"/>
    <n v="0"/>
  </r>
  <r>
    <x v="85"/>
    <x v="0"/>
    <n v="5.4545454545454501E-2"/>
    <n v="1.8181818181818198E-2"/>
    <n v="0"/>
    <n v="1.8181818181818198E-2"/>
    <n v="0"/>
    <n v="0"/>
    <n v="0"/>
    <n v="1.8181818181818198E-2"/>
    <n v="0"/>
    <n v="0"/>
    <n v="0"/>
    <n v="0"/>
    <n v="0"/>
    <n v="0"/>
    <n v="0"/>
    <n v="0"/>
    <n v="0"/>
    <n v="0"/>
    <n v="0"/>
    <n v="0"/>
    <n v="0"/>
    <n v="0"/>
    <n v="0"/>
  </r>
  <r>
    <x v="86"/>
    <x v="0"/>
    <n v="5.0847457627118599E-2"/>
    <n v="1.6949152542372899E-2"/>
    <n v="0"/>
    <n v="1.6949152542372899E-2"/>
    <n v="0"/>
    <n v="0"/>
    <n v="0"/>
    <n v="1.6949152542372899E-2"/>
    <n v="0"/>
    <n v="0"/>
    <n v="0"/>
    <n v="0"/>
    <n v="0"/>
    <n v="0"/>
    <n v="0"/>
    <n v="1.6949152542372899E-2"/>
    <n v="0"/>
    <n v="0"/>
    <n v="0"/>
    <n v="0"/>
    <n v="0"/>
    <n v="0"/>
    <n v="0"/>
  </r>
  <r>
    <x v="87"/>
    <x v="0"/>
    <n v="5.2631578947368397E-2"/>
    <n v="1.7543859649122799E-2"/>
    <n v="0"/>
    <n v="1.7543859649122799E-2"/>
    <n v="0"/>
    <n v="0"/>
    <n v="0"/>
    <n v="0"/>
    <n v="0"/>
    <n v="0"/>
    <n v="0"/>
    <n v="0"/>
    <n v="0"/>
    <n v="0"/>
    <n v="0"/>
    <n v="3.5087719298245598E-2"/>
    <n v="0"/>
    <n v="0"/>
    <n v="0"/>
    <n v="0"/>
    <n v="0"/>
    <n v="0"/>
    <n v="0"/>
  </r>
  <r>
    <x v="88"/>
    <x v="0"/>
    <n v="7.2727272727272696E-2"/>
    <n v="3.6363636363636397E-2"/>
    <n v="0"/>
    <n v="1.8181818181818198E-2"/>
    <n v="0"/>
    <n v="0"/>
    <n v="0"/>
    <n v="1.8181818181818198E-2"/>
    <n v="0"/>
    <n v="0"/>
    <n v="0"/>
    <n v="0"/>
    <n v="0"/>
    <n v="0"/>
    <n v="0"/>
    <n v="0"/>
    <n v="0"/>
    <n v="0"/>
    <n v="0"/>
    <n v="0"/>
    <n v="0"/>
    <n v="0"/>
    <n v="0"/>
  </r>
  <r>
    <x v="89"/>
    <x v="0"/>
    <n v="7.2727272727272696E-2"/>
    <n v="3.6363636363636397E-2"/>
    <n v="0"/>
    <n v="1.8181818181818198E-2"/>
    <n v="0"/>
    <n v="0"/>
    <n v="0"/>
    <n v="0"/>
    <n v="0"/>
    <n v="0"/>
    <n v="0"/>
    <n v="0"/>
    <n v="0"/>
    <n v="0"/>
    <n v="0"/>
    <n v="1.8181818181818198E-2"/>
    <n v="0"/>
    <n v="0"/>
    <n v="0"/>
    <n v="0"/>
    <n v="0"/>
    <n v="0"/>
    <n v="0"/>
  </r>
  <r>
    <x v="90"/>
    <x v="3"/>
    <n v="0.145454545454545"/>
    <n v="5.4545454545454501E-2"/>
    <n v="0"/>
    <n v="1.8181818181818198E-2"/>
    <n v="0"/>
    <n v="0"/>
    <n v="0"/>
    <n v="0"/>
    <n v="0"/>
    <n v="0"/>
    <n v="0"/>
    <n v="0"/>
    <n v="0"/>
    <n v="0"/>
    <n v="0"/>
    <n v="1.8181818181818198E-2"/>
    <n v="0"/>
    <n v="0"/>
    <n v="0"/>
    <n v="0"/>
    <n v="0"/>
    <n v="0"/>
    <n v="0"/>
  </r>
  <r>
    <x v="91"/>
    <x v="0"/>
    <n v="7.2727272727272696E-2"/>
    <n v="5.4545454545454501E-2"/>
    <n v="0"/>
    <n v="1.8181818181818198E-2"/>
    <n v="0"/>
    <n v="0"/>
    <n v="0"/>
    <n v="0"/>
    <n v="0"/>
    <n v="0"/>
    <n v="0"/>
    <n v="0"/>
    <n v="0"/>
    <n v="0"/>
    <n v="0"/>
    <n v="1.8181818181818198E-2"/>
    <n v="0"/>
    <n v="0"/>
    <n v="0"/>
    <n v="0"/>
    <n v="0"/>
    <n v="0"/>
    <n v="0"/>
  </r>
  <r>
    <x v="92"/>
    <x v="0"/>
    <n v="6.8965517241379296E-2"/>
    <n v="3.4482758620689703E-2"/>
    <n v="0"/>
    <n v="1.72413793103448E-2"/>
    <n v="0"/>
    <n v="0"/>
    <n v="0"/>
    <n v="1.72413793103448E-2"/>
    <n v="0"/>
    <n v="0"/>
    <n v="0"/>
    <n v="0"/>
    <n v="0"/>
    <n v="0"/>
    <n v="0"/>
    <n v="1.72413793103448E-2"/>
    <n v="0"/>
    <n v="0"/>
    <n v="0"/>
    <n v="0"/>
    <n v="0"/>
    <n v="0"/>
    <n v="0"/>
  </r>
  <r>
    <x v="93"/>
    <x v="3"/>
    <n v="7.2727272727272696E-2"/>
    <n v="3.6363636363636397E-2"/>
    <n v="0"/>
    <n v="1.8181818181818198E-2"/>
    <n v="0"/>
    <n v="0"/>
    <n v="0"/>
    <n v="0"/>
    <n v="0"/>
    <n v="0"/>
    <n v="0"/>
    <n v="0"/>
    <n v="0"/>
    <n v="0"/>
    <n v="0"/>
    <n v="1.8181818181818198E-2"/>
    <n v="0"/>
    <n v="0"/>
    <n v="0"/>
    <n v="0"/>
    <n v="0"/>
    <n v="0"/>
    <n v="0"/>
  </r>
  <r>
    <x v="94"/>
    <x v="0"/>
    <n v="7.1428571428571397E-2"/>
    <n v="3.5714285714285698E-2"/>
    <n v="0"/>
    <n v="0"/>
    <n v="0"/>
    <n v="0"/>
    <n v="0"/>
    <n v="1.7857142857142901E-2"/>
    <n v="1.7857142857142901E-2"/>
    <n v="0"/>
    <n v="0"/>
    <n v="0"/>
    <n v="0"/>
    <n v="0"/>
    <n v="0"/>
    <n v="1.7857142857142901E-2"/>
    <n v="0"/>
    <n v="0"/>
    <n v="0"/>
    <n v="0"/>
    <n v="0"/>
    <n v="0"/>
    <n v="0"/>
  </r>
  <r>
    <x v="95"/>
    <x v="0"/>
    <n v="9.3023255813953501E-2"/>
    <n v="4.6511627906976702E-2"/>
    <n v="0"/>
    <n v="0"/>
    <n v="0"/>
    <n v="0"/>
    <n v="0"/>
    <n v="2.32558139534884E-2"/>
    <n v="0"/>
    <n v="0"/>
    <n v="0"/>
    <n v="0"/>
    <n v="0"/>
    <n v="0"/>
    <n v="0"/>
    <n v="0"/>
    <n v="0"/>
    <n v="0"/>
    <n v="0"/>
    <n v="0"/>
    <n v="0"/>
    <n v="0"/>
    <n v="0"/>
  </r>
  <r>
    <x v="96"/>
    <x v="4"/>
    <n v="7.69230769230769E-2"/>
    <n v="1.9230769230769201E-2"/>
    <n v="0"/>
    <n v="1.9230769230769201E-2"/>
    <n v="0"/>
    <n v="0"/>
    <n v="0"/>
    <n v="1.9230769230769201E-2"/>
    <n v="0"/>
    <n v="0"/>
    <n v="0"/>
    <n v="0"/>
    <n v="0"/>
    <n v="0"/>
    <n v="0"/>
    <n v="1.9230769230769201E-2"/>
    <n v="0"/>
    <n v="0"/>
    <n v="0"/>
    <n v="0"/>
    <n v="0"/>
    <n v="0"/>
    <n v="0"/>
  </r>
  <r>
    <x v="97"/>
    <x v="5"/>
    <n v="8.6206896551724102E-2"/>
    <n v="3.4482758620689703E-2"/>
    <n v="0"/>
    <n v="1.72413793103448E-2"/>
    <n v="0"/>
    <n v="0"/>
    <n v="0"/>
    <n v="1.72413793103448E-2"/>
    <n v="0"/>
    <n v="0"/>
    <n v="0"/>
    <n v="0"/>
    <n v="0"/>
    <n v="0"/>
    <n v="0"/>
    <n v="1.72413793103448E-2"/>
    <n v="0"/>
    <n v="0"/>
    <n v="0"/>
    <n v="0"/>
    <n v="0"/>
    <n v="0"/>
    <n v="0"/>
  </r>
  <r>
    <x v="98"/>
    <x v="0"/>
    <n v="8.1967213114754106E-2"/>
    <n v="3.2786885245901599E-2"/>
    <n v="0"/>
    <n v="1.63934426229508E-2"/>
    <n v="0"/>
    <n v="0"/>
    <n v="0"/>
    <n v="0"/>
    <n v="0"/>
    <n v="0"/>
    <n v="0"/>
    <n v="0"/>
    <n v="0"/>
    <n v="0"/>
    <n v="0"/>
    <n v="1.63934426229508E-2"/>
    <n v="0"/>
    <n v="0"/>
    <n v="0"/>
    <n v="0"/>
    <n v="0"/>
    <n v="0"/>
    <n v="0"/>
  </r>
  <r>
    <x v="99"/>
    <x v="0"/>
    <n v="8.4745762711864403E-2"/>
    <n v="3.3898305084745797E-2"/>
    <n v="0"/>
    <n v="1.6949152542372899E-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0"/>
    <x v="6"/>
    <n v="6.6666666666666693E-2"/>
    <n v="3.3333333333333298E-2"/>
    <n v="0"/>
    <n v="1.6666666666666701E-2"/>
    <n v="0"/>
    <n v="0"/>
    <n v="0"/>
    <n v="1.6666666666666701E-2"/>
    <n v="0"/>
    <n v="0"/>
    <n v="0"/>
    <n v="0"/>
    <n v="0"/>
    <n v="0"/>
    <n v="0"/>
    <n v="0"/>
    <n v="0"/>
    <n v="0"/>
    <n v="0"/>
    <n v="0"/>
    <n v="0"/>
    <n v="0"/>
    <n v="0"/>
  </r>
  <r>
    <x v="101"/>
    <x v="0"/>
    <n v="7.0175438596491196E-2"/>
    <n v="3.5087719298245598E-2"/>
    <n v="0"/>
    <n v="1.7543859649122799E-2"/>
    <n v="0"/>
    <n v="0"/>
    <n v="0"/>
    <n v="1.7543859649122799E-2"/>
    <n v="0"/>
    <n v="0"/>
    <n v="0"/>
    <n v="0"/>
    <n v="0"/>
    <n v="0"/>
    <n v="1.7543859649122799E-2"/>
    <n v="1.7543859649122799E-2"/>
    <n v="0"/>
    <n v="0"/>
    <n v="0"/>
    <n v="1.7543859649122799E-2"/>
    <n v="0"/>
    <n v="0"/>
    <n v="0"/>
  </r>
  <r>
    <x v="102"/>
    <x v="3"/>
    <n v="0.12727272727272701"/>
    <n v="5.4545454545454501E-2"/>
    <n v="0"/>
    <n v="1.8181818181818198E-2"/>
    <n v="0"/>
    <n v="0"/>
    <n v="0"/>
    <n v="0"/>
    <n v="0"/>
    <n v="0"/>
    <n v="0"/>
    <n v="0"/>
    <n v="0"/>
    <n v="0"/>
    <n v="0"/>
    <n v="1.8181818181818198E-2"/>
    <n v="0"/>
    <n v="0"/>
    <n v="0"/>
    <n v="1.8181818181818198E-2"/>
    <n v="0"/>
    <n v="0"/>
    <n v="0"/>
  </r>
  <r>
    <x v="103"/>
    <x v="7"/>
    <n v="0.12280701754386"/>
    <n v="5.2631578947368397E-2"/>
    <n v="0"/>
    <n v="1.7543859649122799E-2"/>
    <n v="0"/>
    <n v="0"/>
    <n v="0"/>
    <n v="1.7543859649122799E-2"/>
    <n v="0"/>
    <n v="0"/>
    <n v="0"/>
    <n v="0"/>
    <n v="0"/>
    <n v="0"/>
    <n v="0"/>
    <n v="1.7543859649122799E-2"/>
    <n v="0"/>
    <n v="0"/>
    <n v="0"/>
    <n v="0"/>
    <n v="0"/>
    <n v="0"/>
    <n v="0"/>
  </r>
  <r>
    <x v="104"/>
    <x v="5"/>
    <n v="8.6206896551724102E-2"/>
    <n v="6.8965517241379296E-2"/>
    <n v="0"/>
    <n v="1.72413793103448E-2"/>
    <n v="0"/>
    <n v="0"/>
    <n v="0"/>
    <n v="1.72413793103448E-2"/>
    <n v="0"/>
    <n v="0"/>
    <n v="0"/>
    <n v="0"/>
    <n v="0"/>
    <n v="0"/>
    <n v="0"/>
    <n v="1.72413793103448E-2"/>
    <n v="0"/>
    <n v="0"/>
    <n v="0"/>
    <n v="0"/>
    <n v="0"/>
    <n v="0"/>
    <n v="0"/>
  </r>
  <r>
    <x v="105"/>
    <x v="7"/>
    <n v="0.12280701754386"/>
    <n v="7.0175438596491196E-2"/>
    <n v="0"/>
    <n v="1.7543859649122799E-2"/>
    <n v="0"/>
    <n v="0"/>
    <n v="0"/>
    <n v="1.7543859649122799E-2"/>
    <n v="0"/>
    <n v="0"/>
    <n v="0"/>
    <n v="0"/>
    <n v="0"/>
    <n v="0"/>
    <n v="0"/>
    <n v="3.5087719298245598E-2"/>
    <n v="0"/>
    <n v="0"/>
    <n v="0"/>
    <n v="1.7543859649122799E-2"/>
    <n v="0"/>
    <n v="0"/>
    <n v="0"/>
  </r>
  <r>
    <x v="106"/>
    <x v="3"/>
    <n v="9.0909090909090898E-2"/>
    <n v="5.4545454545454501E-2"/>
    <n v="0"/>
    <n v="3.6363636363636397E-2"/>
    <n v="0"/>
    <n v="0"/>
    <n v="0"/>
    <n v="1.8181818181818198E-2"/>
    <n v="0"/>
    <n v="0"/>
    <n v="0"/>
    <n v="0"/>
    <n v="0"/>
    <n v="0"/>
    <n v="0"/>
    <n v="1.8181818181818198E-2"/>
    <n v="0"/>
    <n v="0"/>
    <n v="0"/>
    <n v="0"/>
    <n v="0"/>
    <n v="0"/>
    <n v="0"/>
  </r>
  <r>
    <x v="107"/>
    <x v="1"/>
    <n v="0.12"/>
    <n v="0.08"/>
    <n v="0"/>
    <n v="0.02"/>
    <n v="0"/>
    <n v="0"/>
    <n v="0"/>
    <n v="0.08"/>
    <n v="0"/>
    <n v="0"/>
    <n v="0"/>
    <n v="0"/>
    <n v="0"/>
    <n v="0"/>
    <n v="0"/>
    <n v="0.04"/>
    <n v="0"/>
    <n v="0"/>
    <n v="0"/>
    <n v="0.02"/>
    <n v="0"/>
    <n v="0"/>
    <n v="0"/>
  </r>
  <r>
    <x v="108"/>
    <x v="0"/>
    <n v="8.7719298245614002E-2"/>
    <n v="5.2631578947368397E-2"/>
    <n v="0"/>
    <n v="3.5087719298245598E-2"/>
    <n v="0"/>
    <n v="0"/>
    <n v="0"/>
    <n v="1.7543859649122799E-2"/>
    <n v="0"/>
    <n v="0"/>
    <n v="0"/>
    <n v="0"/>
    <n v="0"/>
    <n v="0"/>
    <n v="0"/>
    <n v="1.7543859649122799E-2"/>
    <n v="0"/>
    <n v="0"/>
    <n v="0"/>
    <n v="1.7543859649122799E-2"/>
    <n v="0"/>
    <n v="0"/>
    <n v="0"/>
  </r>
  <r>
    <x v="109"/>
    <x v="0"/>
    <n v="6.4516129032258104E-2"/>
    <n v="3.2258064516128997E-2"/>
    <n v="0"/>
    <n v="3.2258064516128997E-2"/>
    <n v="0"/>
    <n v="0"/>
    <n v="0"/>
    <n v="1.6129032258064498E-2"/>
    <n v="0"/>
    <n v="0"/>
    <n v="0"/>
    <n v="0"/>
    <n v="0"/>
    <n v="0"/>
    <n v="0"/>
    <n v="3.2258064516128997E-2"/>
    <n v="1.6129032258064498E-2"/>
    <n v="0"/>
    <n v="0"/>
    <n v="0"/>
    <n v="0"/>
    <n v="0"/>
    <n v="0"/>
  </r>
  <r>
    <x v="110"/>
    <x v="0"/>
    <n v="7.1428571428571397E-2"/>
    <n v="3.5714285714285698E-2"/>
    <n v="0"/>
    <n v="3.5714285714285698E-2"/>
    <n v="0"/>
    <n v="0"/>
    <n v="0"/>
    <n v="1.7857142857142901E-2"/>
    <n v="0"/>
    <n v="0"/>
    <n v="0"/>
    <n v="0"/>
    <n v="0"/>
    <n v="0"/>
    <n v="0"/>
    <n v="1.7857142857142901E-2"/>
    <n v="0"/>
    <n v="0"/>
    <n v="0"/>
    <n v="0"/>
    <n v="0"/>
    <n v="0"/>
    <n v="0"/>
  </r>
  <r>
    <x v="111"/>
    <x v="0"/>
    <n v="0.05"/>
    <n v="3.3333333333333298E-2"/>
    <n v="0"/>
    <n v="1.6666666666666701E-2"/>
    <n v="0"/>
    <n v="0"/>
    <n v="0"/>
    <n v="3.3333333333333298E-2"/>
    <n v="0"/>
    <n v="0"/>
    <n v="0"/>
    <n v="0"/>
    <n v="0"/>
    <n v="0"/>
    <n v="0"/>
    <n v="0"/>
    <n v="0"/>
    <n v="0"/>
    <n v="0"/>
    <n v="1.6666666666666701E-2"/>
    <n v="0"/>
    <n v="0"/>
    <n v="0"/>
  </r>
  <r>
    <x v="112"/>
    <x v="7"/>
    <n v="5.2631578947368397E-2"/>
    <n v="3.5087719298245598E-2"/>
    <n v="0"/>
    <n v="1.7543859649122799E-2"/>
    <n v="0"/>
    <n v="0"/>
    <n v="0"/>
    <n v="1.7543859649122799E-2"/>
    <n v="0"/>
    <n v="0"/>
    <n v="0"/>
    <n v="0"/>
    <n v="0"/>
    <n v="0"/>
    <n v="0"/>
    <n v="1.7543859649122799E-2"/>
    <n v="0"/>
    <n v="0"/>
    <n v="0"/>
    <n v="1.7543859649122799E-2"/>
    <n v="0"/>
    <n v="0"/>
    <n v="0"/>
  </r>
  <r>
    <x v="113"/>
    <x v="0"/>
    <n v="6.8965517241379296E-2"/>
    <n v="3.4482758620689703E-2"/>
    <n v="0"/>
    <n v="3.4482758620689703E-2"/>
    <n v="0"/>
    <n v="0"/>
    <n v="0"/>
    <n v="3.4482758620689703E-2"/>
    <n v="0"/>
    <n v="0"/>
    <n v="0"/>
    <n v="0"/>
    <n v="0"/>
    <n v="0"/>
    <n v="0"/>
    <n v="3.4482758620689703E-2"/>
    <n v="0"/>
    <n v="0"/>
    <n v="0"/>
    <n v="0"/>
    <n v="0"/>
    <n v="0"/>
    <n v="0"/>
  </r>
  <r>
    <x v="114"/>
    <x v="8"/>
    <n v="7.4074074074074098E-2"/>
    <n v="5.5555555555555601E-2"/>
    <n v="0"/>
    <n v="3.7037037037037E-2"/>
    <n v="0"/>
    <n v="0"/>
    <n v="0"/>
    <n v="1.85185185185185E-2"/>
    <n v="0"/>
    <n v="0"/>
    <n v="0"/>
    <n v="0"/>
    <n v="0"/>
    <n v="0"/>
    <n v="0"/>
    <n v="1.85185185185185E-2"/>
    <n v="0"/>
    <n v="0"/>
    <n v="0"/>
    <n v="1.85185185185185E-2"/>
    <n v="0"/>
    <n v="0"/>
    <n v="0"/>
  </r>
  <r>
    <x v="115"/>
    <x v="0"/>
    <n v="7.2727272727272696E-2"/>
    <n v="5.4545454545454501E-2"/>
    <n v="0"/>
    <n v="3.6363636363636397E-2"/>
    <n v="0"/>
    <n v="0"/>
    <n v="0"/>
    <n v="1.8181818181818198E-2"/>
    <n v="0"/>
    <n v="0"/>
    <n v="0"/>
    <n v="0"/>
    <n v="0"/>
    <n v="0"/>
    <n v="0"/>
    <n v="1.8181818181818198E-2"/>
    <n v="0"/>
    <n v="0"/>
    <n v="0"/>
    <n v="1.8181818181818198E-2"/>
    <n v="0"/>
    <n v="0"/>
    <n v="0"/>
  </r>
  <r>
    <x v="116"/>
    <x v="0"/>
    <n v="6.6666666666666693E-2"/>
    <n v="3.3333333333333298E-2"/>
    <n v="0"/>
    <n v="1.6666666666666701E-2"/>
    <n v="0"/>
    <n v="0"/>
    <n v="0"/>
    <n v="3.3333333333333298E-2"/>
    <n v="0"/>
    <n v="0"/>
    <n v="0"/>
    <n v="0"/>
    <n v="0"/>
    <n v="0"/>
    <n v="0"/>
    <n v="1.6666666666666701E-2"/>
    <n v="0"/>
    <n v="0"/>
    <n v="0"/>
    <n v="0"/>
    <n v="0"/>
    <n v="0"/>
    <n v="0"/>
  </r>
  <r>
    <x v="117"/>
    <x v="0"/>
    <n v="6.6666666666666693E-2"/>
    <n v="0.05"/>
    <n v="0"/>
    <n v="3.3333333333333298E-2"/>
    <n v="0"/>
    <n v="0"/>
    <n v="0"/>
    <n v="3.3333333333333298E-2"/>
    <n v="0"/>
    <n v="0"/>
    <n v="0"/>
    <n v="0"/>
    <n v="0"/>
    <n v="0"/>
    <n v="0"/>
    <n v="1.6666666666666701E-2"/>
    <n v="0"/>
    <n v="1.6666666666666701E-2"/>
    <n v="0"/>
    <n v="1.6666666666666701E-2"/>
    <n v="0"/>
    <n v="0"/>
    <n v="0"/>
  </r>
  <r>
    <x v="118"/>
    <x v="0"/>
    <n v="5.6603773584905703E-2"/>
    <n v="3.77358490566038E-2"/>
    <n v="0"/>
    <n v="3.77358490566038E-2"/>
    <n v="0"/>
    <n v="0"/>
    <n v="0"/>
    <n v="1.88679245283019E-2"/>
    <n v="0"/>
    <n v="0"/>
    <n v="0"/>
    <n v="0"/>
    <n v="0"/>
    <n v="0"/>
    <n v="0"/>
    <n v="3.77358490566038E-2"/>
    <n v="0"/>
    <n v="0"/>
    <n v="0"/>
    <n v="1.88679245283019E-2"/>
    <n v="0"/>
    <n v="0"/>
    <n v="0"/>
  </r>
  <r>
    <x v="119"/>
    <x v="0"/>
    <n v="8.1632653061224497E-2"/>
    <n v="4.08163265306122E-2"/>
    <n v="0"/>
    <n v="2.04081632653061E-2"/>
    <n v="0"/>
    <n v="0"/>
    <n v="0"/>
    <n v="4.08163265306122E-2"/>
    <n v="0"/>
    <n v="0"/>
    <n v="0"/>
    <n v="0"/>
    <n v="0"/>
    <n v="0"/>
    <n v="0"/>
    <n v="4.08163265306122E-2"/>
    <n v="0"/>
    <n v="0"/>
    <n v="0"/>
    <n v="0"/>
    <n v="0"/>
    <n v="0"/>
    <n v="0"/>
  </r>
  <r>
    <x v="120"/>
    <x v="0"/>
    <n v="6.8965517241379296E-2"/>
    <n v="3.4482758620689703E-2"/>
    <n v="0"/>
    <n v="3.4482758620689703E-2"/>
    <n v="0"/>
    <n v="0"/>
    <n v="0"/>
    <n v="3.4482758620689703E-2"/>
    <n v="0"/>
    <n v="0"/>
    <n v="0"/>
    <n v="0"/>
    <n v="0"/>
    <n v="0"/>
    <n v="0"/>
    <n v="1.72413793103448E-2"/>
    <n v="0"/>
    <n v="0"/>
    <n v="0"/>
    <n v="1.72413793103448E-2"/>
    <n v="0"/>
    <n v="0"/>
    <n v="0"/>
  </r>
  <r>
    <x v="121"/>
    <x v="0"/>
    <n v="6.3492063492063502E-2"/>
    <n v="4.7619047619047603E-2"/>
    <n v="0"/>
    <n v="1.58730158730159E-2"/>
    <n v="0"/>
    <n v="0"/>
    <n v="0"/>
    <n v="1.58730158730159E-2"/>
    <n v="0"/>
    <n v="0"/>
    <n v="0"/>
    <n v="0"/>
    <n v="0"/>
    <n v="0"/>
    <n v="0"/>
    <n v="1.58730158730159E-2"/>
    <n v="0"/>
    <n v="0"/>
    <n v="0"/>
    <n v="0"/>
    <n v="0"/>
    <n v="0"/>
    <n v="0"/>
  </r>
  <r>
    <x v="122"/>
    <x v="8"/>
    <n v="9.2592592592592601E-2"/>
    <n v="5.5555555555555601E-2"/>
    <n v="0"/>
    <n v="1.85185185185185E-2"/>
    <n v="0"/>
    <n v="0"/>
    <n v="0"/>
    <n v="3.7037037037037E-2"/>
    <n v="0"/>
    <n v="0"/>
    <n v="0"/>
    <n v="0"/>
    <n v="0"/>
    <n v="0"/>
    <n v="0"/>
    <n v="1.85185185185185E-2"/>
    <n v="0"/>
    <n v="0"/>
    <n v="0"/>
    <n v="1.85185185185185E-2"/>
    <n v="0"/>
    <n v="0"/>
    <n v="0"/>
  </r>
  <r>
    <x v="123"/>
    <x v="5"/>
    <n v="5.1724137931034503E-2"/>
    <n v="3.4482758620689703E-2"/>
    <n v="0"/>
    <n v="3.4482758620689703E-2"/>
    <n v="0"/>
    <n v="0"/>
    <n v="0"/>
    <n v="3.4482758620689703E-2"/>
    <n v="0"/>
    <n v="0"/>
    <n v="0"/>
    <n v="0"/>
    <n v="0"/>
    <n v="0"/>
    <n v="0"/>
    <n v="1.72413793103448E-2"/>
    <n v="0"/>
    <n v="0"/>
    <n v="0"/>
    <n v="1.72413793103448E-2"/>
    <n v="0"/>
    <n v="0"/>
    <n v="0"/>
  </r>
  <r>
    <x v="124"/>
    <x v="5"/>
    <n v="6.8965517241379296E-2"/>
    <n v="3.4482758620689703E-2"/>
    <n v="0"/>
    <n v="3.4482758620689703E-2"/>
    <n v="0"/>
    <n v="0"/>
    <n v="0"/>
    <n v="3.4482758620689703E-2"/>
    <n v="0"/>
    <n v="0"/>
    <n v="0"/>
    <n v="0"/>
    <n v="0"/>
    <n v="0"/>
    <n v="0"/>
    <n v="1.72413793103448E-2"/>
    <n v="0"/>
    <n v="0"/>
    <n v="0"/>
    <n v="1.72413793103448E-2"/>
    <n v="0"/>
    <n v="0"/>
    <n v="0"/>
  </r>
  <r>
    <x v="125"/>
    <x v="7"/>
    <n v="7.0175438596491196E-2"/>
    <n v="3.5087719298245598E-2"/>
    <n v="0"/>
    <n v="7.0175438596491196E-2"/>
    <n v="0"/>
    <n v="0"/>
    <n v="0"/>
    <n v="3.5087719298245598E-2"/>
    <n v="0"/>
    <n v="0"/>
    <n v="0"/>
    <n v="0"/>
    <n v="0"/>
    <n v="0"/>
    <n v="0"/>
    <n v="1.7543859649122799E-2"/>
    <n v="0"/>
    <n v="0"/>
    <n v="0"/>
    <n v="0"/>
    <n v="0"/>
    <n v="0"/>
    <n v="0"/>
  </r>
  <r>
    <x v="126"/>
    <x v="0"/>
    <n v="6.8965517241379296E-2"/>
    <n v="5.1724137931034503E-2"/>
    <n v="0"/>
    <n v="5.1724137931034503E-2"/>
    <n v="0"/>
    <n v="0"/>
    <n v="0"/>
    <n v="3.4482758620689703E-2"/>
    <n v="0"/>
    <n v="0"/>
    <n v="0"/>
    <n v="0"/>
    <n v="0"/>
    <n v="0"/>
    <n v="0"/>
    <n v="1.72413793103448E-2"/>
    <n v="0"/>
    <n v="0"/>
    <n v="0"/>
    <n v="1.72413793103448E-2"/>
    <n v="0"/>
    <n v="0"/>
    <n v="0"/>
  </r>
  <r>
    <x v="127"/>
    <x v="0"/>
    <n v="5.4545454545454501E-2"/>
    <n v="3.6363636363636397E-2"/>
    <n v="0"/>
    <n v="3.6363636363636397E-2"/>
    <n v="0"/>
    <n v="0"/>
    <n v="0"/>
    <n v="1.8181818181818198E-2"/>
    <n v="0"/>
    <n v="0"/>
    <n v="0"/>
    <n v="0"/>
    <n v="0"/>
    <n v="0"/>
    <n v="0"/>
    <n v="1.8181818181818198E-2"/>
    <n v="0"/>
    <n v="0"/>
    <n v="0"/>
    <n v="1.8181818181818198E-2"/>
    <n v="0"/>
    <n v="0"/>
    <n v="0"/>
  </r>
  <r>
    <x v="128"/>
    <x v="0"/>
    <n v="5.9701492537313397E-2"/>
    <n v="4.47761194029851E-2"/>
    <n v="0"/>
    <n v="1.49253731343284E-2"/>
    <n v="0"/>
    <n v="0"/>
    <n v="0"/>
    <n v="2.9850746268656699E-2"/>
    <n v="0"/>
    <n v="0"/>
    <n v="0"/>
    <n v="0"/>
    <n v="0"/>
    <n v="0"/>
    <n v="0"/>
    <n v="1.49253731343284E-2"/>
    <n v="0"/>
    <n v="0"/>
    <n v="0"/>
    <n v="1.49253731343284E-2"/>
    <n v="0"/>
    <n v="0"/>
    <n v="0"/>
  </r>
  <r>
    <x v="129"/>
    <x v="9"/>
    <n v="7.3529411764705899E-2"/>
    <n v="2.9411764705882401E-2"/>
    <n v="0"/>
    <n v="2.9411764705882401E-2"/>
    <n v="0"/>
    <n v="0"/>
    <n v="0"/>
    <n v="2.9411764705882401E-2"/>
    <n v="0"/>
    <n v="0"/>
    <n v="0"/>
    <n v="0"/>
    <n v="0"/>
    <n v="0"/>
    <n v="0"/>
    <n v="1.4705882352941201E-2"/>
    <n v="0"/>
    <n v="0"/>
    <n v="0"/>
    <n v="1.4705882352941201E-2"/>
    <n v="0"/>
    <n v="0"/>
    <n v="0"/>
  </r>
  <r>
    <x v="130"/>
    <x v="0"/>
    <n v="5.0847457627118599E-2"/>
    <n v="5.0847457627118599E-2"/>
    <n v="0"/>
    <n v="1.6949152542372899E-2"/>
    <n v="0"/>
    <n v="0"/>
    <n v="0"/>
    <n v="1.6949152542372899E-2"/>
    <n v="0"/>
    <n v="0"/>
    <n v="0"/>
    <n v="0"/>
    <n v="0"/>
    <n v="0"/>
    <n v="0"/>
    <n v="1.6949152542372899E-2"/>
    <n v="0"/>
    <n v="0"/>
    <n v="0"/>
    <n v="1.6949152542372899E-2"/>
    <n v="0"/>
    <n v="0"/>
    <n v="0"/>
  </r>
  <r>
    <x v="131"/>
    <x v="0"/>
    <n v="0.11764705882352899"/>
    <n v="5.8823529411764698E-2"/>
    <n v="0"/>
    <n v="9.8039215686274495E-2"/>
    <n v="0"/>
    <n v="0"/>
    <n v="0"/>
    <n v="1.9607843137254902E-2"/>
    <n v="0"/>
    <n v="0"/>
    <n v="0"/>
    <n v="0"/>
    <n v="0"/>
    <n v="0"/>
    <n v="0"/>
    <n v="1.9607843137254902E-2"/>
    <n v="0"/>
    <n v="0"/>
    <n v="0"/>
    <n v="1.9607843137254902E-2"/>
    <n v="0"/>
    <n v="0"/>
    <n v="0"/>
  </r>
  <r>
    <x v="132"/>
    <x v="0"/>
    <n v="7.2727272727272696E-2"/>
    <n v="3.6363636363636397E-2"/>
    <n v="0"/>
    <n v="3.6363636363636397E-2"/>
    <n v="0"/>
    <n v="0"/>
    <n v="0"/>
    <n v="1.8181818181818198E-2"/>
    <n v="0"/>
    <n v="0"/>
    <n v="0"/>
    <n v="0"/>
    <n v="0"/>
    <n v="0"/>
    <n v="0"/>
    <n v="1.8181818181818198E-2"/>
    <n v="0"/>
    <n v="0"/>
    <n v="0"/>
    <n v="3.6363636363636397E-2"/>
    <n v="0"/>
    <n v="0"/>
    <n v="0"/>
  </r>
  <r>
    <x v="133"/>
    <x v="0"/>
    <n v="7.8125E-2"/>
    <n v="4.6875E-2"/>
    <n v="0"/>
    <n v="4.6875E-2"/>
    <n v="0"/>
    <n v="0"/>
    <n v="0"/>
    <n v="1.5625E-2"/>
    <n v="0"/>
    <n v="0"/>
    <n v="0"/>
    <n v="0"/>
    <n v="0"/>
    <n v="0"/>
    <n v="0"/>
    <n v="1.5625E-2"/>
    <n v="0"/>
    <n v="0"/>
    <n v="0"/>
    <n v="1.5625E-2"/>
    <n v="0"/>
    <n v="0"/>
    <n v="0"/>
  </r>
  <r>
    <x v="134"/>
    <x v="0"/>
    <n v="6.25E-2"/>
    <n v="4.6875E-2"/>
    <n v="0"/>
    <n v="3.125E-2"/>
    <n v="0"/>
    <n v="0"/>
    <n v="0"/>
    <n v="1.5625E-2"/>
    <n v="0"/>
    <n v="0"/>
    <n v="0"/>
    <n v="0"/>
    <n v="0"/>
    <n v="0"/>
    <n v="0"/>
    <n v="1.5625E-2"/>
    <n v="0"/>
    <n v="0"/>
    <n v="0"/>
    <n v="0"/>
    <n v="0"/>
    <n v="0"/>
    <n v="0"/>
  </r>
  <r>
    <x v="135"/>
    <x v="0"/>
    <n v="6.15384615384615E-2"/>
    <n v="4.6153846153846198E-2"/>
    <n v="1.5384615384615399E-2"/>
    <n v="4.6153846153846198E-2"/>
    <n v="0"/>
    <n v="0"/>
    <n v="0"/>
    <n v="1.5384615384615399E-2"/>
    <n v="0"/>
    <n v="0"/>
    <n v="0"/>
    <n v="0"/>
    <n v="0"/>
    <n v="0"/>
    <n v="0"/>
    <n v="1.5384615384615399E-2"/>
    <n v="0"/>
    <n v="0"/>
    <n v="0"/>
    <n v="0"/>
    <n v="0"/>
    <n v="0"/>
    <n v="0"/>
  </r>
  <r>
    <x v="136"/>
    <x v="10"/>
    <n v="6.0606060606060601E-2"/>
    <n v="4.5454545454545497E-2"/>
    <n v="0"/>
    <n v="3.03030303030303E-2"/>
    <n v="0"/>
    <n v="0"/>
    <n v="0"/>
    <n v="1.5151515151515201E-2"/>
    <n v="0"/>
    <n v="0"/>
    <n v="0"/>
    <n v="0"/>
    <n v="0"/>
    <n v="0"/>
    <n v="0"/>
    <n v="1.5151515151515201E-2"/>
    <n v="0"/>
    <n v="0"/>
    <n v="0"/>
    <n v="0"/>
    <n v="0"/>
    <n v="0"/>
    <n v="0"/>
  </r>
  <r>
    <x v="137"/>
    <x v="0"/>
    <n v="6.4516129032258104E-2"/>
    <n v="4.8387096774193498E-2"/>
    <n v="0"/>
    <n v="3.2258064516128997E-2"/>
    <n v="0"/>
    <n v="0"/>
    <n v="0"/>
    <n v="1.6129032258064498E-2"/>
    <n v="0"/>
    <n v="0"/>
    <n v="0"/>
    <n v="0"/>
    <n v="0"/>
    <n v="0"/>
    <n v="0"/>
    <n v="1.6129032258064498E-2"/>
    <n v="0"/>
    <n v="0"/>
    <n v="0"/>
    <n v="1.6129032258064498E-2"/>
    <n v="0"/>
    <n v="0"/>
    <n v="0"/>
  </r>
  <r>
    <x v="138"/>
    <x v="11"/>
    <n v="9.6774193548387094E-2"/>
    <n v="4.8387096774193498E-2"/>
    <n v="0"/>
    <n v="3.2258064516128997E-2"/>
    <n v="0"/>
    <n v="0"/>
    <n v="0"/>
    <n v="1.6129032258064498E-2"/>
    <n v="0"/>
    <n v="0"/>
    <n v="0"/>
    <n v="0"/>
    <n v="0"/>
    <n v="0"/>
    <n v="0"/>
    <n v="3.2258064516128997E-2"/>
    <n v="0"/>
    <n v="0"/>
    <n v="0"/>
    <n v="1.6129032258064498E-2"/>
    <n v="0"/>
    <n v="0"/>
    <n v="0"/>
  </r>
  <r>
    <x v="139"/>
    <x v="0"/>
    <n v="8.3333333333333301E-2"/>
    <n v="6.6666666666666693E-2"/>
    <n v="0"/>
    <n v="3.3333333333333298E-2"/>
    <n v="0"/>
    <n v="0"/>
    <n v="0"/>
    <n v="1.6666666666666701E-2"/>
    <n v="0"/>
    <n v="0"/>
    <n v="0"/>
    <n v="0"/>
    <n v="0"/>
    <n v="0"/>
    <n v="0"/>
    <n v="1.6666666666666701E-2"/>
    <n v="0"/>
    <n v="0"/>
    <n v="0"/>
    <n v="0"/>
    <n v="0"/>
    <n v="0"/>
    <n v="0"/>
  </r>
  <r>
    <x v="140"/>
    <x v="0"/>
    <n v="0.140845070422535"/>
    <n v="5.63380281690141E-2"/>
    <n v="0"/>
    <n v="2.8169014084507001E-2"/>
    <n v="0"/>
    <n v="0"/>
    <n v="0"/>
    <n v="1.4084507042253501E-2"/>
    <n v="0"/>
    <n v="0"/>
    <n v="1.4084507042253501E-2"/>
    <n v="0"/>
    <n v="0"/>
    <n v="0"/>
    <n v="0"/>
    <n v="1.4084507042253501E-2"/>
    <n v="0"/>
    <n v="0"/>
    <n v="0"/>
    <n v="0"/>
    <n v="0"/>
    <n v="0"/>
    <n v="0"/>
  </r>
  <r>
    <x v="141"/>
    <x v="12"/>
    <n v="8.3333333333333301E-2"/>
    <n v="4.1666666666666699E-2"/>
    <n v="0"/>
    <n v="2.7777777777777801E-2"/>
    <n v="0"/>
    <n v="0"/>
    <n v="0"/>
    <n v="1.38888888888889E-2"/>
    <n v="0"/>
    <n v="0"/>
    <n v="0"/>
    <n v="0"/>
    <n v="0"/>
    <n v="0"/>
    <n v="0"/>
    <n v="1.38888888888889E-2"/>
    <n v="0"/>
    <n v="0"/>
    <n v="0"/>
    <n v="0"/>
    <n v="0"/>
    <n v="0"/>
    <n v="0"/>
  </r>
  <r>
    <x v="142"/>
    <x v="13"/>
    <n v="0.11111111111111099"/>
    <n v="6.3492063492063502E-2"/>
    <n v="0"/>
    <n v="1.58730158730159E-2"/>
    <n v="0"/>
    <n v="0"/>
    <n v="0"/>
    <n v="1.58730158730159E-2"/>
    <n v="0"/>
    <n v="0"/>
    <n v="0"/>
    <n v="0"/>
    <n v="0"/>
    <n v="0"/>
    <n v="0"/>
    <n v="1.58730158730159E-2"/>
    <n v="0"/>
    <n v="0"/>
    <n v="0"/>
    <n v="1.58730158730159E-2"/>
    <n v="0"/>
    <n v="0"/>
    <n v="0"/>
  </r>
  <r>
    <x v="143"/>
    <x v="3"/>
    <n v="0.145454545454545"/>
    <n v="9.0909090909090898E-2"/>
    <n v="0"/>
    <n v="3.6363636363636397E-2"/>
    <n v="0"/>
    <n v="0"/>
    <n v="0"/>
    <n v="5.4545454545454501E-2"/>
    <n v="0"/>
    <n v="0"/>
    <n v="0"/>
    <n v="0"/>
    <n v="0"/>
    <n v="0"/>
    <n v="0"/>
    <n v="3.6363636363636397E-2"/>
    <n v="0"/>
    <n v="0"/>
    <n v="0"/>
    <n v="1.8181818181818198E-2"/>
    <n v="0"/>
    <n v="0"/>
    <n v="0"/>
  </r>
  <r>
    <x v="144"/>
    <x v="14"/>
    <n v="8.4507042253521097E-2"/>
    <n v="5.63380281690141E-2"/>
    <n v="0"/>
    <n v="4.2253521126760597E-2"/>
    <n v="0"/>
    <n v="0"/>
    <n v="0"/>
    <n v="2.8169014084507001E-2"/>
    <n v="0"/>
    <n v="0"/>
    <n v="0"/>
    <n v="0"/>
    <n v="0"/>
    <n v="0"/>
    <n v="0"/>
    <n v="2.8169014084507001E-2"/>
    <n v="0"/>
    <n v="0"/>
    <n v="0"/>
    <n v="2.8169014084507001E-2"/>
    <n v="0"/>
    <n v="0"/>
    <n v="0"/>
  </r>
  <r>
    <x v="145"/>
    <x v="15"/>
    <n v="6.8181818181818205E-2"/>
    <n v="6.8181818181818205E-2"/>
    <n v="0"/>
    <n v="3.4090909090909102E-2"/>
    <n v="0"/>
    <n v="0"/>
    <n v="0"/>
    <n v="1.13636363636364E-2"/>
    <n v="0"/>
    <n v="0"/>
    <n v="0"/>
    <n v="0"/>
    <n v="0"/>
    <n v="0"/>
    <n v="0"/>
    <n v="1.13636363636364E-2"/>
    <n v="0"/>
    <n v="0"/>
    <n v="0"/>
    <n v="1.13636363636364E-2"/>
    <n v="0"/>
    <n v="0"/>
    <n v="0"/>
  </r>
  <r>
    <x v="146"/>
    <x v="16"/>
    <n v="0.05"/>
    <n v="0.04"/>
    <n v="0"/>
    <n v="0.02"/>
    <n v="0"/>
    <n v="0"/>
    <n v="0"/>
    <n v="0.01"/>
    <n v="0"/>
    <n v="0"/>
    <n v="0"/>
    <n v="0"/>
    <n v="0"/>
    <n v="0"/>
    <n v="0"/>
    <n v="0.02"/>
    <n v="0"/>
    <n v="0"/>
    <n v="0"/>
    <n v="0.01"/>
    <n v="0"/>
    <n v="0"/>
    <n v="0"/>
  </r>
  <r>
    <x v="147"/>
    <x v="17"/>
    <n v="5.31914893617021E-2"/>
    <n v="6.3829787234042507E-2"/>
    <n v="0"/>
    <n v="2.1276595744680899E-2"/>
    <n v="0"/>
    <n v="0"/>
    <n v="0"/>
    <n v="1.0638297872340399E-2"/>
    <n v="0"/>
    <n v="0"/>
    <n v="1.0638297872340399E-2"/>
    <n v="0"/>
    <n v="0"/>
    <n v="0"/>
    <n v="0"/>
    <n v="2.1276595744680899E-2"/>
    <n v="0"/>
    <n v="0"/>
    <n v="0"/>
    <n v="1.0638297872340399E-2"/>
    <n v="0"/>
    <n v="0"/>
    <n v="0"/>
  </r>
  <r>
    <x v="148"/>
    <x v="15"/>
    <n v="5.6818181818181802E-2"/>
    <n v="5.6818181818181802E-2"/>
    <n v="0"/>
    <n v="4.5454545454545497E-2"/>
    <n v="0"/>
    <n v="0"/>
    <n v="0"/>
    <n v="1.13636363636364E-2"/>
    <n v="0"/>
    <n v="0"/>
    <n v="0"/>
    <n v="0"/>
    <n v="0"/>
    <n v="0"/>
    <n v="0"/>
    <n v="2.27272727272727E-2"/>
    <n v="0"/>
    <n v="0"/>
    <n v="0"/>
    <n v="0"/>
    <n v="0"/>
    <n v="0"/>
    <n v="0"/>
  </r>
  <r>
    <x v="149"/>
    <x v="0"/>
    <n v="7.3170731707317097E-2"/>
    <n v="6.0975609756097601E-2"/>
    <n v="0"/>
    <n v="3.65853658536585E-2"/>
    <n v="0"/>
    <n v="0"/>
    <n v="0"/>
    <n v="1.21951219512195E-2"/>
    <n v="0"/>
    <n v="0"/>
    <n v="0"/>
    <n v="0"/>
    <n v="0"/>
    <n v="0"/>
    <n v="0"/>
    <n v="1.21951219512195E-2"/>
    <n v="0"/>
    <n v="0"/>
    <n v="0"/>
    <n v="0"/>
    <n v="0"/>
    <n v="0"/>
    <n v="0"/>
  </r>
  <r>
    <x v="150"/>
    <x v="18"/>
    <n v="8.5365853658536606E-2"/>
    <n v="0.109756097560976"/>
    <n v="0"/>
    <n v="3.65853658536585E-2"/>
    <n v="0"/>
    <n v="0"/>
    <n v="0"/>
    <n v="1.21951219512195E-2"/>
    <n v="0"/>
    <n v="0"/>
    <n v="0"/>
    <n v="0"/>
    <n v="0"/>
    <n v="0"/>
    <n v="0"/>
    <n v="2.4390243902439001E-2"/>
    <n v="0"/>
    <n v="0"/>
    <n v="0"/>
    <n v="1.21951219512195E-2"/>
    <n v="0"/>
    <n v="0"/>
    <n v="0"/>
  </r>
  <r>
    <x v="151"/>
    <x v="19"/>
    <n v="7.2289156626505993E-2"/>
    <n v="7.2289156626505993E-2"/>
    <n v="0"/>
    <n v="2.40963855421687E-2"/>
    <n v="0"/>
    <n v="0"/>
    <n v="0"/>
    <n v="2.40963855421687E-2"/>
    <n v="0"/>
    <n v="0"/>
    <n v="0"/>
    <n v="0"/>
    <n v="0"/>
    <n v="0"/>
    <n v="0"/>
    <n v="2.40963855421687E-2"/>
    <n v="0"/>
    <n v="0"/>
    <n v="0"/>
    <n v="1.20481927710843E-2"/>
    <n v="0"/>
    <n v="0"/>
    <n v="0"/>
  </r>
  <r>
    <x v="152"/>
    <x v="20"/>
    <n v="7.69230769230769E-2"/>
    <n v="7.69230769230769E-2"/>
    <n v="0"/>
    <n v="3.2967032967033003E-2"/>
    <n v="0"/>
    <n v="0"/>
    <n v="0"/>
    <n v="1.0989010989011E-2"/>
    <n v="0"/>
    <n v="0"/>
    <n v="0"/>
    <n v="0"/>
    <n v="0"/>
    <n v="0"/>
    <n v="0"/>
    <n v="1.0989010989011E-2"/>
    <n v="0"/>
    <n v="0"/>
    <n v="0"/>
    <n v="1.0989010989011E-2"/>
    <n v="0"/>
    <n v="0"/>
    <n v="0"/>
  </r>
  <r>
    <x v="153"/>
    <x v="21"/>
    <n v="9.3023255813953501E-2"/>
    <n v="0.116279069767442"/>
    <n v="0"/>
    <n v="3.4883720930232599E-2"/>
    <n v="0"/>
    <n v="0"/>
    <n v="0"/>
    <n v="2.32558139534884E-2"/>
    <n v="0"/>
    <n v="0"/>
    <n v="0"/>
    <n v="0"/>
    <n v="0"/>
    <n v="0"/>
    <n v="0"/>
    <n v="2.32558139534884E-2"/>
    <n v="0"/>
    <n v="0"/>
    <n v="0"/>
    <n v="0"/>
    <n v="0"/>
    <n v="0"/>
    <n v="0"/>
  </r>
  <r>
    <x v="154"/>
    <x v="22"/>
    <n v="6.25E-2"/>
    <n v="8.7499999999999994E-2"/>
    <n v="0"/>
    <n v="2.5000000000000001E-2"/>
    <n v="0"/>
    <n v="0"/>
    <n v="0"/>
    <n v="2.5000000000000001E-2"/>
    <n v="0"/>
    <n v="0"/>
    <n v="0"/>
    <n v="0"/>
    <n v="0"/>
    <n v="0"/>
    <n v="0"/>
    <n v="2.5000000000000001E-2"/>
    <n v="0"/>
    <n v="0"/>
    <n v="0"/>
    <n v="1.2500000000000001E-2"/>
    <n v="0"/>
    <n v="0"/>
    <n v="0"/>
  </r>
  <r>
    <x v="155"/>
    <x v="23"/>
    <n v="9.2105263157894704E-2"/>
    <n v="0.118421052631579"/>
    <n v="0"/>
    <n v="2.6315789473684199E-2"/>
    <n v="0"/>
    <n v="0"/>
    <n v="0"/>
    <n v="1.3157894736842099E-2"/>
    <n v="0"/>
    <n v="0"/>
    <n v="0"/>
    <n v="0"/>
    <n v="0"/>
    <n v="0"/>
    <n v="0"/>
    <n v="1.3157894736842099E-2"/>
    <n v="0"/>
    <n v="0"/>
    <n v="0"/>
    <n v="1.3157894736842099E-2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2">
  <r>
    <x v="0"/>
    <x v="0"/>
    <x v="0"/>
    <x v="0"/>
    <x v="0"/>
    <s v="NA"/>
    <s v="NA"/>
    <s v="NA"/>
    <s v="NA"/>
    <s v="NA"/>
    <s v="NA"/>
    <x v="0"/>
    <s v="NA"/>
    <s v="NA"/>
    <s v="NA"/>
    <s v="NA"/>
  </r>
  <r>
    <x v="0"/>
    <x v="1"/>
    <x v="0"/>
    <x v="0"/>
    <x v="0"/>
    <s v="NA"/>
    <s v="NA"/>
    <s v="NA"/>
    <s v="NA"/>
    <s v="NA"/>
    <s v="NA"/>
    <x v="0"/>
    <s v="NA"/>
    <s v="NA"/>
    <s v="NA"/>
    <s v="NA"/>
  </r>
  <r>
    <x v="0"/>
    <x v="2"/>
    <x v="0"/>
    <x v="0"/>
    <x v="0"/>
    <s v="NA"/>
    <s v="NA"/>
    <s v="NA"/>
    <s v="NA"/>
    <s v="NA"/>
    <s v="NA"/>
    <x v="0"/>
    <s v="NA"/>
    <s v="NA"/>
    <s v="NA"/>
    <s v="NA"/>
  </r>
  <r>
    <x v="0"/>
    <x v="3"/>
    <x v="0"/>
    <x v="0"/>
    <x v="0"/>
    <s v="NA"/>
    <n v="1.3333333333333299"/>
    <s v="NA"/>
    <s v="NA"/>
    <s v="NA"/>
    <s v="NA"/>
    <x v="0"/>
    <s v="NA"/>
    <s v="NA"/>
    <s v="NA"/>
    <s v="NA"/>
  </r>
  <r>
    <x v="0"/>
    <x v="4"/>
    <x v="0"/>
    <x v="0"/>
    <x v="0"/>
    <s v="NA"/>
    <s v="NA"/>
    <s v="NA"/>
    <s v="NA"/>
    <s v="NA"/>
    <s v="NA"/>
    <x v="0"/>
    <s v="NA"/>
    <s v="NA"/>
    <s v="NA"/>
    <n v="1.61290322580645"/>
  </r>
  <r>
    <x v="0"/>
    <x v="5"/>
    <x v="0"/>
    <x v="0"/>
    <x v="0"/>
    <s v="NA"/>
    <n v="1.0989010989011001"/>
    <s v="NA"/>
    <s v="NA"/>
    <s v="NA"/>
    <s v="NA"/>
    <x v="0"/>
    <s v="NA"/>
    <s v="NA"/>
    <s v="NA"/>
    <n v="1.26582278481013"/>
  </r>
  <r>
    <x v="0"/>
    <x v="6"/>
    <x v="0"/>
    <x v="0"/>
    <x v="0"/>
    <s v="NA"/>
    <n v="0.52173913043478304"/>
    <s v="NA"/>
    <s v="NA"/>
    <s v="NA"/>
    <s v="NA"/>
    <x v="1"/>
    <s v="NA"/>
    <s v="NA"/>
    <s v="NA"/>
    <s v="NA"/>
  </r>
  <r>
    <x v="0"/>
    <x v="7"/>
    <x v="0"/>
    <x v="0"/>
    <x v="0"/>
    <s v="NA"/>
    <n v="1.0888888888888899"/>
    <s v="NA"/>
    <s v="NA"/>
    <s v="NA"/>
    <s v="NA"/>
    <x v="0"/>
    <s v="NA"/>
    <s v="NA"/>
    <s v="NA"/>
    <n v="1.2345679012345701"/>
  </r>
  <r>
    <x v="0"/>
    <x v="8"/>
    <x v="0"/>
    <x v="0"/>
    <x v="1"/>
    <s v="NA"/>
    <n v="0.25581395348837199"/>
    <s v="NA"/>
    <s v="NA"/>
    <s v="NA"/>
    <s v="NA"/>
    <x v="2"/>
    <s v="NA"/>
    <n v="1.3698630136986301"/>
    <s v="NA"/>
    <n v="0.215189873417722"/>
  </r>
  <r>
    <x v="0"/>
    <x v="9"/>
    <x v="0"/>
    <x v="0"/>
    <x v="0"/>
    <s v="NA"/>
    <n v="1"/>
    <s v="NA"/>
    <s v="NA"/>
    <s v="NA"/>
    <s v="NA"/>
    <x v="0"/>
    <s v="NA"/>
    <s v="NA"/>
    <s v="NA"/>
    <n v="0.73563218390804597"/>
  </r>
  <r>
    <x v="0"/>
    <x v="10"/>
    <x v="0"/>
    <x v="0"/>
    <x v="0"/>
    <s v="NA"/>
    <n v="1.16279069767442"/>
    <s v="NA"/>
    <s v="NA"/>
    <s v="NA"/>
    <s v="NA"/>
    <x v="3"/>
    <s v="NA"/>
    <s v="NA"/>
    <s v="NA"/>
    <n v="0.52702702702702697"/>
  </r>
  <r>
    <x v="0"/>
    <x v="11"/>
    <x v="0"/>
    <x v="0"/>
    <x v="2"/>
    <s v="NA"/>
    <n v="0.93975903614457801"/>
    <s v="NA"/>
    <s v="NA"/>
    <s v="NA"/>
    <s v="NA"/>
    <x v="0"/>
    <s v="NA"/>
    <s v="NA"/>
    <s v="NA"/>
    <n v="1.2987012987013"/>
  </r>
  <r>
    <x v="0"/>
    <x v="12"/>
    <x v="0"/>
    <x v="0"/>
    <x v="0"/>
    <s v="NA"/>
    <n v="1.2048192771084301"/>
    <s v="NA"/>
    <s v="NA"/>
    <s v="NA"/>
    <s v="NA"/>
    <x v="0"/>
    <s v="NA"/>
    <s v="NA"/>
    <s v="NA"/>
    <n v="1.36231884057971"/>
  </r>
  <r>
    <x v="1"/>
    <x v="0"/>
    <x v="0"/>
    <x v="0"/>
    <x v="0"/>
    <s v="NA"/>
    <s v="NA"/>
    <s v="NA"/>
    <s v="NA"/>
    <s v="NA"/>
    <s v="NA"/>
    <x v="0"/>
    <s v="NA"/>
    <s v="NA"/>
    <s v="NA"/>
    <s v="NA"/>
  </r>
  <r>
    <x v="1"/>
    <x v="1"/>
    <x v="0"/>
    <x v="0"/>
    <x v="0"/>
    <s v="NA"/>
    <n v="1.2987012987013"/>
    <s v="NA"/>
    <s v="NA"/>
    <s v="NA"/>
    <s v="NA"/>
    <x v="0"/>
    <s v="NA"/>
    <s v="NA"/>
    <s v="NA"/>
    <n v="1.12307692307692"/>
  </r>
  <r>
    <x v="1"/>
    <x v="2"/>
    <x v="0"/>
    <x v="0"/>
    <x v="0"/>
    <s v="NA"/>
    <n v="1.4150943396226401"/>
    <s v="NA"/>
    <s v="NA"/>
    <s v="NA"/>
    <s v="NA"/>
    <x v="0"/>
    <s v="NA"/>
    <s v="NA"/>
    <s v="NA"/>
    <n v="2.4390243902439002"/>
  </r>
  <r>
    <x v="1"/>
    <x v="3"/>
    <x v="0"/>
    <x v="0"/>
    <x v="0"/>
    <s v="NA"/>
    <n v="0.77333333333333298"/>
    <s v="NA"/>
    <s v="NA"/>
    <s v="NA"/>
    <s v="NA"/>
    <x v="0"/>
    <s v="NA"/>
    <s v="NA"/>
    <s v="NA"/>
    <n v="1.5873015873015901"/>
  </r>
  <r>
    <x v="1"/>
    <x v="4"/>
    <x v="0"/>
    <x v="0"/>
    <x v="3"/>
    <s v="NA"/>
    <n v="0.30120481927710802"/>
    <s v="NA"/>
    <s v="NA"/>
    <s v="NA"/>
    <s v="NA"/>
    <x v="4"/>
    <s v="NA"/>
    <s v="NA"/>
    <s v="NA"/>
    <n v="0.54838709677419395"/>
  </r>
  <r>
    <x v="1"/>
    <x v="5"/>
    <x v="1"/>
    <x v="0"/>
    <x v="4"/>
    <s v="NA"/>
    <n v="0.89010989010988995"/>
    <s v="NA"/>
    <s v="NA"/>
    <s v="NA"/>
    <s v="NA"/>
    <x v="0"/>
    <s v="NA"/>
    <s v="NA"/>
    <s v="NA"/>
    <n v="0.886075949367089"/>
  </r>
  <r>
    <x v="1"/>
    <x v="6"/>
    <x v="2"/>
    <x v="0"/>
    <x v="5"/>
    <s v="NA"/>
    <n v="0.85869565217391297"/>
    <s v="NA"/>
    <s v="NA"/>
    <s v="NA"/>
    <s v="NA"/>
    <x v="5"/>
    <s v="NA"/>
    <s v="NA"/>
    <s v="NA"/>
    <n v="0.75903614457831303"/>
  </r>
  <r>
    <x v="1"/>
    <x v="7"/>
    <x v="3"/>
    <x v="1"/>
    <x v="6"/>
    <n v="1"/>
    <n v="0.52222222222222203"/>
    <s v="NA"/>
    <n v="0.45783132530120502"/>
    <s v="NA"/>
    <s v="NA"/>
    <x v="6"/>
    <s v="NA"/>
    <s v="NA"/>
    <s v="NA"/>
    <n v="0.37037037037037002"/>
  </r>
  <r>
    <x v="1"/>
    <x v="8"/>
    <x v="4"/>
    <x v="2"/>
    <x v="7"/>
    <n v="1"/>
    <n v="0.67441860465116299"/>
    <s v="NA"/>
    <n v="0.569620253164557"/>
    <s v="NA"/>
    <s v="NA"/>
    <x v="7"/>
    <s v="NA"/>
    <n v="0.602739726027397"/>
    <n v="0.85333333333333306"/>
    <n v="0.506329113924051"/>
  </r>
  <r>
    <x v="1"/>
    <x v="9"/>
    <x v="5"/>
    <x v="3"/>
    <x v="8"/>
    <n v="1.0989010989011001"/>
    <n v="0.42"/>
    <s v="NA"/>
    <s v="NA"/>
    <s v="NA"/>
    <s v="NA"/>
    <x v="8"/>
    <s v="NA"/>
    <n v="0.51948051948051899"/>
    <s v="NA"/>
    <n v="0.32183908045977"/>
  </r>
  <r>
    <x v="1"/>
    <x v="10"/>
    <x v="6"/>
    <x v="4"/>
    <x v="9"/>
    <s v="NA"/>
    <n v="0.48837209302325602"/>
    <n v="1.3888888888888899"/>
    <s v="NA"/>
    <s v="NA"/>
    <n v="0.77011494252873602"/>
    <x v="9"/>
    <s v="NA"/>
    <s v="NA"/>
    <n v="0.445945945945946"/>
    <n v="0.36486486486486502"/>
  </r>
  <r>
    <x v="1"/>
    <x v="11"/>
    <x v="7"/>
    <x v="5"/>
    <x v="10"/>
    <n v="1.1111111111111101"/>
    <n v="0.530120481927711"/>
    <s v="NA"/>
    <n v="0.32323232323232298"/>
    <s v="NA"/>
    <n v="0.79069767441860495"/>
    <x v="10"/>
    <s v="NA"/>
    <n v="0.465753424657534"/>
    <n v="0.582278481012658"/>
    <n v="0.44155844155844198"/>
  </r>
  <r>
    <x v="1"/>
    <x v="12"/>
    <x v="8"/>
    <x v="6"/>
    <x v="11"/>
    <n v="1.0106382978723401"/>
    <n v="0.686746987951807"/>
    <s v="NA"/>
    <n v="0.47368421052631599"/>
    <n v="0.71875"/>
    <s v="NA"/>
    <x v="11"/>
    <s v="NA"/>
    <n v="0.47142857142857097"/>
    <n v="0.56000000000000005"/>
    <n v="0.57971014492753603"/>
  </r>
  <r>
    <x v="2"/>
    <x v="0"/>
    <x v="0"/>
    <x v="0"/>
    <x v="0"/>
    <s v="NA"/>
    <s v="NA"/>
    <s v="NA"/>
    <s v="NA"/>
    <s v="NA"/>
    <s v="NA"/>
    <x v="0"/>
    <s v="NA"/>
    <s v="NA"/>
    <s v="NA"/>
    <s v="NA"/>
  </r>
  <r>
    <x v="2"/>
    <x v="1"/>
    <x v="0"/>
    <x v="0"/>
    <x v="0"/>
    <s v="NA"/>
    <s v="NA"/>
    <s v="NA"/>
    <s v="NA"/>
    <s v="NA"/>
    <s v="NA"/>
    <x v="0"/>
    <s v="NA"/>
    <s v="NA"/>
    <s v="NA"/>
    <s v="NA"/>
  </r>
  <r>
    <x v="2"/>
    <x v="2"/>
    <x v="0"/>
    <x v="0"/>
    <x v="0"/>
    <s v="NA"/>
    <s v="NA"/>
    <s v="NA"/>
    <s v="NA"/>
    <s v="NA"/>
    <s v="NA"/>
    <x v="0"/>
    <s v="NA"/>
    <s v="NA"/>
    <s v="NA"/>
    <s v="NA"/>
  </r>
  <r>
    <x v="2"/>
    <x v="3"/>
    <x v="0"/>
    <x v="0"/>
    <x v="0"/>
    <s v="NA"/>
    <s v="NA"/>
    <s v="NA"/>
    <s v="NA"/>
    <s v="NA"/>
    <s v="NA"/>
    <x v="0"/>
    <s v="NA"/>
    <s v="NA"/>
    <s v="NA"/>
    <s v="NA"/>
  </r>
  <r>
    <x v="2"/>
    <x v="4"/>
    <x v="0"/>
    <x v="0"/>
    <x v="0"/>
    <s v="NA"/>
    <s v="NA"/>
    <s v="NA"/>
    <s v="NA"/>
    <s v="NA"/>
    <s v="NA"/>
    <x v="0"/>
    <s v="NA"/>
    <s v="NA"/>
    <s v="NA"/>
    <s v="NA"/>
  </r>
  <r>
    <x v="2"/>
    <x v="5"/>
    <x v="0"/>
    <x v="0"/>
    <x v="0"/>
    <s v="NA"/>
    <s v="NA"/>
    <s v="NA"/>
    <s v="NA"/>
    <s v="NA"/>
    <s v="NA"/>
    <x v="0"/>
    <s v="NA"/>
    <s v="NA"/>
    <s v="NA"/>
    <s v="NA"/>
  </r>
  <r>
    <x v="2"/>
    <x v="6"/>
    <x v="0"/>
    <x v="0"/>
    <x v="12"/>
    <s v="NA"/>
    <n v="1.02173913043478"/>
    <s v="NA"/>
    <s v="NA"/>
    <s v="NA"/>
    <s v="NA"/>
    <x v="1"/>
    <s v="NA"/>
    <s v="NA"/>
    <s v="NA"/>
    <n v="0.81927710843373502"/>
  </r>
  <r>
    <x v="2"/>
    <x v="7"/>
    <x v="9"/>
    <x v="7"/>
    <x v="13"/>
    <n v="1"/>
    <n v="0.266666666666667"/>
    <s v="NA"/>
    <s v="NA"/>
    <s v="NA"/>
    <s v="NA"/>
    <x v="12"/>
    <s v="NA"/>
    <s v="NA"/>
    <s v="NA"/>
    <n v="0.16049382716049401"/>
  </r>
  <r>
    <x v="2"/>
    <x v="8"/>
    <x v="10"/>
    <x v="0"/>
    <x v="14"/>
    <s v="NA"/>
    <n v="0.93023255813953498"/>
    <s v="NA"/>
    <s v="NA"/>
    <s v="NA"/>
    <s v="NA"/>
    <x v="7"/>
    <s v="NA"/>
    <s v="NA"/>
    <s v="NA"/>
    <n v="0.582278481012658"/>
  </r>
  <r>
    <x v="2"/>
    <x v="9"/>
    <x v="11"/>
    <x v="0"/>
    <x v="15"/>
    <n v="1.0989010989011001"/>
    <n v="0.2"/>
    <s v="NA"/>
    <s v="NA"/>
    <s v="NA"/>
    <s v="NA"/>
    <x v="13"/>
    <s v="NA"/>
    <s v="NA"/>
    <s v="NA"/>
    <n v="0.160919540229885"/>
  </r>
  <r>
    <x v="2"/>
    <x v="10"/>
    <x v="12"/>
    <x v="8"/>
    <x v="16"/>
    <s v="NA"/>
    <n v="0.48837209302325602"/>
    <n v="1.3888888888888899"/>
    <s v="NA"/>
    <s v="NA"/>
    <s v="NA"/>
    <x v="14"/>
    <s v="NA"/>
    <s v="NA"/>
    <s v="NA"/>
    <n v="0.36486486486486502"/>
  </r>
  <r>
    <x v="2"/>
    <x v="11"/>
    <x v="13"/>
    <x v="9"/>
    <x v="17"/>
    <n v="1.1111111111111101"/>
    <n v="0.421686746987952"/>
    <s v="NA"/>
    <n v="0.39393939393939398"/>
    <s v="NA"/>
    <s v="NA"/>
    <x v="15"/>
    <s v="NA"/>
    <s v="NA"/>
    <n v="0.594936708860759"/>
    <n v="0.28571428571428598"/>
  </r>
  <r>
    <x v="2"/>
    <x v="12"/>
    <x v="14"/>
    <x v="6"/>
    <x v="18"/>
    <n v="0.60638297872340396"/>
    <n v="0.61445783132530096"/>
    <n v="0.74285714285714299"/>
    <s v="NA"/>
    <n v="0.609375"/>
    <s v="NA"/>
    <x v="16"/>
    <s v="NA"/>
    <n v="0.61428571428571399"/>
    <n v="0.54666666666666697"/>
    <n v="0.47826086956521702"/>
  </r>
  <r>
    <x v="3"/>
    <x v="0"/>
    <x v="0"/>
    <x v="0"/>
    <x v="0"/>
    <s v="NA"/>
    <s v="NA"/>
    <s v="NA"/>
    <s v="NA"/>
    <s v="NA"/>
    <s v="NA"/>
    <x v="0"/>
    <s v="NA"/>
    <s v="NA"/>
    <s v="NA"/>
    <s v="NA"/>
  </r>
  <r>
    <x v="3"/>
    <x v="1"/>
    <x v="0"/>
    <x v="0"/>
    <x v="0"/>
    <s v="NA"/>
    <s v="NA"/>
    <s v="NA"/>
    <s v="NA"/>
    <s v="NA"/>
    <s v="NA"/>
    <x v="0"/>
    <s v="NA"/>
    <s v="NA"/>
    <s v="NA"/>
    <s v="NA"/>
  </r>
  <r>
    <x v="3"/>
    <x v="2"/>
    <x v="0"/>
    <x v="0"/>
    <x v="0"/>
    <s v="NA"/>
    <s v="NA"/>
    <s v="NA"/>
    <s v="NA"/>
    <s v="NA"/>
    <s v="NA"/>
    <x v="0"/>
    <s v="NA"/>
    <s v="NA"/>
    <s v="NA"/>
    <s v="NA"/>
  </r>
  <r>
    <x v="3"/>
    <x v="3"/>
    <x v="0"/>
    <x v="0"/>
    <x v="0"/>
    <s v="NA"/>
    <s v="NA"/>
    <s v="NA"/>
    <s v="NA"/>
    <s v="NA"/>
    <s v="NA"/>
    <x v="0"/>
    <s v="NA"/>
    <s v="NA"/>
    <s v="NA"/>
    <s v="NA"/>
  </r>
  <r>
    <x v="3"/>
    <x v="4"/>
    <x v="0"/>
    <x v="0"/>
    <x v="0"/>
    <s v="NA"/>
    <s v="NA"/>
    <s v="NA"/>
    <s v="NA"/>
    <s v="NA"/>
    <s v="NA"/>
    <x v="0"/>
    <s v="NA"/>
    <s v="NA"/>
    <s v="NA"/>
    <s v="NA"/>
  </r>
  <r>
    <x v="3"/>
    <x v="5"/>
    <x v="0"/>
    <x v="0"/>
    <x v="0"/>
    <s v="NA"/>
    <s v="NA"/>
    <s v="NA"/>
    <s v="NA"/>
    <s v="NA"/>
    <s v="NA"/>
    <x v="0"/>
    <s v="NA"/>
    <s v="NA"/>
    <s v="NA"/>
    <s v="NA"/>
  </r>
  <r>
    <x v="3"/>
    <x v="6"/>
    <x v="0"/>
    <x v="0"/>
    <x v="0"/>
    <s v="NA"/>
    <s v="NA"/>
    <n v="1.35135135135135"/>
    <s v="NA"/>
    <s v="NA"/>
    <s v="NA"/>
    <x v="0"/>
    <s v="NA"/>
    <s v="NA"/>
    <s v="NA"/>
    <s v="NA"/>
  </r>
  <r>
    <x v="3"/>
    <x v="7"/>
    <x v="0"/>
    <x v="0"/>
    <x v="0"/>
    <s v="NA"/>
    <s v="NA"/>
    <s v="NA"/>
    <s v="NA"/>
    <s v="NA"/>
    <s v="NA"/>
    <x v="0"/>
    <s v="NA"/>
    <s v="NA"/>
    <s v="NA"/>
    <s v="NA"/>
  </r>
  <r>
    <x v="3"/>
    <x v="8"/>
    <x v="0"/>
    <x v="0"/>
    <x v="0"/>
    <s v="NA"/>
    <s v="NA"/>
    <s v="NA"/>
    <s v="NA"/>
    <s v="NA"/>
    <s v="NA"/>
    <x v="0"/>
    <s v="NA"/>
    <s v="NA"/>
    <s v="NA"/>
    <s v="NA"/>
  </r>
  <r>
    <x v="3"/>
    <x v="9"/>
    <x v="0"/>
    <x v="0"/>
    <x v="0"/>
    <s v="NA"/>
    <s v="NA"/>
    <s v="NA"/>
    <s v="NA"/>
    <s v="NA"/>
    <s v="NA"/>
    <x v="0"/>
    <s v="NA"/>
    <s v="NA"/>
    <s v="NA"/>
    <s v="NA"/>
  </r>
  <r>
    <x v="3"/>
    <x v="10"/>
    <x v="0"/>
    <x v="0"/>
    <x v="0"/>
    <s v="NA"/>
    <s v="NA"/>
    <s v="NA"/>
    <s v="NA"/>
    <s v="NA"/>
    <s v="NA"/>
    <x v="0"/>
    <s v="NA"/>
    <s v="NA"/>
    <s v="NA"/>
    <s v="NA"/>
  </r>
  <r>
    <x v="3"/>
    <x v="11"/>
    <x v="0"/>
    <x v="0"/>
    <x v="0"/>
    <s v="NA"/>
    <s v="NA"/>
    <s v="NA"/>
    <s v="NA"/>
    <s v="NA"/>
    <s v="NA"/>
    <x v="0"/>
    <s v="NA"/>
    <s v="NA"/>
    <s v="NA"/>
    <s v="NA"/>
  </r>
  <r>
    <x v="3"/>
    <x v="12"/>
    <x v="0"/>
    <x v="0"/>
    <x v="0"/>
    <s v="NA"/>
    <s v="NA"/>
    <s v="NA"/>
    <s v="NA"/>
    <s v="NA"/>
    <s v="NA"/>
    <x v="0"/>
    <s v="NA"/>
    <s v="NA"/>
    <s v="NA"/>
    <s v="NA"/>
  </r>
  <r>
    <x v="4"/>
    <x v="0"/>
    <x v="0"/>
    <x v="0"/>
    <x v="0"/>
    <s v="NA"/>
    <s v="NA"/>
    <s v="NA"/>
    <s v="NA"/>
    <s v="NA"/>
    <s v="NA"/>
    <x v="0"/>
    <s v="NA"/>
    <s v="NA"/>
    <s v="NA"/>
    <s v="NA"/>
  </r>
  <r>
    <x v="4"/>
    <x v="1"/>
    <x v="0"/>
    <x v="0"/>
    <x v="19"/>
    <s v="NA"/>
    <n v="0.25974025974025999"/>
    <s v="NA"/>
    <s v="NA"/>
    <s v="NA"/>
    <s v="NA"/>
    <x v="0"/>
    <s v="NA"/>
    <s v="NA"/>
    <s v="NA"/>
    <s v="NA"/>
  </r>
  <r>
    <x v="4"/>
    <x v="2"/>
    <x v="0"/>
    <x v="0"/>
    <x v="0"/>
    <s v="NA"/>
    <n v="1.3396226415094299"/>
    <s v="NA"/>
    <s v="NA"/>
    <s v="NA"/>
    <s v="NA"/>
    <x v="0"/>
    <s v="NA"/>
    <s v="NA"/>
    <s v="NA"/>
    <n v="2.4390243902439002"/>
  </r>
  <r>
    <x v="4"/>
    <x v="3"/>
    <x v="0"/>
    <x v="0"/>
    <x v="0"/>
    <s v="NA"/>
    <n v="0.56000000000000005"/>
    <s v="NA"/>
    <s v="NA"/>
    <s v="NA"/>
    <s v="NA"/>
    <x v="0"/>
    <s v="NA"/>
    <s v="NA"/>
    <s v="NA"/>
    <n v="1.5873015873015901"/>
  </r>
  <r>
    <x v="4"/>
    <x v="4"/>
    <x v="0"/>
    <x v="0"/>
    <x v="3"/>
    <s v="NA"/>
    <n v="0.66265060240963902"/>
    <s v="NA"/>
    <s v="NA"/>
    <s v="NA"/>
    <s v="NA"/>
    <x v="0"/>
    <s v="NA"/>
    <s v="NA"/>
    <s v="NA"/>
    <n v="0.90322580645161299"/>
  </r>
  <r>
    <x v="4"/>
    <x v="5"/>
    <x v="0"/>
    <x v="0"/>
    <x v="4"/>
    <s v="NA"/>
    <n v="0.82417582417582402"/>
    <s v="NA"/>
    <s v="NA"/>
    <s v="NA"/>
    <s v="NA"/>
    <x v="0"/>
    <s v="NA"/>
    <s v="NA"/>
    <s v="NA"/>
    <n v="1.16455696202532"/>
  </r>
  <r>
    <x v="4"/>
    <x v="6"/>
    <x v="2"/>
    <x v="0"/>
    <x v="20"/>
    <s v="NA"/>
    <n v="0.48913043478260898"/>
    <s v="NA"/>
    <s v="NA"/>
    <s v="NA"/>
    <s v="NA"/>
    <x v="0"/>
    <s v="NA"/>
    <s v="NA"/>
    <s v="NA"/>
    <n v="0.48192771084337299"/>
  </r>
  <r>
    <x v="4"/>
    <x v="7"/>
    <x v="0"/>
    <x v="0"/>
    <x v="3"/>
    <s v="NA"/>
    <n v="0.71111111111111103"/>
    <s v="NA"/>
    <s v="NA"/>
    <s v="NA"/>
    <s v="NA"/>
    <x v="0"/>
    <s v="NA"/>
    <s v="NA"/>
    <s v="NA"/>
    <n v="0.70370370370370405"/>
  </r>
  <r>
    <x v="4"/>
    <x v="8"/>
    <x v="10"/>
    <x v="0"/>
    <x v="21"/>
    <s v="NA"/>
    <n v="0.68604651162790697"/>
    <s v="NA"/>
    <s v="NA"/>
    <s v="NA"/>
    <s v="NA"/>
    <x v="0"/>
    <s v="NA"/>
    <s v="NA"/>
    <s v="NA"/>
    <n v="0.721518987341772"/>
  </r>
  <r>
    <x v="4"/>
    <x v="9"/>
    <x v="2"/>
    <x v="0"/>
    <x v="22"/>
    <s v="NA"/>
    <n v="0.43"/>
    <s v="NA"/>
    <s v="NA"/>
    <s v="NA"/>
    <s v="NA"/>
    <x v="17"/>
    <s v="NA"/>
    <s v="NA"/>
    <s v="NA"/>
    <n v="0.49425287356321801"/>
  </r>
  <r>
    <x v="4"/>
    <x v="10"/>
    <x v="15"/>
    <x v="10"/>
    <x v="23"/>
    <s v="NA"/>
    <n v="0.39772727272727298"/>
    <s v="NA"/>
    <s v="NA"/>
    <n v="1.35135135135135"/>
    <s v="NA"/>
    <x v="18"/>
    <s v="NA"/>
    <s v="NA"/>
    <s v="NA"/>
    <n v="0.37837837837837801"/>
  </r>
  <r>
    <x v="4"/>
    <x v="11"/>
    <x v="16"/>
    <x v="0"/>
    <x v="24"/>
    <s v="NA"/>
    <n v="0.25925925925925902"/>
    <s v="NA"/>
    <s v="NA"/>
    <s v="NA"/>
    <n v="1.16279069767442"/>
    <x v="19"/>
    <s v="NA"/>
    <s v="NA"/>
    <s v="NA"/>
    <n v="0.26388888888888901"/>
  </r>
  <r>
    <x v="4"/>
    <x v="12"/>
    <x v="17"/>
    <x v="11"/>
    <x v="25"/>
    <s v="NA"/>
    <n v="0.33750000000000002"/>
    <s v="NA"/>
    <s v="NA"/>
    <n v="1.03125"/>
    <n v="1.0752688172042999"/>
    <x v="20"/>
    <s v="NA"/>
    <n v="0.7"/>
    <n v="0.45333333333333298"/>
    <n v="0.376811594202899"/>
  </r>
  <r>
    <x v="5"/>
    <x v="0"/>
    <x v="0"/>
    <x v="0"/>
    <x v="0"/>
    <s v="NA"/>
    <s v="NA"/>
    <s v="NA"/>
    <s v="NA"/>
    <s v="NA"/>
    <s v="NA"/>
    <x v="0"/>
    <s v="NA"/>
    <s v="NA"/>
    <s v="NA"/>
    <s v="NA"/>
  </r>
  <r>
    <x v="5"/>
    <x v="1"/>
    <x v="0"/>
    <x v="0"/>
    <x v="0"/>
    <s v="NA"/>
    <s v="NA"/>
    <s v="NA"/>
    <s v="NA"/>
    <s v="NA"/>
    <s v="NA"/>
    <x v="0"/>
    <s v="NA"/>
    <s v="NA"/>
    <s v="NA"/>
    <s v="NA"/>
  </r>
  <r>
    <x v="5"/>
    <x v="2"/>
    <x v="0"/>
    <x v="0"/>
    <x v="0"/>
    <s v="NA"/>
    <s v="NA"/>
    <s v="NA"/>
    <s v="NA"/>
    <s v="NA"/>
    <s v="NA"/>
    <x v="0"/>
    <s v="NA"/>
    <s v="NA"/>
    <s v="NA"/>
    <s v="NA"/>
  </r>
  <r>
    <x v="5"/>
    <x v="3"/>
    <x v="0"/>
    <x v="0"/>
    <x v="0"/>
    <s v="NA"/>
    <s v="NA"/>
    <s v="NA"/>
    <s v="NA"/>
    <s v="NA"/>
    <s v="NA"/>
    <x v="0"/>
    <s v="NA"/>
    <s v="NA"/>
    <s v="NA"/>
    <s v="NA"/>
  </r>
  <r>
    <x v="5"/>
    <x v="4"/>
    <x v="0"/>
    <x v="0"/>
    <x v="0"/>
    <s v="NA"/>
    <s v="NA"/>
    <s v="NA"/>
    <s v="NA"/>
    <s v="NA"/>
    <s v="NA"/>
    <x v="0"/>
    <s v="NA"/>
    <s v="NA"/>
    <s v="NA"/>
    <s v="NA"/>
  </r>
  <r>
    <x v="5"/>
    <x v="5"/>
    <x v="0"/>
    <x v="0"/>
    <x v="0"/>
    <s v="NA"/>
    <s v="NA"/>
    <s v="NA"/>
    <s v="NA"/>
    <s v="NA"/>
    <s v="NA"/>
    <x v="0"/>
    <s v="NA"/>
    <s v="NA"/>
    <s v="NA"/>
    <s v="NA"/>
  </r>
  <r>
    <x v="5"/>
    <x v="6"/>
    <x v="0"/>
    <x v="0"/>
    <x v="0"/>
    <s v="NA"/>
    <s v="NA"/>
    <s v="NA"/>
    <s v="NA"/>
    <s v="NA"/>
    <s v="NA"/>
    <x v="0"/>
    <s v="NA"/>
    <s v="NA"/>
    <s v="NA"/>
    <s v="NA"/>
  </r>
  <r>
    <x v="5"/>
    <x v="7"/>
    <x v="0"/>
    <x v="0"/>
    <x v="0"/>
    <s v="NA"/>
    <s v="NA"/>
    <s v="NA"/>
    <s v="NA"/>
    <s v="NA"/>
    <s v="NA"/>
    <x v="0"/>
    <s v="NA"/>
    <s v="NA"/>
    <s v="NA"/>
    <s v="NA"/>
  </r>
  <r>
    <x v="5"/>
    <x v="8"/>
    <x v="0"/>
    <x v="0"/>
    <x v="0"/>
    <s v="NA"/>
    <s v="NA"/>
    <s v="NA"/>
    <s v="NA"/>
    <s v="NA"/>
    <s v="NA"/>
    <x v="0"/>
    <s v="NA"/>
    <s v="NA"/>
    <s v="NA"/>
    <s v="NA"/>
  </r>
  <r>
    <x v="5"/>
    <x v="9"/>
    <x v="0"/>
    <x v="0"/>
    <x v="0"/>
    <s v="NA"/>
    <s v="NA"/>
    <s v="NA"/>
    <s v="NA"/>
    <s v="NA"/>
    <s v="NA"/>
    <x v="0"/>
    <s v="NA"/>
    <s v="NA"/>
    <s v="NA"/>
    <s v="NA"/>
  </r>
  <r>
    <x v="5"/>
    <x v="10"/>
    <x v="0"/>
    <x v="0"/>
    <x v="0"/>
    <s v="NA"/>
    <s v="NA"/>
    <s v="NA"/>
    <s v="NA"/>
    <s v="NA"/>
    <s v="NA"/>
    <x v="0"/>
    <s v="NA"/>
    <s v="NA"/>
    <s v="NA"/>
    <s v="NA"/>
  </r>
  <r>
    <x v="5"/>
    <x v="11"/>
    <x v="0"/>
    <x v="0"/>
    <x v="0"/>
    <s v="NA"/>
    <s v="NA"/>
    <s v="NA"/>
    <s v="NA"/>
    <s v="NA"/>
    <s v="NA"/>
    <x v="0"/>
    <s v="NA"/>
    <s v="NA"/>
    <s v="NA"/>
    <s v="NA"/>
  </r>
  <r>
    <x v="5"/>
    <x v="12"/>
    <x v="0"/>
    <x v="0"/>
    <x v="0"/>
    <s v="NA"/>
    <s v="NA"/>
    <s v="NA"/>
    <s v="NA"/>
    <s v="NA"/>
    <s v="NA"/>
    <x v="0"/>
    <s v="NA"/>
    <s v="NA"/>
    <s v="NA"/>
    <s v="NA"/>
  </r>
  <r>
    <x v="6"/>
    <x v="0"/>
    <x v="0"/>
    <x v="0"/>
    <x v="0"/>
    <s v="NA"/>
    <s v="NA"/>
    <s v="NA"/>
    <s v="NA"/>
    <s v="NA"/>
    <s v="NA"/>
    <x v="0"/>
    <s v="NA"/>
    <s v="NA"/>
    <s v="NA"/>
    <s v="NA"/>
  </r>
  <r>
    <x v="6"/>
    <x v="1"/>
    <x v="0"/>
    <x v="0"/>
    <x v="0"/>
    <s v="NA"/>
    <s v="NA"/>
    <s v="NA"/>
    <s v="NA"/>
    <s v="NA"/>
    <s v="NA"/>
    <x v="0"/>
    <s v="NA"/>
    <s v="NA"/>
    <s v="NA"/>
    <s v="NA"/>
  </r>
  <r>
    <x v="6"/>
    <x v="2"/>
    <x v="0"/>
    <x v="0"/>
    <x v="0"/>
    <s v="NA"/>
    <s v="NA"/>
    <s v="NA"/>
    <s v="NA"/>
    <s v="NA"/>
    <s v="NA"/>
    <x v="0"/>
    <s v="NA"/>
    <s v="NA"/>
    <s v="NA"/>
    <s v="NA"/>
  </r>
  <r>
    <x v="6"/>
    <x v="3"/>
    <x v="0"/>
    <x v="0"/>
    <x v="0"/>
    <s v="NA"/>
    <s v="NA"/>
    <s v="NA"/>
    <s v="NA"/>
    <s v="NA"/>
    <s v="NA"/>
    <x v="0"/>
    <s v="NA"/>
    <s v="NA"/>
    <s v="NA"/>
    <s v="NA"/>
  </r>
  <r>
    <x v="6"/>
    <x v="4"/>
    <x v="0"/>
    <x v="0"/>
    <x v="0"/>
    <s v="NA"/>
    <s v="NA"/>
    <s v="NA"/>
    <s v="NA"/>
    <s v="NA"/>
    <s v="NA"/>
    <x v="0"/>
    <s v="NA"/>
    <s v="NA"/>
    <s v="NA"/>
    <s v="NA"/>
  </r>
  <r>
    <x v="6"/>
    <x v="5"/>
    <x v="0"/>
    <x v="0"/>
    <x v="0"/>
    <s v="NA"/>
    <s v="NA"/>
    <s v="NA"/>
    <s v="NA"/>
    <s v="NA"/>
    <s v="NA"/>
    <x v="0"/>
    <s v="NA"/>
    <s v="NA"/>
    <s v="NA"/>
    <s v="NA"/>
  </r>
  <r>
    <x v="6"/>
    <x v="6"/>
    <x v="0"/>
    <x v="0"/>
    <x v="0"/>
    <s v="NA"/>
    <s v="NA"/>
    <s v="NA"/>
    <s v="NA"/>
    <s v="NA"/>
    <s v="NA"/>
    <x v="0"/>
    <s v="NA"/>
    <s v="NA"/>
    <s v="NA"/>
    <s v="NA"/>
  </r>
  <r>
    <x v="6"/>
    <x v="7"/>
    <x v="0"/>
    <x v="0"/>
    <x v="0"/>
    <s v="NA"/>
    <s v="NA"/>
    <s v="NA"/>
    <s v="NA"/>
    <s v="NA"/>
    <s v="NA"/>
    <x v="0"/>
    <s v="NA"/>
    <s v="NA"/>
    <s v="NA"/>
    <s v="NA"/>
  </r>
  <r>
    <x v="6"/>
    <x v="8"/>
    <x v="0"/>
    <x v="0"/>
    <x v="0"/>
    <s v="NA"/>
    <s v="NA"/>
    <s v="NA"/>
    <s v="NA"/>
    <s v="NA"/>
    <s v="NA"/>
    <x v="0"/>
    <s v="NA"/>
    <s v="NA"/>
    <s v="NA"/>
    <s v="NA"/>
  </r>
  <r>
    <x v="6"/>
    <x v="9"/>
    <x v="0"/>
    <x v="0"/>
    <x v="0"/>
    <s v="NA"/>
    <s v="NA"/>
    <s v="NA"/>
    <s v="NA"/>
    <s v="NA"/>
    <s v="NA"/>
    <x v="0"/>
    <s v="NA"/>
    <s v="NA"/>
    <s v="NA"/>
    <s v="NA"/>
  </r>
  <r>
    <x v="6"/>
    <x v="10"/>
    <x v="0"/>
    <x v="0"/>
    <x v="0"/>
    <s v="NA"/>
    <s v="NA"/>
    <s v="NA"/>
    <s v="NA"/>
    <s v="NA"/>
    <s v="NA"/>
    <x v="0"/>
    <s v="NA"/>
    <s v="NA"/>
    <s v="NA"/>
    <s v="NA"/>
  </r>
  <r>
    <x v="6"/>
    <x v="11"/>
    <x v="0"/>
    <x v="0"/>
    <x v="0"/>
    <s v="NA"/>
    <s v="NA"/>
    <s v="NA"/>
    <s v="NA"/>
    <s v="NA"/>
    <s v="NA"/>
    <x v="0"/>
    <s v="NA"/>
    <s v="NA"/>
    <s v="NA"/>
    <s v="NA"/>
  </r>
  <r>
    <x v="6"/>
    <x v="12"/>
    <x v="0"/>
    <x v="0"/>
    <x v="0"/>
    <s v="NA"/>
    <s v="NA"/>
    <s v="NA"/>
    <s v="NA"/>
    <s v="NA"/>
    <s v="NA"/>
    <x v="0"/>
    <s v="NA"/>
    <s v="NA"/>
    <s v="NA"/>
    <s v="NA"/>
  </r>
  <r>
    <x v="7"/>
    <x v="0"/>
    <x v="0"/>
    <x v="0"/>
    <x v="0"/>
    <s v="NA"/>
    <s v="NA"/>
    <s v="NA"/>
    <s v="NA"/>
    <s v="NA"/>
    <s v="NA"/>
    <x v="0"/>
    <s v="NA"/>
    <s v="NA"/>
    <s v="NA"/>
    <s v="NA"/>
  </r>
  <r>
    <x v="7"/>
    <x v="1"/>
    <x v="0"/>
    <x v="0"/>
    <x v="0"/>
    <s v="NA"/>
    <s v="NA"/>
    <s v="NA"/>
    <s v="NA"/>
    <s v="NA"/>
    <s v="NA"/>
    <x v="0"/>
    <s v="NA"/>
    <s v="NA"/>
    <s v="NA"/>
    <s v="NA"/>
  </r>
  <r>
    <x v="7"/>
    <x v="2"/>
    <x v="0"/>
    <x v="0"/>
    <x v="0"/>
    <s v="NA"/>
    <s v="NA"/>
    <s v="NA"/>
    <s v="NA"/>
    <s v="NA"/>
    <s v="NA"/>
    <x v="0"/>
    <s v="NA"/>
    <s v="NA"/>
    <s v="NA"/>
    <s v="NA"/>
  </r>
  <r>
    <x v="7"/>
    <x v="3"/>
    <x v="0"/>
    <x v="0"/>
    <x v="0"/>
    <s v="NA"/>
    <s v="NA"/>
    <s v="NA"/>
    <s v="NA"/>
    <s v="NA"/>
    <s v="NA"/>
    <x v="0"/>
    <s v="NA"/>
    <s v="NA"/>
    <s v="NA"/>
    <s v="NA"/>
  </r>
  <r>
    <x v="7"/>
    <x v="4"/>
    <x v="0"/>
    <x v="0"/>
    <x v="0"/>
    <s v="NA"/>
    <s v="NA"/>
    <s v="NA"/>
    <s v="NA"/>
    <s v="NA"/>
    <s v="NA"/>
    <x v="0"/>
    <s v="NA"/>
    <s v="NA"/>
    <s v="NA"/>
    <s v="NA"/>
  </r>
  <r>
    <x v="7"/>
    <x v="5"/>
    <x v="0"/>
    <x v="0"/>
    <x v="0"/>
    <s v="NA"/>
    <s v="NA"/>
    <s v="NA"/>
    <s v="NA"/>
    <s v="NA"/>
    <s v="NA"/>
    <x v="0"/>
    <s v="NA"/>
    <s v="NA"/>
    <s v="NA"/>
    <s v="NA"/>
  </r>
  <r>
    <x v="7"/>
    <x v="6"/>
    <x v="0"/>
    <x v="0"/>
    <x v="0"/>
    <s v="NA"/>
    <s v="NA"/>
    <s v="NA"/>
    <s v="NA"/>
    <s v="NA"/>
    <s v="NA"/>
    <x v="0"/>
    <s v="NA"/>
    <s v="NA"/>
    <s v="NA"/>
    <s v="NA"/>
  </r>
  <r>
    <x v="7"/>
    <x v="7"/>
    <x v="0"/>
    <x v="0"/>
    <x v="0"/>
    <s v="NA"/>
    <s v="NA"/>
    <s v="NA"/>
    <s v="NA"/>
    <s v="NA"/>
    <s v="NA"/>
    <x v="0"/>
    <s v="NA"/>
    <s v="NA"/>
    <s v="NA"/>
    <s v="NA"/>
  </r>
  <r>
    <x v="7"/>
    <x v="8"/>
    <x v="0"/>
    <x v="0"/>
    <x v="0"/>
    <s v="NA"/>
    <s v="NA"/>
    <s v="NA"/>
    <s v="NA"/>
    <s v="NA"/>
    <s v="NA"/>
    <x v="0"/>
    <s v="NA"/>
    <s v="NA"/>
    <s v="NA"/>
    <s v="NA"/>
  </r>
  <r>
    <x v="7"/>
    <x v="9"/>
    <x v="0"/>
    <x v="0"/>
    <x v="0"/>
    <s v="NA"/>
    <s v="NA"/>
    <s v="NA"/>
    <s v="NA"/>
    <s v="NA"/>
    <s v="NA"/>
    <x v="0"/>
    <s v="NA"/>
    <s v="NA"/>
    <s v="NA"/>
    <n v="1.14942528735632"/>
  </r>
  <r>
    <x v="7"/>
    <x v="10"/>
    <x v="0"/>
    <x v="0"/>
    <x v="0"/>
    <s v="NA"/>
    <s v="NA"/>
    <s v="NA"/>
    <s v="NA"/>
    <s v="NA"/>
    <s v="NA"/>
    <x v="0"/>
    <s v="NA"/>
    <s v="NA"/>
    <s v="NA"/>
    <s v="NA"/>
  </r>
  <r>
    <x v="7"/>
    <x v="11"/>
    <x v="0"/>
    <x v="0"/>
    <x v="0"/>
    <s v="NA"/>
    <s v="NA"/>
    <s v="NA"/>
    <s v="NA"/>
    <s v="NA"/>
    <s v="NA"/>
    <x v="0"/>
    <s v="NA"/>
    <s v="NA"/>
    <s v="NA"/>
    <s v="NA"/>
  </r>
  <r>
    <x v="7"/>
    <x v="12"/>
    <x v="0"/>
    <x v="0"/>
    <x v="0"/>
    <s v="NA"/>
    <s v="NA"/>
    <s v="NA"/>
    <s v="NA"/>
    <s v="NA"/>
    <s v="NA"/>
    <x v="0"/>
    <s v="NA"/>
    <s v="NA"/>
    <s v="NA"/>
    <s v="NA"/>
  </r>
  <r>
    <x v="8"/>
    <x v="0"/>
    <x v="0"/>
    <x v="0"/>
    <x v="0"/>
    <s v="NA"/>
    <s v="NA"/>
    <s v="NA"/>
    <s v="NA"/>
    <s v="NA"/>
    <s v="NA"/>
    <x v="0"/>
    <s v="NA"/>
    <s v="NA"/>
    <s v="NA"/>
    <s v="NA"/>
  </r>
  <r>
    <x v="8"/>
    <x v="1"/>
    <x v="0"/>
    <x v="0"/>
    <x v="19"/>
    <s v="NA"/>
    <s v="NA"/>
    <s v="NA"/>
    <s v="NA"/>
    <s v="NA"/>
    <s v="NA"/>
    <x v="0"/>
    <s v="NA"/>
    <s v="NA"/>
    <s v="NA"/>
    <s v="NA"/>
  </r>
  <r>
    <x v="8"/>
    <x v="2"/>
    <x v="0"/>
    <x v="0"/>
    <x v="0"/>
    <s v="NA"/>
    <n v="1.88679245283019"/>
    <s v="NA"/>
    <s v="NA"/>
    <s v="NA"/>
    <s v="NA"/>
    <x v="0"/>
    <s v="NA"/>
    <s v="NA"/>
    <s v="NA"/>
    <s v="NA"/>
  </r>
  <r>
    <x v="8"/>
    <x v="3"/>
    <x v="0"/>
    <x v="0"/>
    <x v="0"/>
    <s v="NA"/>
    <n v="0.62666666666666704"/>
    <s v="NA"/>
    <s v="NA"/>
    <s v="NA"/>
    <s v="NA"/>
    <x v="0"/>
    <s v="NA"/>
    <s v="NA"/>
    <s v="NA"/>
    <n v="1.5873015873015901"/>
  </r>
  <r>
    <x v="8"/>
    <x v="4"/>
    <x v="0"/>
    <x v="0"/>
    <x v="0"/>
    <s v="NA"/>
    <n v="0.38554216867469898"/>
    <s v="NA"/>
    <s v="NA"/>
    <s v="NA"/>
    <s v="NA"/>
    <x v="0"/>
    <s v="NA"/>
    <s v="NA"/>
    <s v="NA"/>
    <n v="1.61290322580645"/>
  </r>
  <r>
    <x v="8"/>
    <x v="5"/>
    <x v="0"/>
    <x v="0"/>
    <x v="0"/>
    <s v="NA"/>
    <n v="0.72527472527472503"/>
    <s v="NA"/>
    <s v="NA"/>
    <s v="NA"/>
    <s v="NA"/>
    <x v="21"/>
    <s v="NA"/>
    <s v="NA"/>
    <s v="NA"/>
    <n v="1.25316455696203"/>
  </r>
  <r>
    <x v="8"/>
    <x v="6"/>
    <x v="0"/>
    <x v="0"/>
    <x v="0"/>
    <s v="NA"/>
    <n v="0.77173913043478304"/>
    <s v="NA"/>
    <s v="NA"/>
    <s v="NA"/>
    <s v="NA"/>
    <x v="0"/>
    <s v="NA"/>
    <s v="NA"/>
    <s v="NA"/>
    <n v="1.2048192771084301"/>
  </r>
  <r>
    <x v="8"/>
    <x v="7"/>
    <x v="0"/>
    <x v="0"/>
    <x v="3"/>
    <s v="NA"/>
    <n v="0.75555555555555598"/>
    <s v="NA"/>
    <s v="NA"/>
    <s v="NA"/>
    <s v="NA"/>
    <x v="0"/>
    <s v="NA"/>
    <s v="NA"/>
    <s v="NA"/>
    <n v="0.82716049382716095"/>
  </r>
  <r>
    <x v="8"/>
    <x v="8"/>
    <x v="18"/>
    <x v="0"/>
    <x v="26"/>
    <s v="NA"/>
    <n v="0.162790697674419"/>
    <s v="NA"/>
    <s v="NA"/>
    <n v="1.47058823529412"/>
    <s v="NA"/>
    <x v="22"/>
    <s v="NA"/>
    <s v="NA"/>
    <s v="NA"/>
    <n v="0.189873417721519"/>
  </r>
  <r>
    <x v="8"/>
    <x v="9"/>
    <x v="2"/>
    <x v="0"/>
    <x v="27"/>
    <s v="NA"/>
    <n v="0.5"/>
    <s v="NA"/>
    <s v="NA"/>
    <s v="NA"/>
    <s v="NA"/>
    <x v="23"/>
    <s v="NA"/>
    <s v="NA"/>
    <s v="NA"/>
    <n v="0.62068965517241403"/>
  </r>
  <r>
    <x v="8"/>
    <x v="10"/>
    <x v="19"/>
    <x v="0"/>
    <x v="28"/>
    <s v="NA"/>
    <n v="0.54545454545454497"/>
    <s v="NA"/>
    <s v="NA"/>
    <s v="NA"/>
    <s v="NA"/>
    <x v="24"/>
    <s v="NA"/>
    <s v="NA"/>
    <s v="NA"/>
    <n v="0.608108108108108"/>
  </r>
  <r>
    <x v="8"/>
    <x v="11"/>
    <x v="0"/>
    <x v="0"/>
    <x v="29"/>
    <s v="NA"/>
    <n v="0.98765432098765404"/>
    <s v="NA"/>
    <s v="NA"/>
    <s v="NA"/>
    <s v="NA"/>
    <x v="25"/>
    <s v="NA"/>
    <s v="NA"/>
    <s v="NA"/>
    <n v="1.3888888888888899"/>
  </r>
  <r>
    <x v="8"/>
    <x v="12"/>
    <x v="20"/>
    <x v="0"/>
    <x v="30"/>
    <s v="NA"/>
    <n v="0.48749999999999999"/>
    <s v="NA"/>
    <s v="NA"/>
    <s v="NA"/>
    <s v="NA"/>
    <x v="26"/>
    <s v="NA"/>
    <s v="NA"/>
    <s v="NA"/>
    <n v="0.72463768115941996"/>
  </r>
  <r>
    <x v="9"/>
    <x v="0"/>
    <x v="0"/>
    <x v="0"/>
    <x v="0"/>
    <s v="NA"/>
    <s v="NA"/>
    <s v="NA"/>
    <s v="NA"/>
    <s v="NA"/>
    <s v="NA"/>
    <x v="0"/>
    <s v="NA"/>
    <s v="NA"/>
    <s v="NA"/>
    <s v="NA"/>
  </r>
  <r>
    <x v="9"/>
    <x v="1"/>
    <x v="0"/>
    <x v="0"/>
    <x v="0"/>
    <s v="NA"/>
    <s v="NA"/>
    <s v="NA"/>
    <s v="NA"/>
    <s v="NA"/>
    <s v="NA"/>
    <x v="0"/>
    <s v="NA"/>
    <s v="NA"/>
    <s v="NA"/>
    <s v="NA"/>
  </r>
  <r>
    <x v="9"/>
    <x v="2"/>
    <x v="0"/>
    <x v="0"/>
    <x v="0"/>
    <s v="NA"/>
    <s v="NA"/>
    <s v="NA"/>
    <s v="NA"/>
    <s v="NA"/>
    <s v="NA"/>
    <x v="0"/>
    <s v="NA"/>
    <s v="NA"/>
    <s v="NA"/>
    <s v="NA"/>
  </r>
  <r>
    <x v="9"/>
    <x v="3"/>
    <x v="0"/>
    <x v="0"/>
    <x v="0"/>
    <s v="NA"/>
    <s v="NA"/>
    <s v="NA"/>
    <s v="NA"/>
    <s v="NA"/>
    <s v="NA"/>
    <x v="0"/>
    <s v="NA"/>
    <s v="NA"/>
    <s v="NA"/>
    <s v="NA"/>
  </r>
  <r>
    <x v="9"/>
    <x v="4"/>
    <x v="0"/>
    <x v="0"/>
    <x v="0"/>
    <s v="NA"/>
    <s v="NA"/>
    <s v="NA"/>
    <s v="NA"/>
    <s v="NA"/>
    <s v="NA"/>
    <x v="0"/>
    <s v="NA"/>
    <s v="NA"/>
    <s v="NA"/>
    <s v="NA"/>
  </r>
  <r>
    <x v="9"/>
    <x v="5"/>
    <x v="0"/>
    <x v="0"/>
    <x v="0"/>
    <s v="NA"/>
    <s v="NA"/>
    <s v="NA"/>
    <s v="NA"/>
    <s v="NA"/>
    <s v="NA"/>
    <x v="0"/>
    <s v="NA"/>
    <s v="NA"/>
    <s v="NA"/>
    <s v="NA"/>
  </r>
  <r>
    <x v="9"/>
    <x v="6"/>
    <x v="0"/>
    <x v="0"/>
    <x v="0"/>
    <s v="NA"/>
    <s v="NA"/>
    <s v="NA"/>
    <s v="NA"/>
    <s v="NA"/>
    <s v="NA"/>
    <x v="0"/>
    <s v="NA"/>
    <s v="NA"/>
    <s v="NA"/>
    <s v="NA"/>
  </r>
  <r>
    <x v="9"/>
    <x v="7"/>
    <x v="0"/>
    <x v="0"/>
    <x v="0"/>
    <s v="NA"/>
    <s v="NA"/>
    <s v="NA"/>
    <s v="NA"/>
    <s v="NA"/>
    <s v="NA"/>
    <x v="0"/>
    <s v="NA"/>
    <s v="NA"/>
    <s v="NA"/>
    <s v="NA"/>
  </r>
  <r>
    <x v="9"/>
    <x v="8"/>
    <x v="0"/>
    <x v="0"/>
    <x v="0"/>
    <s v="NA"/>
    <s v="NA"/>
    <s v="NA"/>
    <s v="NA"/>
    <s v="NA"/>
    <s v="NA"/>
    <x v="0"/>
    <s v="NA"/>
    <s v="NA"/>
    <s v="NA"/>
    <s v="NA"/>
  </r>
  <r>
    <x v="9"/>
    <x v="9"/>
    <x v="0"/>
    <x v="0"/>
    <x v="0"/>
    <s v="NA"/>
    <s v="NA"/>
    <s v="NA"/>
    <s v="NA"/>
    <s v="NA"/>
    <s v="NA"/>
    <x v="0"/>
    <s v="NA"/>
    <s v="NA"/>
    <s v="NA"/>
    <s v="NA"/>
  </r>
  <r>
    <x v="9"/>
    <x v="10"/>
    <x v="0"/>
    <x v="0"/>
    <x v="0"/>
    <s v="NA"/>
    <s v="NA"/>
    <s v="NA"/>
    <s v="NA"/>
    <s v="NA"/>
    <s v="NA"/>
    <x v="0"/>
    <s v="NA"/>
    <s v="NA"/>
    <s v="NA"/>
    <s v="NA"/>
  </r>
  <r>
    <x v="9"/>
    <x v="11"/>
    <x v="0"/>
    <x v="0"/>
    <x v="0"/>
    <s v="NA"/>
    <s v="NA"/>
    <s v="NA"/>
    <s v="NA"/>
    <s v="NA"/>
    <s v="NA"/>
    <x v="0"/>
    <s v="NA"/>
    <s v="NA"/>
    <s v="NA"/>
    <s v="NA"/>
  </r>
  <r>
    <x v="9"/>
    <x v="12"/>
    <x v="0"/>
    <x v="0"/>
    <x v="0"/>
    <s v="NA"/>
    <s v="NA"/>
    <s v="NA"/>
    <s v="NA"/>
    <s v="NA"/>
    <s v="NA"/>
    <x v="0"/>
    <s v="NA"/>
    <s v="NA"/>
    <s v="NA"/>
    <s v="NA"/>
  </r>
  <r>
    <x v="10"/>
    <x v="0"/>
    <x v="0"/>
    <x v="0"/>
    <x v="0"/>
    <s v="NA"/>
    <s v="NA"/>
    <s v="NA"/>
    <s v="NA"/>
    <s v="NA"/>
    <s v="NA"/>
    <x v="0"/>
    <s v="NA"/>
    <s v="NA"/>
    <s v="NA"/>
    <s v="NA"/>
  </r>
  <r>
    <x v="10"/>
    <x v="1"/>
    <x v="0"/>
    <x v="0"/>
    <x v="0"/>
    <s v="NA"/>
    <s v="NA"/>
    <s v="NA"/>
    <s v="NA"/>
    <s v="NA"/>
    <s v="NA"/>
    <x v="0"/>
    <s v="NA"/>
    <s v="NA"/>
    <s v="NA"/>
    <s v="NA"/>
  </r>
  <r>
    <x v="10"/>
    <x v="2"/>
    <x v="0"/>
    <x v="0"/>
    <x v="0"/>
    <s v="NA"/>
    <s v="NA"/>
    <s v="NA"/>
    <s v="NA"/>
    <s v="NA"/>
    <s v="NA"/>
    <x v="0"/>
    <s v="NA"/>
    <s v="NA"/>
    <s v="NA"/>
    <s v="NA"/>
  </r>
  <r>
    <x v="10"/>
    <x v="3"/>
    <x v="0"/>
    <x v="0"/>
    <x v="0"/>
    <s v="NA"/>
    <s v="NA"/>
    <s v="NA"/>
    <s v="NA"/>
    <s v="NA"/>
    <s v="NA"/>
    <x v="0"/>
    <s v="NA"/>
    <s v="NA"/>
    <s v="NA"/>
    <s v="NA"/>
  </r>
  <r>
    <x v="10"/>
    <x v="4"/>
    <x v="0"/>
    <x v="0"/>
    <x v="0"/>
    <s v="NA"/>
    <s v="NA"/>
    <s v="NA"/>
    <s v="NA"/>
    <s v="NA"/>
    <s v="NA"/>
    <x v="0"/>
    <s v="NA"/>
    <s v="NA"/>
    <s v="NA"/>
    <s v="NA"/>
  </r>
  <r>
    <x v="10"/>
    <x v="5"/>
    <x v="0"/>
    <x v="0"/>
    <x v="0"/>
    <s v="NA"/>
    <s v="NA"/>
    <s v="NA"/>
    <s v="NA"/>
    <s v="NA"/>
    <s v="NA"/>
    <x v="0"/>
    <s v="NA"/>
    <s v="NA"/>
    <s v="NA"/>
    <s v="NA"/>
  </r>
  <r>
    <x v="10"/>
    <x v="6"/>
    <x v="0"/>
    <x v="0"/>
    <x v="0"/>
    <s v="NA"/>
    <s v="NA"/>
    <s v="NA"/>
    <s v="NA"/>
    <s v="NA"/>
    <s v="NA"/>
    <x v="0"/>
    <s v="NA"/>
    <s v="NA"/>
    <s v="NA"/>
    <s v="NA"/>
  </r>
  <r>
    <x v="10"/>
    <x v="7"/>
    <x v="0"/>
    <x v="0"/>
    <x v="0"/>
    <s v="NA"/>
    <s v="NA"/>
    <s v="NA"/>
    <s v="NA"/>
    <s v="NA"/>
    <s v="NA"/>
    <x v="0"/>
    <s v="NA"/>
    <s v="NA"/>
    <s v="NA"/>
    <s v="NA"/>
  </r>
  <r>
    <x v="10"/>
    <x v="8"/>
    <x v="0"/>
    <x v="0"/>
    <x v="0"/>
    <s v="NA"/>
    <s v="NA"/>
    <s v="NA"/>
    <s v="NA"/>
    <s v="NA"/>
    <s v="NA"/>
    <x v="0"/>
    <s v="NA"/>
    <s v="NA"/>
    <s v="NA"/>
    <s v="NA"/>
  </r>
  <r>
    <x v="10"/>
    <x v="9"/>
    <x v="0"/>
    <x v="0"/>
    <x v="0"/>
    <s v="NA"/>
    <s v="NA"/>
    <s v="NA"/>
    <s v="NA"/>
    <s v="NA"/>
    <s v="NA"/>
    <x v="0"/>
    <s v="NA"/>
    <s v="NA"/>
    <s v="NA"/>
    <s v="NA"/>
  </r>
  <r>
    <x v="10"/>
    <x v="10"/>
    <x v="0"/>
    <x v="0"/>
    <x v="0"/>
    <s v="NA"/>
    <s v="NA"/>
    <s v="NA"/>
    <s v="NA"/>
    <s v="NA"/>
    <s v="NA"/>
    <x v="0"/>
    <s v="NA"/>
    <s v="NA"/>
    <s v="NA"/>
    <s v="NA"/>
  </r>
  <r>
    <x v="10"/>
    <x v="11"/>
    <x v="0"/>
    <x v="0"/>
    <x v="0"/>
    <s v="NA"/>
    <s v="NA"/>
    <s v="NA"/>
    <s v="NA"/>
    <s v="NA"/>
    <s v="NA"/>
    <x v="0"/>
    <s v="NA"/>
    <s v="NA"/>
    <s v="NA"/>
    <s v="NA"/>
  </r>
  <r>
    <x v="10"/>
    <x v="12"/>
    <x v="0"/>
    <x v="0"/>
    <x v="0"/>
    <s v="NA"/>
    <s v="NA"/>
    <s v="NA"/>
    <s v="NA"/>
    <s v="NA"/>
    <s v="NA"/>
    <x v="0"/>
    <s v="NA"/>
    <s v="NA"/>
    <s v="NA"/>
    <s v="NA"/>
  </r>
  <r>
    <x v="11"/>
    <x v="0"/>
    <x v="0"/>
    <x v="0"/>
    <x v="0"/>
    <s v="NA"/>
    <s v="NA"/>
    <s v="NA"/>
    <s v="NA"/>
    <s v="NA"/>
    <s v="NA"/>
    <x v="0"/>
    <s v="NA"/>
    <s v="NA"/>
    <s v="NA"/>
    <s v="NA"/>
  </r>
  <r>
    <x v="11"/>
    <x v="1"/>
    <x v="0"/>
    <x v="0"/>
    <x v="0"/>
    <s v="NA"/>
    <s v="NA"/>
    <s v="NA"/>
    <s v="NA"/>
    <s v="NA"/>
    <s v="NA"/>
    <x v="0"/>
    <s v="NA"/>
    <s v="NA"/>
    <s v="NA"/>
    <s v="NA"/>
  </r>
  <r>
    <x v="11"/>
    <x v="2"/>
    <x v="0"/>
    <x v="0"/>
    <x v="0"/>
    <s v="NA"/>
    <s v="NA"/>
    <s v="NA"/>
    <s v="NA"/>
    <s v="NA"/>
    <s v="NA"/>
    <x v="0"/>
    <s v="NA"/>
    <s v="NA"/>
    <s v="NA"/>
    <s v="NA"/>
  </r>
  <r>
    <x v="11"/>
    <x v="3"/>
    <x v="0"/>
    <x v="0"/>
    <x v="0"/>
    <s v="NA"/>
    <s v="NA"/>
    <s v="NA"/>
    <s v="NA"/>
    <s v="NA"/>
    <s v="NA"/>
    <x v="0"/>
    <s v="NA"/>
    <s v="NA"/>
    <s v="NA"/>
    <s v="NA"/>
  </r>
  <r>
    <x v="11"/>
    <x v="4"/>
    <x v="0"/>
    <x v="0"/>
    <x v="0"/>
    <s v="NA"/>
    <s v="NA"/>
    <s v="NA"/>
    <s v="NA"/>
    <s v="NA"/>
    <s v="NA"/>
    <x v="0"/>
    <s v="NA"/>
    <s v="NA"/>
    <s v="NA"/>
    <s v="NA"/>
  </r>
  <r>
    <x v="11"/>
    <x v="5"/>
    <x v="0"/>
    <x v="0"/>
    <x v="0"/>
    <s v="NA"/>
    <s v="NA"/>
    <s v="NA"/>
    <s v="NA"/>
    <s v="NA"/>
    <s v="NA"/>
    <x v="0"/>
    <s v="NA"/>
    <s v="NA"/>
    <s v="NA"/>
    <s v="NA"/>
  </r>
  <r>
    <x v="11"/>
    <x v="6"/>
    <x v="0"/>
    <x v="0"/>
    <x v="0"/>
    <s v="NA"/>
    <s v="NA"/>
    <s v="NA"/>
    <s v="NA"/>
    <s v="NA"/>
    <s v="NA"/>
    <x v="0"/>
    <s v="NA"/>
    <s v="NA"/>
    <s v="NA"/>
    <s v="NA"/>
  </r>
  <r>
    <x v="11"/>
    <x v="7"/>
    <x v="0"/>
    <x v="0"/>
    <x v="0"/>
    <s v="NA"/>
    <s v="NA"/>
    <s v="NA"/>
    <s v="NA"/>
    <s v="NA"/>
    <s v="NA"/>
    <x v="0"/>
    <s v="NA"/>
    <s v="NA"/>
    <s v="NA"/>
    <s v="NA"/>
  </r>
  <r>
    <x v="11"/>
    <x v="8"/>
    <x v="0"/>
    <x v="0"/>
    <x v="0"/>
    <s v="NA"/>
    <s v="NA"/>
    <s v="NA"/>
    <s v="NA"/>
    <s v="NA"/>
    <s v="NA"/>
    <x v="0"/>
    <s v="NA"/>
    <s v="NA"/>
    <s v="NA"/>
    <s v="NA"/>
  </r>
  <r>
    <x v="11"/>
    <x v="9"/>
    <x v="0"/>
    <x v="0"/>
    <x v="0"/>
    <s v="NA"/>
    <s v="NA"/>
    <s v="NA"/>
    <s v="NA"/>
    <s v="NA"/>
    <s v="NA"/>
    <x v="0"/>
    <s v="NA"/>
    <s v="NA"/>
    <s v="NA"/>
    <s v="NA"/>
  </r>
  <r>
    <x v="11"/>
    <x v="10"/>
    <x v="0"/>
    <x v="0"/>
    <x v="0"/>
    <s v="NA"/>
    <s v="NA"/>
    <s v="NA"/>
    <s v="NA"/>
    <s v="NA"/>
    <s v="NA"/>
    <x v="0"/>
    <s v="NA"/>
    <s v="NA"/>
    <s v="NA"/>
    <s v="NA"/>
  </r>
  <r>
    <x v="11"/>
    <x v="11"/>
    <x v="0"/>
    <x v="0"/>
    <x v="0"/>
    <n v="1.0869565217391299"/>
    <s v="NA"/>
    <s v="NA"/>
    <s v="NA"/>
    <s v="NA"/>
    <s v="NA"/>
    <x v="0"/>
    <s v="NA"/>
    <s v="NA"/>
    <s v="NA"/>
    <s v="NA"/>
  </r>
  <r>
    <x v="11"/>
    <x v="12"/>
    <x v="0"/>
    <x v="0"/>
    <x v="0"/>
    <s v="NA"/>
    <s v="NA"/>
    <s v="NA"/>
    <s v="NA"/>
    <s v="NA"/>
    <s v="NA"/>
    <x v="0"/>
    <s v="NA"/>
    <s v="NA"/>
    <s v="NA"/>
    <s v="NA"/>
  </r>
  <r>
    <x v="12"/>
    <x v="0"/>
    <x v="0"/>
    <x v="0"/>
    <x v="0"/>
    <s v="NA"/>
    <s v="NA"/>
    <s v="NA"/>
    <s v="NA"/>
    <s v="NA"/>
    <s v="NA"/>
    <x v="0"/>
    <s v="NA"/>
    <s v="NA"/>
    <s v="NA"/>
    <s v="NA"/>
  </r>
  <r>
    <x v="12"/>
    <x v="1"/>
    <x v="0"/>
    <x v="0"/>
    <x v="0"/>
    <s v="NA"/>
    <s v="NA"/>
    <s v="NA"/>
    <s v="NA"/>
    <s v="NA"/>
    <s v="NA"/>
    <x v="0"/>
    <s v="NA"/>
    <s v="NA"/>
    <s v="NA"/>
    <s v="NA"/>
  </r>
  <r>
    <x v="12"/>
    <x v="2"/>
    <x v="0"/>
    <x v="0"/>
    <x v="0"/>
    <s v="NA"/>
    <s v="NA"/>
    <s v="NA"/>
    <s v="NA"/>
    <s v="NA"/>
    <s v="NA"/>
    <x v="0"/>
    <s v="NA"/>
    <s v="NA"/>
    <s v="NA"/>
    <s v="NA"/>
  </r>
  <r>
    <x v="12"/>
    <x v="3"/>
    <x v="0"/>
    <x v="0"/>
    <x v="0"/>
    <s v="NA"/>
    <s v="NA"/>
    <s v="NA"/>
    <s v="NA"/>
    <s v="NA"/>
    <n v="1.25"/>
    <x v="0"/>
    <s v="NA"/>
    <s v="NA"/>
    <s v="NA"/>
    <s v="NA"/>
  </r>
  <r>
    <x v="12"/>
    <x v="4"/>
    <x v="0"/>
    <x v="0"/>
    <x v="0"/>
    <s v="NA"/>
    <s v="NA"/>
    <s v="NA"/>
    <s v="NA"/>
    <s v="NA"/>
    <s v="NA"/>
    <x v="0"/>
    <s v="NA"/>
    <s v="NA"/>
    <s v="NA"/>
    <s v="NA"/>
  </r>
  <r>
    <x v="12"/>
    <x v="5"/>
    <x v="0"/>
    <x v="0"/>
    <x v="0"/>
    <s v="NA"/>
    <s v="NA"/>
    <s v="NA"/>
    <s v="NA"/>
    <s v="NA"/>
    <s v="NA"/>
    <x v="0"/>
    <s v="NA"/>
    <s v="NA"/>
    <s v="NA"/>
    <s v="NA"/>
  </r>
  <r>
    <x v="12"/>
    <x v="6"/>
    <x v="0"/>
    <x v="0"/>
    <x v="0"/>
    <s v="NA"/>
    <s v="NA"/>
    <s v="NA"/>
    <s v="NA"/>
    <s v="NA"/>
    <s v="NA"/>
    <x v="0"/>
    <s v="NA"/>
    <s v="NA"/>
    <s v="NA"/>
    <s v="NA"/>
  </r>
  <r>
    <x v="12"/>
    <x v="7"/>
    <x v="0"/>
    <x v="0"/>
    <x v="0"/>
    <s v="NA"/>
    <s v="NA"/>
    <s v="NA"/>
    <s v="NA"/>
    <s v="NA"/>
    <s v="NA"/>
    <x v="0"/>
    <s v="NA"/>
    <s v="NA"/>
    <s v="NA"/>
    <s v="NA"/>
  </r>
  <r>
    <x v="12"/>
    <x v="8"/>
    <x v="0"/>
    <x v="0"/>
    <x v="0"/>
    <s v="NA"/>
    <s v="NA"/>
    <s v="NA"/>
    <s v="NA"/>
    <s v="NA"/>
    <s v="NA"/>
    <x v="0"/>
    <s v="NA"/>
    <s v="NA"/>
    <s v="NA"/>
    <s v="NA"/>
  </r>
  <r>
    <x v="12"/>
    <x v="9"/>
    <x v="0"/>
    <x v="0"/>
    <x v="0"/>
    <s v="NA"/>
    <s v="NA"/>
    <s v="NA"/>
    <s v="NA"/>
    <s v="NA"/>
    <s v="NA"/>
    <x v="0"/>
    <s v="NA"/>
    <s v="NA"/>
    <s v="NA"/>
    <s v="NA"/>
  </r>
  <r>
    <x v="12"/>
    <x v="10"/>
    <x v="0"/>
    <x v="0"/>
    <x v="0"/>
    <s v="NA"/>
    <s v="NA"/>
    <s v="NA"/>
    <s v="NA"/>
    <s v="NA"/>
    <s v="NA"/>
    <x v="0"/>
    <s v="NA"/>
    <s v="NA"/>
    <s v="NA"/>
    <s v="NA"/>
  </r>
  <r>
    <x v="12"/>
    <x v="11"/>
    <x v="0"/>
    <x v="0"/>
    <x v="0"/>
    <s v="NA"/>
    <s v="NA"/>
    <s v="NA"/>
    <s v="NA"/>
    <s v="NA"/>
    <s v="NA"/>
    <x v="0"/>
    <s v="NA"/>
    <s v="NA"/>
    <s v="NA"/>
    <s v="NA"/>
  </r>
  <r>
    <x v="12"/>
    <x v="12"/>
    <x v="0"/>
    <x v="0"/>
    <x v="0"/>
    <s v="NA"/>
    <s v="NA"/>
    <s v="NA"/>
    <s v="NA"/>
    <s v="NA"/>
    <s v="NA"/>
    <x v="0"/>
    <s v="NA"/>
    <s v="NA"/>
    <s v="NA"/>
    <s v="NA"/>
  </r>
  <r>
    <x v="13"/>
    <x v="0"/>
    <x v="0"/>
    <x v="0"/>
    <x v="0"/>
    <s v="NA"/>
    <s v="NA"/>
    <s v="NA"/>
    <s v="NA"/>
    <s v="NA"/>
    <s v="NA"/>
    <x v="0"/>
    <s v="NA"/>
    <s v="NA"/>
    <s v="NA"/>
    <s v="NA"/>
  </r>
  <r>
    <x v="13"/>
    <x v="1"/>
    <x v="0"/>
    <x v="0"/>
    <x v="0"/>
    <s v="NA"/>
    <s v="NA"/>
    <s v="NA"/>
    <s v="NA"/>
    <s v="NA"/>
    <s v="NA"/>
    <x v="0"/>
    <s v="NA"/>
    <s v="NA"/>
    <s v="NA"/>
    <s v="NA"/>
  </r>
  <r>
    <x v="13"/>
    <x v="2"/>
    <x v="0"/>
    <x v="0"/>
    <x v="0"/>
    <s v="NA"/>
    <s v="NA"/>
    <s v="NA"/>
    <s v="NA"/>
    <s v="NA"/>
    <s v="NA"/>
    <x v="0"/>
    <s v="NA"/>
    <s v="NA"/>
    <s v="NA"/>
    <s v="NA"/>
  </r>
  <r>
    <x v="13"/>
    <x v="3"/>
    <x v="0"/>
    <x v="0"/>
    <x v="0"/>
    <s v="NA"/>
    <s v="NA"/>
    <s v="NA"/>
    <s v="NA"/>
    <s v="NA"/>
    <s v="NA"/>
    <x v="0"/>
    <s v="NA"/>
    <s v="NA"/>
    <s v="NA"/>
    <s v="NA"/>
  </r>
  <r>
    <x v="13"/>
    <x v="4"/>
    <x v="0"/>
    <x v="0"/>
    <x v="0"/>
    <s v="NA"/>
    <s v="NA"/>
    <s v="NA"/>
    <s v="NA"/>
    <s v="NA"/>
    <s v="NA"/>
    <x v="0"/>
    <s v="NA"/>
    <s v="NA"/>
    <s v="NA"/>
    <s v="NA"/>
  </r>
  <r>
    <x v="13"/>
    <x v="5"/>
    <x v="0"/>
    <x v="0"/>
    <x v="0"/>
    <s v="NA"/>
    <s v="NA"/>
    <s v="NA"/>
    <s v="NA"/>
    <s v="NA"/>
    <s v="NA"/>
    <x v="0"/>
    <s v="NA"/>
    <s v="NA"/>
    <s v="NA"/>
    <s v="NA"/>
  </r>
  <r>
    <x v="13"/>
    <x v="6"/>
    <x v="0"/>
    <x v="0"/>
    <x v="0"/>
    <s v="NA"/>
    <s v="NA"/>
    <s v="NA"/>
    <s v="NA"/>
    <s v="NA"/>
    <s v="NA"/>
    <x v="0"/>
    <s v="NA"/>
    <s v="NA"/>
    <s v="NA"/>
    <s v="NA"/>
  </r>
  <r>
    <x v="13"/>
    <x v="7"/>
    <x v="0"/>
    <x v="0"/>
    <x v="0"/>
    <s v="NA"/>
    <s v="NA"/>
    <s v="NA"/>
    <s v="NA"/>
    <s v="NA"/>
    <s v="NA"/>
    <x v="0"/>
    <s v="NA"/>
    <s v="NA"/>
    <s v="NA"/>
    <s v="NA"/>
  </r>
  <r>
    <x v="13"/>
    <x v="8"/>
    <x v="0"/>
    <x v="0"/>
    <x v="0"/>
    <s v="NA"/>
    <s v="NA"/>
    <s v="NA"/>
    <s v="NA"/>
    <s v="NA"/>
    <s v="NA"/>
    <x v="0"/>
    <s v="NA"/>
    <s v="NA"/>
    <s v="NA"/>
    <s v="NA"/>
  </r>
  <r>
    <x v="13"/>
    <x v="9"/>
    <x v="0"/>
    <x v="0"/>
    <x v="0"/>
    <s v="NA"/>
    <s v="NA"/>
    <s v="NA"/>
    <s v="NA"/>
    <s v="NA"/>
    <s v="NA"/>
    <x v="0"/>
    <s v="NA"/>
    <s v="NA"/>
    <s v="NA"/>
    <s v="NA"/>
  </r>
  <r>
    <x v="13"/>
    <x v="10"/>
    <x v="0"/>
    <x v="0"/>
    <x v="0"/>
    <s v="NA"/>
    <s v="NA"/>
    <s v="NA"/>
    <s v="NA"/>
    <s v="NA"/>
    <s v="NA"/>
    <x v="0"/>
    <s v="NA"/>
    <s v="NA"/>
    <s v="NA"/>
    <s v="NA"/>
  </r>
  <r>
    <x v="13"/>
    <x v="11"/>
    <x v="0"/>
    <x v="0"/>
    <x v="0"/>
    <s v="NA"/>
    <s v="NA"/>
    <s v="NA"/>
    <s v="NA"/>
    <s v="NA"/>
    <s v="NA"/>
    <x v="0"/>
    <s v="NA"/>
    <s v="NA"/>
    <s v="NA"/>
    <s v="NA"/>
  </r>
  <r>
    <x v="13"/>
    <x v="12"/>
    <x v="0"/>
    <x v="0"/>
    <x v="0"/>
    <s v="NA"/>
    <s v="NA"/>
    <s v="NA"/>
    <s v="NA"/>
    <s v="NA"/>
    <s v="NA"/>
    <x v="0"/>
    <s v="NA"/>
    <s v="NA"/>
    <s v="NA"/>
    <s v="NA"/>
  </r>
  <r>
    <x v="14"/>
    <x v="0"/>
    <x v="0"/>
    <x v="0"/>
    <x v="0"/>
    <s v="NA"/>
    <s v="NA"/>
    <s v="NA"/>
    <s v="NA"/>
    <s v="NA"/>
    <s v="NA"/>
    <x v="0"/>
    <s v="NA"/>
    <s v="NA"/>
    <s v="NA"/>
    <s v="NA"/>
  </r>
  <r>
    <x v="14"/>
    <x v="1"/>
    <x v="0"/>
    <x v="0"/>
    <x v="0"/>
    <s v="NA"/>
    <s v="NA"/>
    <s v="NA"/>
    <s v="NA"/>
    <s v="NA"/>
    <s v="NA"/>
    <x v="0"/>
    <s v="NA"/>
    <s v="NA"/>
    <s v="NA"/>
    <s v="NA"/>
  </r>
  <r>
    <x v="14"/>
    <x v="2"/>
    <x v="0"/>
    <x v="0"/>
    <x v="0"/>
    <s v="NA"/>
    <s v="NA"/>
    <s v="NA"/>
    <s v="NA"/>
    <s v="NA"/>
    <s v="NA"/>
    <x v="0"/>
    <s v="NA"/>
    <s v="NA"/>
    <s v="NA"/>
    <s v="NA"/>
  </r>
  <r>
    <x v="14"/>
    <x v="3"/>
    <x v="0"/>
    <x v="0"/>
    <x v="0"/>
    <s v="NA"/>
    <s v="NA"/>
    <s v="NA"/>
    <s v="NA"/>
    <s v="NA"/>
    <s v="NA"/>
    <x v="0"/>
    <s v="NA"/>
    <s v="NA"/>
    <s v="NA"/>
    <s v="NA"/>
  </r>
  <r>
    <x v="14"/>
    <x v="4"/>
    <x v="0"/>
    <x v="0"/>
    <x v="0"/>
    <s v="NA"/>
    <s v="NA"/>
    <s v="NA"/>
    <s v="NA"/>
    <s v="NA"/>
    <s v="NA"/>
    <x v="0"/>
    <s v="NA"/>
    <s v="NA"/>
    <s v="NA"/>
    <s v="NA"/>
  </r>
  <r>
    <x v="14"/>
    <x v="5"/>
    <x v="0"/>
    <x v="0"/>
    <x v="0"/>
    <s v="NA"/>
    <s v="NA"/>
    <s v="NA"/>
    <s v="NA"/>
    <s v="NA"/>
    <s v="NA"/>
    <x v="0"/>
    <s v="NA"/>
    <s v="NA"/>
    <s v="NA"/>
    <s v="NA"/>
  </r>
  <r>
    <x v="14"/>
    <x v="6"/>
    <x v="0"/>
    <x v="0"/>
    <x v="0"/>
    <s v="NA"/>
    <s v="NA"/>
    <s v="NA"/>
    <s v="NA"/>
    <s v="NA"/>
    <s v="NA"/>
    <x v="0"/>
    <s v="NA"/>
    <s v="NA"/>
    <s v="NA"/>
    <s v="NA"/>
  </r>
  <r>
    <x v="14"/>
    <x v="7"/>
    <x v="0"/>
    <x v="0"/>
    <x v="0"/>
    <s v="NA"/>
    <s v="NA"/>
    <s v="NA"/>
    <s v="NA"/>
    <s v="NA"/>
    <s v="NA"/>
    <x v="0"/>
    <s v="NA"/>
    <s v="NA"/>
    <s v="NA"/>
    <s v="NA"/>
  </r>
  <r>
    <x v="14"/>
    <x v="8"/>
    <x v="0"/>
    <x v="0"/>
    <x v="31"/>
    <s v="NA"/>
    <s v="NA"/>
    <s v="NA"/>
    <s v="NA"/>
    <s v="NA"/>
    <s v="NA"/>
    <x v="0"/>
    <s v="NA"/>
    <s v="NA"/>
    <s v="NA"/>
    <s v="NA"/>
  </r>
  <r>
    <x v="14"/>
    <x v="9"/>
    <x v="0"/>
    <x v="0"/>
    <x v="0"/>
    <s v="NA"/>
    <n v="1"/>
    <s v="NA"/>
    <s v="NA"/>
    <s v="NA"/>
    <s v="NA"/>
    <x v="0"/>
    <s v="NA"/>
    <s v="NA"/>
    <s v="NA"/>
    <s v="NA"/>
  </r>
  <r>
    <x v="14"/>
    <x v="10"/>
    <x v="0"/>
    <x v="0"/>
    <x v="0"/>
    <s v="NA"/>
    <s v="NA"/>
    <s v="NA"/>
    <s v="NA"/>
    <s v="NA"/>
    <s v="NA"/>
    <x v="0"/>
    <s v="NA"/>
    <s v="NA"/>
    <s v="NA"/>
    <s v="NA"/>
  </r>
  <r>
    <x v="14"/>
    <x v="11"/>
    <x v="0"/>
    <x v="0"/>
    <x v="0"/>
    <s v="NA"/>
    <s v="NA"/>
    <s v="NA"/>
    <s v="NA"/>
    <s v="NA"/>
    <s v="NA"/>
    <x v="0"/>
    <s v="NA"/>
    <s v="NA"/>
    <s v="NA"/>
    <s v="NA"/>
  </r>
  <r>
    <x v="14"/>
    <x v="12"/>
    <x v="0"/>
    <x v="0"/>
    <x v="0"/>
    <s v="NA"/>
    <s v="NA"/>
    <s v="NA"/>
    <s v="NA"/>
    <s v="NA"/>
    <s v="NA"/>
    <x v="0"/>
    <s v="NA"/>
    <s v="NA"/>
    <s v="NA"/>
    <s v="NA"/>
  </r>
  <r>
    <x v="15"/>
    <x v="0"/>
    <x v="0"/>
    <x v="0"/>
    <x v="0"/>
    <s v="NA"/>
    <s v="NA"/>
    <s v="NA"/>
    <s v="NA"/>
    <s v="NA"/>
    <s v="NA"/>
    <x v="0"/>
    <s v="NA"/>
    <s v="NA"/>
    <s v="NA"/>
    <s v="NA"/>
  </r>
  <r>
    <x v="15"/>
    <x v="1"/>
    <x v="0"/>
    <x v="0"/>
    <x v="0"/>
    <s v="NA"/>
    <s v="NA"/>
    <s v="NA"/>
    <s v="NA"/>
    <s v="NA"/>
    <s v="NA"/>
    <x v="0"/>
    <s v="NA"/>
    <s v="NA"/>
    <s v="NA"/>
    <s v="NA"/>
  </r>
  <r>
    <x v="15"/>
    <x v="2"/>
    <x v="0"/>
    <x v="0"/>
    <x v="0"/>
    <s v="NA"/>
    <s v="NA"/>
    <s v="NA"/>
    <s v="NA"/>
    <s v="NA"/>
    <s v="NA"/>
    <x v="0"/>
    <s v="NA"/>
    <s v="NA"/>
    <s v="NA"/>
    <s v="NA"/>
  </r>
  <r>
    <x v="15"/>
    <x v="3"/>
    <x v="0"/>
    <x v="0"/>
    <x v="0"/>
    <s v="NA"/>
    <s v="NA"/>
    <s v="NA"/>
    <s v="NA"/>
    <s v="NA"/>
    <s v="NA"/>
    <x v="0"/>
    <s v="NA"/>
    <s v="NA"/>
    <s v="NA"/>
    <n v="1.5873015873015901"/>
  </r>
  <r>
    <x v="15"/>
    <x v="4"/>
    <x v="0"/>
    <x v="0"/>
    <x v="0"/>
    <s v="NA"/>
    <s v="NA"/>
    <s v="NA"/>
    <s v="NA"/>
    <s v="NA"/>
    <s v="NA"/>
    <x v="0"/>
    <s v="NA"/>
    <s v="NA"/>
    <s v="NA"/>
    <s v="NA"/>
  </r>
  <r>
    <x v="15"/>
    <x v="5"/>
    <x v="0"/>
    <x v="0"/>
    <x v="0"/>
    <s v="NA"/>
    <s v="NA"/>
    <s v="NA"/>
    <s v="NA"/>
    <s v="NA"/>
    <s v="NA"/>
    <x v="0"/>
    <s v="NA"/>
    <s v="NA"/>
    <s v="NA"/>
    <s v="NA"/>
  </r>
  <r>
    <x v="15"/>
    <x v="6"/>
    <x v="0"/>
    <x v="0"/>
    <x v="0"/>
    <s v="NA"/>
    <s v="NA"/>
    <s v="NA"/>
    <s v="NA"/>
    <s v="NA"/>
    <s v="NA"/>
    <x v="0"/>
    <s v="NA"/>
    <s v="NA"/>
    <s v="NA"/>
    <s v="NA"/>
  </r>
  <r>
    <x v="15"/>
    <x v="7"/>
    <x v="0"/>
    <x v="0"/>
    <x v="0"/>
    <s v="NA"/>
    <s v="NA"/>
    <s v="NA"/>
    <s v="NA"/>
    <s v="NA"/>
    <s v="NA"/>
    <x v="0"/>
    <s v="NA"/>
    <s v="NA"/>
    <s v="NA"/>
    <s v="NA"/>
  </r>
  <r>
    <x v="15"/>
    <x v="8"/>
    <x v="0"/>
    <x v="0"/>
    <x v="0"/>
    <s v="NA"/>
    <s v="NA"/>
    <s v="NA"/>
    <s v="NA"/>
    <s v="NA"/>
    <s v="NA"/>
    <x v="0"/>
    <s v="NA"/>
    <s v="NA"/>
    <s v="NA"/>
    <s v="NA"/>
  </r>
  <r>
    <x v="15"/>
    <x v="9"/>
    <x v="0"/>
    <x v="0"/>
    <x v="0"/>
    <s v="NA"/>
    <s v="NA"/>
    <s v="NA"/>
    <s v="NA"/>
    <s v="NA"/>
    <s v="NA"/>
    <x v="0"/>
    <s v="NA"/>
    <s v="NA"/>
    <s v="NA"/>
    <s v="NA"/>
  </r>
  <r>
    <x v="15"/>
    <x v="10"/>
    <x v="0"/>
    <x v="0"/>
    <x v="0"/>
    <s v="NA"/>
    <s v="NA"/>
    <s v="NA"/>
    <s v="NA"/>
    <s v="NA"/>
    <s v="NA"/>
    <x v="0"/>
    <s v="NA"/>
    <s v="NA"/>
    <s v="NA"/>
    <s v="NA"/>
  </r>
  <r>
    <x v="15"/>
    <x v="11"/>
    <x v="0"/>
    <x v="0"/>
    <x v="0"/>
    <s v="NA"/>
    <s v="NA"/>
    <s v="NA"/>
    <s v="NA"/>
    <s v="NA"/>
    <s v="NA"/>
    <x v="0"/>
    <s v="NA"/>
    <s v="NA"/>
    <s v="NA"/>
    <s v="NA"/>
  </r>
  <r>
    <x v="15"/>
    <x v="12"/>
    <x v="0"/>
    <x v="0"/>
    <x v="0"/>
    <s v="NA"/>
    <s v="NA"/>
    <s v="NA"/>
    <s v="NA"/>
    <s v="NA"/>
    <s v="NA"/>
    <x v="0"/>
    <s v="NA"/>
    <s v="NA"/>
    <s v="NA"/>
    <s v="NA"/>
  </r>
  <r>
    <x v="16"/>
    <x v="0"/>
    <x v="0"/>
    <x v="0"/>
    <x v="0"/>
    <s v="NA"/>
    <s v="NA"/>
    <s v="NA"/>
    <s v="NA"/>
    <s v="NA"/>
    <s v="NA"/>
    <x v="0"/>
    <s v="NA"/>
    <s v="NA"/>
    <s v="NA"/>
    <s v="NA"/>
  </r>
  <r>
    <x v="16"/>
    <x v="1"/>
    <x v="0"/>
    <x v="0"/>
    <x v="0"/>
    <s v="NA"/>
    <s v="NA"/>
    <s v="NA"/>
    <s v="NA"/>
    <s v="NA"/>
    <s v="NA"/>
    <x v="0"/>
    <s v="NA"/>
    <s v="NA"/>
    <s v="NA"/>
    <s v="NA"/>
  </r>
  <r>
    <x v="16"/>
    <x v="2"/>
    <x v="0"/>
    <x v="0"/>
    <x v="0"/>
    <s v="NA"/>
    <n v="1.88679245283019"/>
    <s v="NA"/>
    <s v="NA"/>
    <s v="NA"/>
    <s v="NA"/>
    <x v="0"/>
    <s v="NA"/>
    <s v="NA"/>
    <s v="NA"/>
    <s v="NA"/>
  </r>
  <r>
    <x v="16"/>
    <x v="3"/>
    <x v="0"/>
    <x v="0"/>
    <x v="0"/>
    <s v="NA"/>
    <n v="1.3333333333333299"/>
    <s v="NA"/>
    <s v="NA"/>
    <s v="NA"/>
    <s v="NA"/>
    <x v="0"/>
    <s v="NA"/>
    <s v="NA"/>
    <s v="NA"/>
    <s v="NA"/>
  </r>
  <r>
    <x v="16"/>
    <x v="4"/>
    <x v="0"/>
    <x v="0"/>
    <x v="0"/>
    <s v="NA"/>
    <n v="1.2048192771084301"/>
    <s v="NA"/>
    <s v="NA"/>
    <s v="NA"/>
    <s v="NA"/>
    <x v="0"/>
    <s v="NA"/>
    <s v="NA"/>
    <s v="NA"/>
    <n v="1.5322580645161299"/>
  </r>
  <r>
    <x v="16"/>
    <x v="5"/>
    <x v="0"/>
    <x v="0"/>
    <x v="0"/>
    <s v="NA"/>
    <n v="1.0989010989011001"/>
    <s v="NA"/>
    <s v="NA"/>
    <s v="NA"/>
    <s v="NA"/>
    <x v="0"/>
    <s v="NA"/>
    <s v="NA"/>
    <s v="NA"/>
    <n v="1.08860759493671"/>
  </r>
  <r>
    <x v="16"/>
    <x v="6"/>
    <x v="0"/>
    <x v="0"/>
    <x v="19"/>
    <s v="NA"/>
    <n v="0.76086956521739102"/>
    <s v="NA"/>
    <s v="NA"/>
    <s v="NA"/>
    <s v="NA"/>
    <x v="0"/>
    <s v="NA"/>
    <s v="NA"/>
    <s v="NA"/>
    <n v="0.55421686746987997"/>
  </r>
  <r>
    <x v="16"/>
    <x v="7"/>
    <x v="0"/>
    <x v="0"/>
    <x v="32"/>
    <s v="NA"/>
    <n v="0.81111111111111101"/>
    <s v="NA"/>
    <s v="NA"/>
    <s v="NA"/>
    <s v="NA"/>
    <x v="27"/>
    <s v="NA"/>
    <s v="NA"/>
    <s v="NA"/>
    <n v="0.33333333333333298"/>
  </r>
  <r>
    <x v="16"/>
    <x v="8"/>
    <x v="0"/>
    <x v="0"/>
    <x v="33"/>
    <s v="NA"/>
    <n v="0.73255813953488402"/>
    <s v="NA"/>
    <s v="NA"/>
    <s v="NA"/>
    <s v="NA"/>
    <x v="28"/>
    <s v="NA"/>
    <s v="NA"/>
    <s v="NA"/>
    <n v="0.531645569620253"/>
  </r>
  <r>
    <x v="16"/>
    <x v="9"/>
    <x v="2"/>
    <x v="0"/>
    <x v="34"/>
    <s v="NA"/>
    <n v="0.73"/>
    <s v="NA"/>
    <s v="NA"/>
    <s v="NA"/>
    <s v="NA"/>
    <x v="5"/>
    <s v="NA"/>
    <s v="NA"/>
    <s v="NA"/>
    <n v="0.37931034482758602"/>
  </r>
  <r>
    <x v="16"/>
    <x v="10"/>
    <x v="19"/>
    <x v="0"/>
    <x v="35"/>
    <s v="NA"/>
    <n v="0.88636363636363602"/>
    <s v="NA"/>
    <s v="NA"/>
    <s v="NA"/>
    <s v="NA"/>
    <x v="29"/>
    <s v="NA"/>
    <s v="NA"/>
    <s v="NA"/>
    <n v="0.445945945945946"/>
  </r>
  <r>
    <x v="16"/>
    <x v="11"/>
    <x v="0"/>
    <x v="0"/>
    <x v="29"/>
    <s v="NA"/>
    <n v="1.1728395061728401"/>
    <s v="NA"/>
    <s v="NA"/>
    <s v="NA"/>
    <s v="NA"/>
    <x v="30"/>
    <s v="NA"/>
    <s v="NA"/>
    <s v="NA"/>
    <n v="1.0138888888888899"/>
  </r>
  <r>
    <x v="16"/>
    <x v="12"/>
    <x v="21"/>
    <x v="0"/>
    <x v="36"/>
    <s v="NA"/>
    <n v="1.075"/>
    <s v="NA"/>
    <s v="NA"/>
    <s v="NA"/>
    <s v="NA"/>
    <x v="31"/>
    <s v="NA"/>
    <s v="NA"/>
    <s v="NA"/>
    <n v="0.79710144927536197"/>
  </r>
  <r>
    <x v="17"/>
    <x v="0"/>
    <x v="0"/>
    <x v="0"/>
    <x v="0"/>
    <s v="NA"/>
    <s v="NA"/>
    <s v="NA"/>
    <s v="NA"/>
    <s v="NA"/>
    <s v="NA"/>
    <x v="0"/>
    <s v="NA"/>
    <s v="NA"/>
    <s v="NA"/>
    <s v="NA"/>
  </r>
  <r>
    <x v="17"/>
    <x v="1"/>
    <x v="0"/>
    <x v="0"/>
    <x v="0"/>
    <s v="NA"/>
    <s v="NA"/>
    <s v="NA"/>
    <s v="NA"/>
    <s v="NA"/>
    <s v="NA"/>
    <x v="0"/>
    <s v="NA"/>
    <s v="NA"/>
    <s v="NA"/>
    <s v="NA"/>
  </r>
  <r>
    <x v="17"/>
    <x v="2"/>
    <x v="0"/>
    <x v="0"/>
    <x v="0"/>
    <s v="NA"/>
    <s v="NA"/>
    <s v="NA"/>
    <s v="NA"/>
    <s v="NA"/>
    <s v="NA"/>
    <x v="0"/>
    <s v="NA"/>
    <s v="NA"/>
    <s v="NA"/>
    <s v="NA"/>
  </r>
  <r>
    <x v="17"/>
    <x v="3"/>
    <x v="0"/>
    <x v="0"/>
    <x v="0"/>
    <s v="NA"/>
    <s v="NA"/>
    <s v="NA"/>
    <s v="NA"/>
    <s v="NA"/>
    <s v="NA"/>
    <x v="0"/>
    <s v="NA"/>
    <s v="NA"/>
    <s v="NA"/>
    <s v="NA"/>
  </r>
  <r>
    <x v="17"/>
    <x v="4"/>
    <x v="0"/>
    <x v="0"/>
    <x v="0"/>
    <s v="NA"/>
    <s v="NA"/>
    <s v="NA"/>
    <s v="NA"/>
    <s v="NA"/>
    <s v="NA"/>
    <x v="0"/>
    <s v="NA"/>
    <s v="NA"/>
    <s v="NA"/>
    <s v="NA"/>
  </r>
  <r>
    <x v="17"/>
    <x v="5"/>
    <x v="0"/>
    <x v="0"/>
    <x v="0"/>
    <s v="NA"/>
    <s v="NA"/>
    <s v="NA"/>
    <s v="NA"/>
    <s v="NA"/>
    <s v="NA"/>
    <x v="0"/>
    <s v="NA"/>
    <s v="NA"/>
    <s v="NA"/>
    <s v="NA"/>
  </r>
  <r>
    <x v="17"/>
    <x v="6"/>
    <x v="0"/>
    <x v="0"/>
    <x v="0"/>
    <s v="NA"/>
    <s v="NA"/>
    <s v="NA"/>
    <s v="NA"/>
    <s v="NA"/>
    <s v="NA"/>
    <x v="0"/>
    <s v="NA"/>
    <s v="NA"/>
    <s v="NA"/>
    <s v="NA"/>
  </r>
  <r>
    <x v="17"/>
    <x v="7"/>
    <x v="0"/>
    <x v="0"/>
    <x v="0"/>
    <s v="NA"/>
    <s v="NA"/>
    <s v="NA"/>
    <s v="NA"/>
    <s v="NA"/>
    <s v="NA"/>
    <x v="0"/>
    <s v="NA"/>
    <s v="NA"/>
    <s v="NA"/>
    <s v="NA"/>
  </r>
  <r>
    <x v="17"/>
    <x v="8"/>
    <x v="0"/>
    <x v="0"/>
    <x v="0"/>
    <s v="NA"/>
    <s v="NA"/>
    <s v="NA"/>
    <s v="NA"/>
    <s v="NA"/>
    <s v="NA"/>
    <x v="0"/>
    <s v="NA"/>
    <s v="NA"/>
    <s v="NA"/>
    <s v="NA"/>
  </r>
  <r>
    <x v="17"/>
    <x v="9"/>
    <x v="0"/>
    <x v="0"/>
    <x v="0"/>
    <s v="NA"/>
    <s v="NA"/>
    <s v="NA"/>
    <s v="NA"/>
    <s v="NA"/>
    <s v="NA"/>
    <x v="0"/>
    <s v="NA"/>
    <s v="NA"/>
    <s v="NA"/>
    <n v="1.14942528735632"/>
  </r>
  <r>
    <x v="17"/>
    <x v="10"/>
    <x v="0"/>
    <x v="0"/>
    <x v="0"/>
    <s v="NA"/>
    <s v="NA"/>
    <s v="NA"/>
    <s v="NA"/>
    <s v="NA"/>
    <s v="NA"/>
    <x v="0"/>
    <s v="NA"/>
    <s v="NA"/>
    <s v="NA"/>
    <s v="NA"/>
  </r>
  <r>
    <x v="17"/>
    <x v="11"/>
    <x v="0"/>
    <x v="0"/>
    <x v="0"/>
    <s v="NA"/>
    <s v="NA"/>
    <s v="NA"/>
    <s v="NA"/>
    <s v="NA"/>
    <s v="NA"/>
    <x v="0"/>
    <s v="NA"/>
    <s v="NA"/>
    <s v="NA"/>
    <s v="NA"/>
  </r>
  <r>
    <x v="17"/>
    <x v="12"/>
    <x v="0"/>
    <x v="0"/>
    <x v="0"/>
    <s v="NA"/>
    <s v="NA"/>
    <s v="NA"/>
    <s v="NA"/>
    <s v="NA"/>
    <s v="NA"/>
    <x v="0"/>
    <s v="NA"/>
    <s v="NA"/>
    <s v="NA"/>
    <s v="NA"/>
  </r>
  <r>
    <x v="18"/>
    <x v="0"/>
    <x v="0"/>
    <x v="0"/>
    <x v="0"/>
    <s v="NA"/>
    <s v="NA"/>
    <s v="NA"/>
    <s v="NA"/>
    <s v="NA"/>
    <s v="NA"/>
    <x v="0"/>
    <s v="NA"/>
    <s v="NA"/>
    <s v="NA"/>
    <s v="NA"/>
  </r>
  <r>
    <x v="18"/>
    <x v="1"/>
    <x v="0"/>
    <x v="0"/>
    <x v="0"/>
    <s v="NA"/>
    <s v="NA"/>
    <s v="NA"/>
    <s v="NA"/>
    <s v="NA"/>
    <s v="NA"/>
    <x v="0"/>
    <s v="NA"/>
    <s v="NA"/>
    <s v="NA"/>
    <s v="NA"/>
  </r>
  <r>
    <x v="18"/>
    <x v="2"/>
    <x v="0"/>
    <x v="0"/>
    <x v="0"/>
    <s v="NA"/>
    <s v="NA"/>
    <s v="NA"/>
    <s v="NA"/>
    <s v="NA"/>
    <s v="NA"/>
    <x v="0"/>
    <s v="NA"/>
    <s v="NA"/>
    <s v="NA"/>
    <s v="NA"/>
  </r>
  <r>
    <x v="18"/>
    <x v="3"/>
    <x v="0"/>
    <x v="0"/>
    <x v="0"/>
    <s v="NA"/>
    <s v="NA"/>
    <s v="NA"/>
    <s v="NA"/>
    <s v="NA"/>
    <s v="NA"/>
    <x v="0"/>
    <s v="NA"/>
    <s v="NA"/>
    <s v="NA"/>
    <s v="NA"/>
  </r>
  <r>
    <x v="18"/>
    <x v="4"/>
    <x v="0"/>
    <x v="0"/>
    <x v="0"/>
    <s v="NA"/>
    <s v="NA"/>
    <s v="NA"/>
    <s v="NA"/>
    <s v="NA"/>
    <s v="NA"/>
    <x v="0"/>
    <s v="NA"/>
    <s v="NA"/>
    <s v="NA"/>
    <s v="NA"/>
  </r>
  <r>
    <x v="18"/>
    <x v="5"/>
    <x v="0"/>
    <x v="0"/>
    <x v="0"/>
    <s v="NA"/>
    <s v="NA"/>
    <s v="NA"/>
    <s v="NA"/>
    <s v="NA"/>
    <s v="NA"/>
    <x v="0"/>
    <s v="NA"/>
    <s v="NA"/>
    <s v="NA"/>
    <s v="NA"/>
  </r>
  <r>
    <x v="18"/>
    <x v="6"/>
    <x v="0"/>
    <x v="0"/>
    <x v="0"/>
    <s v="NA"/>
    <s v="NA"/>
    <s v="NA"/>
    <s v="NA"/>
    <s v="NA"/>
    <s v="NA"/>
    <x v="0"/>
    <s v="NA"/>
    <s v="NA"/>
    <s v="NA"/>
    <s v="NA"/>
  </r>
  <r>
    <x v="18"/>
    <x v="7"/>
    <x v="0"/>
    <x v="0"/>
    <x v="0"/>
    <s v="NA"/>
    <s v="NA"/>
    <s v="NA"/>
    <s v="NA"/>
    <s v="NA"/>
    <s v="NA"/>
    <x v="0"/>
    <s v="NA"/>
    <s v="NA"/>
    <s v="NA"/>
    <s v="NA"/>
  </r>
  <r>
    <x v="18"/>
    <x v="8"/>
    <x v="0"/>
    <x v="0"/>
    <x v="0"/>
    <s v="NA"/>
    <s v="NA"/>
    <s v="NA"/>
    <s v="NA"/>
    <s v="NA"/>
    <s v="NA"/>
    <x v="0"/>
    <s v="NA"/>
    <s v="NA"/>
    <s v="NA"/>
    <s v="NA"/>
  </r>
  <r>
    <x v="18"/>
    <x v="9"/>
    <x v="0"/>
    <x v="0"/>
    <x v="0"/>
    <s v="NA"/>
    <s v="NA"/>
    <s v="NA"/>
    <s v="NA"/>
    <s v="NA"/>
    <s v="NA"/>
    <x v="0"/>
    <s v="NA"/>
    <s v="NA"/>
    <s v="NA"/>
    <s v="NA"/>
  </r>
  <r>
    <x v="18"/>
    <x v="10"/>
    <x v="0"/>
    <x v="0"/>
    <x v="0"/>
    <s v="NA"/>
    <s v="NA"/>
    <s v="NA"/>
    <s v="NA"/>
    <s v="NA"/>
    <s v="NA"/>
    <x v="0"/>
    <s v="NA"/>
    <s v="NA"/>
    <s v="NA"/>
    <s v="NA"/>
  </r>
  <r>
    <x v="18"/>
    <x v="11"/>
    <x v="0"/>
    <x v="0"/>
    <x v="0"/>
    <s v="NA"/>
    <s v="NA"/>
    <s v="NA"/>
    <s v="NA"/>
    <s v="NA"/>
    <s v="NA"/>
    <x v="0"/>
    <s v="NA"/>
    <s v="NA"/>
    <s v="NA"/>
    <s v="NA"/>
  </r>
  <r>
    <x v="18"/>
    <x v="12"/>
    <x v="0"/>
    <x v="0"/>
    <x v="0"/>
    <s v="NA"/>
    <s v="NA"/>
    <s v="NA"/>
    <s v="NA"/>
    <s v="NA"/>
    <s v="NA"/>
    <x v="0"/>
    <s v="NA"/>
    <s v="NA"/>
    <s v="NA"/>
    <s v="NA"/>
  </r>
  <r>
    <x v="19"/>
    <x v="0"/>
    <x v="0"/>
    <x v="0"/>
    <x v="0"/>
    <s v="NA"/>
    <s v="NA"/>
    <s v="NA"/>
    <s v="NA"/>
    <s v="NA"/>
    <s v="NA"/>
    <x v="0"/>
    <s v="NA"/>
    <s v="NA"/>
    <s v="NA"/>
    <s v="NA"/>
  </r>
  <r>
    <x v="19"/>
    <x v="1"/>
    <x v="0"/>
    <x v="0"/>
    <x v="0"/>
    <s v="NA"/>
    <s v="NA"/>
    <s v="NA"/>
    <s v="NA"/>
    <s v="NA"/>
    <s v="NA"/>
    <x v="0"/>
    <s v="NA"/>
    <s v="NA"/>
    <s v="NA"/>
    <s v="NA"/>
  </r>
  <r>
    <x v="19"/>
    <x v="2"/>
    <x v="0"/>
    <x v="0"/>
    <x v="0"/>
    <s v="NA"/>
    <s v="NA"/>
    <s v="NA"/>
    <s v="NA"/>
    <s v="NA"/>
    <s v="NA"/>
    <x v="0"/>
    <s v="NA"/>
    <s v="NA"/>
    <s v="NA"/>
    <s v="NA"/>
  </r>
  <r>
    <x v="19"/>
    <x v="3"/>
    <x v="0"/>
    <x v="0"/>
    <x v="0"/>
    <s v="NA"/>
    <s v="NA"/>
    <s v="NA"/>
    <s v="NA"/>
    <s v="NA"/>
    <s v="NA"/>
    <x v="0"/>
    <s v="NA"/>
    <s v="NA"/>
    <s v="NA"/>
    <s v="NA"/>
  </r>
  <r>
    <x v="19"/>
    <x v="4"/>
    <x v="0"/>
    <x v="0"/>
    <x v="0"/>
    <s v="NA"/>
    <s v="NA"/>
    <s v="NA"/>
    <s v="NA"/>
    <s v="NA"/>
    <s v="NA"/>
    <x v="0"/>
    <s v="NA"/>
    <s v="NA"/>
    <s v="NA"/>
    <s v="NA"/>
  </r>
  <r>
    <x v="19"/>
    <x v="5"/>
    <x v="0"/>
    <x v="0"/>
    <x v="0"/>
    <s v="NA"/>
    <s v="NA"/>
    <s v="NA"/>
    <s v="NA"/>
    <s v="NA"/>
    <s v="NA"/>
    <x v="0"/>
    <s v="NA"/>
    <s v="NA"/>
    <s v="NA"/>
    <s v="NA"/>
  </r>
  <r>
    <x v="19"/>
    <x v="6"/>
    <x v="0"/>
    <x v="0"/>
    <x v="0"/>
    <s v="NA"/>
    <s v="NA"/>
    <s v="NA"/>
    <s v="NA"/>
    <s v="NA"/>
    <s v="NA"/>
    <x v="0"/>
    <s v="NA"/>
    <s v="NA"/>
    <s v="NA"/>
    <s v="NA"/>
  </r>
  <r>
    <x v="19"/>
    <x v="7"/>
    <x v="0"/>
    <x v="0"/>
    <x v="0"/>
    <s v="NA"/>
    <s v="NA"/>
    <s v="NA"/>
    <s v="NA"/>
    <s v="NA"/>
    <s v="NA"/>
    <x v="0"/>
    <s v="NA"/>
    <s v="NA"/>
    <s v="NA"/>
    <s v="NA"/>
  </r>
  <r>
    <x v="19"/>
    <x v="8"/>
    <x v="0"/>
    <x v="0"/>
    <x v="0"/>
    <s v="NA"/>
    <s v="NA"/>
    <s v="NA"/>
    <s v="NA"/>
    <s v="NA"/>
    <s v="NA"/>
    <x v="0"/>
    <s v="NA"/>
    <s v="NA"/>
    <s v="NA"/>
    <s v="NA"/>
  </r>
  <r>
    <x v="19"/>
    <x v="9"/>
    <x v="0"/>
    <x v="0"/>
    <x v="0"/>
    <s v="NA"/>
    <s v="NA"/>
    <s v="NA"/>
    <s v="NA"/>
    <s v="NA"/>
    <s v="NA"/>
    <x v="0"/>
    <s v="NA"/>
    <s v="NA"/>
    <s v="NA"/>
    <s v="NA"/>
  </r>
  <r>
    <x v="19"/>
    <x v="10"/>
    <x v="0"/>
    <x v="0"/>
    <x v="0"/>
    <s v="NA"/>
    <s v="NA"/>
    <s v="NA"/>
    <s v="NA"/>
    <s v="NA"/>
    <s v="NA"/>
    <x v="0"/>
    <s v="NA"/>
    <s v="NA"/>
    <s v="NA"/>
    <s v="NA"/>
  </r>
  <r>
    <x v="19"/>
    <x v="11"/>
    <x v="0"/>
    <x v="0"/>
    <x v="0"/>
    <s v="NA"/>
    <s v="NA"/>
    <s v="NA"/>
    <s v="NA"/>
    <s v="NA"/>
    <s v="NA"/>
    <x v="0"/>
    <s v="NA"/>
    <s v="NA"/>
    <s v="NA"/>
    <s v="NA"/>
  </r>
  <r>
    <x v="19"/>
    <x v="12"/>
    <x v="0"/>
    <x v="0"/>
    <x v="0"/>
    <s v="NA"/>
    <s v="NA"/>
    <s v="NA"/>
    <s v="NA"/>
    <s v="NA"/>
    <s v="NA"/>
    <x v="0"/>
    <s v="NA"/>
    <s v="NA"/>
    <s v="NA"/>
    <s v="NA"/>
  </r>
  <r>
    <x v="20"/>
    <x v="0"/>
    <x v="0"/>
    <x v="0"/>
    <x v="0"/>
    <s v="NA"/>
    <s v="NA"/>
    <s v="NA"/>
    <s v="NA"/>
    <s v="NA"/>
    <s v="NA"/>
    <x v="0"/>
    <s v="NA"/>
    <s v="NA"/>
    <s v="NA"/>
    <s v="NA"/>
  </r>
  <r>
    <x v="20"/>
    <x v="1"/>
    <x v="0"/>
    <x v="0"/>
    <x v="0"/>
    <s v="NA"/>
    <s v="NA"/>
    <s v="NA"/>
    <s v="NA"/>
    <s v="NA"/>
    <s v="NA"/>
    <x v="0"/>
    <s v="NA"/>
    <s v="NA"/>
    <s v="NA"/>
    <s v="NA"/>
  </r>
  <r>
    <x v="20"/>
    <x v="2"/>
    <x v="0"/>
    <x v="0"/>
    <x v="0"/>
    <s v="NA"/>
    <n v="1.6666666666666701"/>
    <s v="NA"/>
    <s v="NA"/>
    <s v="NA"/>
    <s v="NA"/>
    <x v="0"/>
    <s v="NA"/>
    <s v="NA"/>
    <s v="NA"/>
    <s v="NA"/>
  </r>
  <r>
    <x v="20"/>
    <x v="3"/>
    <x v="0"/>
    <x v="0"/>
    <x v="0"/>
    <s v="NA"/>
    <n v="1.35135135135135"/>
    <s v="NA"/>
    <s v="NA"/>
    <s v="NA"/>
    <s v="NA"/>
    <x v="0"/>
    <s v="NA"/>
    <s v="NA"/>
    <s v="NA"/>
    <s v="NA"/>
  </r>
  <r>
    <x v="20"/>
    <x v="4"/>
    <x v="0"/>
    <x v="0"/>
    <x v="0"/>
    <s v="NA"/>
    <s v="NA"/>
    <s v="NA"/>
    <s v="NA"/>
    <s v="NA"/>
    <s v="NA"/>
    <x v="0"/>
    <s v="NA"/>
    <s v="NA"/>
    <s v="NA"/>
    <s v="NA"/>
  </r>
  <r>
    <x v="20"/>
    <x v="5"/>
    <x v="0"/>
    <x v="0"/>
    <x v="0"/>
    <s v="NA"/>
    <s v="NA"/>
    <s v="NA"/>
    <s v="NA"/>
    <s v="NA"/>
    <s v="NA"/>
    <x v="32"/>
    <s v="NA"/>
    <s v="NA"/>
    <s v="NA"/>
    <n v="0.41249999999999998"/>
  </r>
  <r>
    <x v="20"/>
    <x v="6"/>
    <x v="0"/>
    <x v="0"/>
    <x v="0"/>
    <s v="NA"/>
    <n v="0.93333333333333302"/>
    <s v="NA"/>
    <s v="NA"/>
    <s v="NA"/>
    <s v="NA"/>
    <x v="0"/>
    <s v="NA"/>
    <s v="NA"/>
    <s v="NA"/>
    <n v="1.2048192771084301"/>
  </r>
  <r>
    <x v="20"/>
    <x v="7"/>
    <x v="0"/>
    <x v="0"/>
    <x v="0"/>
    <s v="NA"/>
    <n v="1.13636363636364"/>
    <s v="NA"/>
    <s v="NA"/>
    <s v="NA"/>
    <s v="NA"/>
    <x v="0"/>
    <s v="NA"/>
    <s v="NA"/>
    <s v="NA"/>
    <n v="1.0375000000000001"/>
  </r>
  <r>
    <x v="20"/>
    <x v="8"/>
    <x v="0"/>
    <x v="0"/>
    <x v="37"/>
    <s v="NA"/>
    <n v="0.98876404494381998"/>
    <s v="NA"/>
    <s v="NA"/>
    <s v="NA"/>
    <s v="NA"/>
    <x v="0"/>
    <s v="NA"/>
    <s v="NA"/>
    <s v="NA"/>
    <n v="1.1298701298701299"/>
  </r>
  <r>
    <x v="20"/>
    <x v="9"/>
    <x v="19"/>
    <x v="0"/>
    <x v="38"/>
    <s v="NA"/>
    <n v="0.36559139784946199"/>
    <s v="NA"/>
    <s v="NA"/>
    <s v="NA"/>
    <s v="NA"/>
    <x v="33"/>
    <s v="NA"/>
    <s v="NA"/>
    <s v="NA"/>
    <n v="0.435294117647059"/>
  </r>
  <r>
    <x v="20"/>
    <x v="10"/>
    <x v="2"/>
    <x v="0"/>
    <x v="39"/>
    <s v="NA"/>
    <n v="0.81395348837209303"/>
    <s v="NA"/>
    <s v="NA"/>
    <s v="NA"/>
    <s v="NA"/>
    <x v="34"/>
    <s v="NA"/>
    <s v="NA"/>
    <s v="NA"/>
    <n v="0.62162162162162204"/>
  </r>
  <r>
    <x v="20"/>
    <x v="11"/>
    <x v="19"/>
    <x v="0"/>
    <x v="40"/>
    <s v="NA"/>
    <n v="0.469879518072289"/>
    <s v="NA"/>
    <s v="NA"/>
    <s v="NA"/>
    <s v="NA"/>
    <x v="35"/>
    <s v="NA"/>
    <s v="NA"/>
    <s v="NA"/>
    <n v="0.43835616438356201"/>
  </r>
  <r>
    <x v="20"/>
    <x v="12"/>
    <x v="20"/>
    <x v="0"/>
    <x v="41"/>
    <s v="NA"/>
    <n v="0.57499999999999996"/>
    <s v="NA"/>
    <s v="NA"/>
    <s v="NA"/>
    <s v="NA"/>
    <x v="0"/>
    <s v="NA"/>
    <s v="NA"/>
    <s v="NA"/>
    <n v="0.84057971014492705"/>
  </r>
  <r>
    <x v="21"/>
    <x v="0"/>
    <x v="0"/>
    <x v="0"/>
    <x v="0"/>
    <s v="NA"/>
    <s v="NA"/>
    <s v="NA"/>
    <s v="NA"/>
    <s v="NA"/>
    <s v="NA"/>
    <x v="0"/>
    <s v="NA"/>
    <s v="NA"/>
    <s v="NA"/>
    <s v="NA"/>
  </r>
  <r>
    <x v="21"/>
    <x v="1"/>
    <x v="0"/>
    <x v="0"/>
    <x v="0"/>
    <s v="NA"/>
    <s v="NA"/>
    <s v="NA"/>
    <s v="NA"/>
    <s v="NA"/>
    <s v="NA"/>
    <x v="0"/>
    <s v="NA"/>
    <s v="NA"/>
    <s v="NA"/>
    <s v="NA"/>
  </r>
  <r>
    <x v="21"/>
    <x v="2"/>
    <x v="0"/>
    <x v="0"/>
    <x v="0"/>
    <s v="NA"/>
    <s v="NA"/>
    <s v="NA"/>
    <s v="NA"/>
    <s v="NA"/>
    <s v="NA"/>
    <x v="0"/>
    <s v="NA"/>
    <s v="NA"/>
    <s v="NA"/>
    <n v="2.1739130434782599"/>
  </r>
  <r>
    <x v="21"/>
    <x v="3"/>
    <x v="0"/>
    <x v="0"/>
    <x v="0"/>
    <s v="NA"/>
    <s v="NA"/>
    <s v="NA"/>
    <s v="NA"/>
    <s v="NA"/>
    <s v="NA"/>
    <x v="0"/>
    <s v="NA"/>
    <s v="NA"/>
    <s v="NA"/>
    <s v="NA"/>
  </r>
  <r>
    <x v="21"/>
    <x v="4"/>
    <x v="0"/>
    <x v="0"/>
    <x v="0"/>
    <s v="NA"/>
    <s v="NA"/>
    <s v="NA"/>
    <s v="NA"/>
    <s v="NA"/>
    <s v="NA"/>
    <x v="0"/>
    <s v="NA"/>
    <s v="NA"/>
    <s v="NA"/>
    <s v="NA"/>
  </r>
  <r>
    <x v="21"/>
    <x v="5"/>
    <x v="0"/>
    <x v="0"/>
    <x v="0"/>
    <s v="NA"/>
    <s v="NA"/>
    <s v="NA"/>
    <s v="NA"/>
    <s v="NA"/>
    <s v="NA"/>
    <x v="0"/>
    <s v="NA"/>
    <s v="NA"/>
    <s v="NA"/>
    <s v="NA"/>
  </r>
  <r>
    <x v="21"/>
    <x v="6"/>
    <x v="0"/>
    <x v="0"/>
    <x v="42"/>
    <s v="NA"/>
    <s v="NA"/>
    <s v="NA"/>
    <s v="NA"/>
    <s v="NA"/>
    <s v="NA"/>
    <x v="0"/>
    <s v="NA"/>
    <s v="NA"/>
    <s v="NA"/>
    <s v="NA"/>
  </r>
  <r>
    <x v="21"/>
    <x v="7"/>
    <x v="0"/>
    <x v="0"/>
    <x v="0"/>
    <s v="NA"/>
    <s v="NA"/>
    <s v="NA"/>
    <s v="NA"/>
    <s v="NA"/>
    <s v="NA"/>
    <x v="0"/>
    <s v="NA"/>
    <s v="NA"/>
    <s v="NA"/>
    <s v="NA"/>
  </r>
  <r>
    <x v="21"/>
    <x v="8"/>
    <x v="0"/>
    <x v="0"/>
    <x v="0"/>
    <s v="NA"/>
    <s v="NA"/>
    <s v="NA"/>
    <s v="NA"/>
    <s v="NA"/>
    <s v="NA"/>
    <x v="0"/>
    <s v="NA"/>
    <s v="NA"/>
    <s v="NA"/>
    <s v="NA"/>
  </r>
  <r>
    <x v="21"/>
    <x v="9"/>
    <x v="0"/>
    <x v="0"/>
    <x v="0"/>
    <s v="NA"/>
    <s v="NA"/>
    <s v="NA"/>
    <s v="NA"/>
    <s v="NA"/>
    <s v="NA"/>
    <x v="0"/>
    <s v="NA"/>
    <s v="NA"/>
    <s v="NA"/>
    <s v="NA"/>
  </r>
  <r>
    <x v="21"/>
    <x v="10"/>
    <x v="0"/>
    <x v="0"/>
    <x v="0"/>
    <s v="NA"/>
    <s v="NA"/>
    <s v="NA"/>
    <s v="NA"/>
    <s v="NA"/>
    <s v="NA"/>
    <x v="0"/>
    <s v="NA"/>
    <s v="NA"/>
    <s v="NA"/>
    <s v="NA"/>
  </r>
  <r>
    <x v="21"/>
    <x v="11"/>
    <x v="0"/>
    <x v="0"/>
    <x v="0"/>
    <s v="NA"/>
    <s v="NA"/>
    <s v="NA"/>
    <s v="NA"/>
    <s v="NA"/>
    <s v="NA"/>
    <x v="0"/>
    <s v="NA"/>
    <s v="NA"/>
    <s v="NA"/>
    <s v="NA"/>
  </r>
  <r>
    <x v="21"/>
    <x v="12"/>
    <x v="0"/>
    <x v="0"/>
    <x v="0"/>
    <s v="NA"/>
    <s v="NA"/>
    <s v="NA"/>
    <s v="NA"/>
    <s v="NA"/>
    <s v="NA"/>
    <x v="0"/>
    <s v="NA"/>
    <s v="NA"/>
    <s v="NA"/>
    <s v="NA"/>
  </r>
  <r>
    <x v="22"/>
    <x v="0"/>
    <x v="0"/>
    <x v="0"/>
    <x v="0"/>
    <s v="NA"/>
    <s v="NA"/>
    <s v="NA"/>
    <s v="NA"/>
    <s v="NA"/>
    <s v="NA"/>
    <x v="0"/>
    <s v="NA"/>
    <s v="NA"/>
    <s v="NA"/>
    <s v="NA"/>
  </r>
  <r>
    <x v="22"/>
    <x v="1"/>
    <x v="0"/>
    <x v="0"/>
    <x v="0"/>
    <s v="NA"/>
    <s v="NA"/>
    <s v="NA"/>
    <s v="NA"/>
    <s v="NA"/>
    <s v="NA"/>
    <x v="0"/>
    <s v="NA"/>
    <s v="NA"/>
    <s v="NA"/>
    <s v="NA"/>
  </r>
  <r>
    <x v="22"/>
    <x v="2"/>
    <x v="0"/>
    <x v="0"/>
    <x v="0"/>
    <s v="NA"/>
    <s v="NA"/>
    <s v="NA"/>
    <s v="NA"/>
    <s v="NA"/>
    <s v="NA"/>
    <x v="0"/>
    <s v="NA"/>
    <s v="NA"/>
    <s v="NA"/>
    <s v="NA"/>
  </r>
  <r>
    <x v="22"/>
    <x v="3"/>
    <x v="0"/>
    <x v="0"/>
    <x v="0"/>
    <s v="NA"/>
    <s v="NA"/>
    <s v="NA"/>
    <s v="NA"/>
    <s v="NA"/>
    <s v="NA"/>
    <x v="0"/>
    <s v="NA"/>
    <s v="NA"/>
    <s v="NA"/>
    <s v="NA"/>
  </r>
  <r>
    <x v="22"/>
    <x v="4"/>
    <x v="0"/>
    <x v="0"/>
    <x v="0"/>
    <s v="NA"/>
    <s v="NA"/>
    <s v="NA"/>
    <s v="NA"/>
    <s v="NA"/>
    <s v="NA"/>
    <x v="0"/>
    <s v="NA"/>
    <s v="NA"/>
    <s v="NA"/>
    <s v="NA"/>
  </r>
  <r>
    <x v="22"/>
    <x v="5"/>
    <x v="0"/>
    <x v="0"/>
    <x v="0"/>
    <s v="NA"/>
    <s v="NA"/>
    <s v="NA"/>
    <s v="NA"/>
    <s v="NA"/>
    <s v="NA"/>
    <x v="0"/>
    <s v="NA"/>
    <s v="NA"/>
    <s v="NA"/>
    <s v="NA"/>
  </r>
  <r>
    <x v="22"/>
    <x v="6"/>
    <x v="0"/>
    <x v="0"/>
    <x v="0"/>
    <s v="NA"/>
    <s v="NA"/>
    <s v="NA"/>
    <s v="NA"/>
    <s v="NA"/>
    <s v="NA"/>
    <x v="0"/>
    <s v="NA"/>
    <s v="NA"/>
    <s v="NA"/>
    <s v="NA"/>
  </r>
  <r>
    <x v="22"/>
    <x v="7"/>
    <x v="0"/>
    <x v="0"/>
    <x v="0"/>
    <s v="NA"/>
    <s v="NA"/>
    <s v="NA"/>
    <s v="NA"/>
    <s v="NA"/>
    <s v="NA"/>
    <x v="0"/>
    <s v="NA"/>
    <s v="NA"/>
    <s v="NA"/>
    <s v="NA"/>
  </r>
  <r>
    <x v="22"/>
    <x v="8"/>
    <x v="0"/>
    <x v="0"/>
    <x v="0"/>
    <s v="NA"/>
    <s v="NA"/>
    <s v="NA"/>
    <s v="NA"/>
    <s v="NA"/>
    <s v="NA"/>
    <x v="0"/>
    <s v="NA"/>
    <s v="NA"/>
    <s v="NA"/>
    <s v="NA"/>
  </r>
  <r>
    <x v="22"/>
    <x v="9"/>
    <x v="0"/>
    <x v="0"/>
    <x v="0"/>
    <s v="NA"/>
    <s v="NA"/>
    <s v="NA"/>
    <s v="NA"/>
    <s v="NA"/>
    <s v="NA"/>
    <x v="0"/>
    <s v="NA"/>
    <s v="NA"/>
    <s v="NA"/>
    <s v="NA"/>
  </r>
  <r>
    <x v="22"/>
    <x v="10"/>
    <x v="0"/>
    <x v="0"/>
    <x v="0"/>
    <s v="NA"/>
    <s v="NA"/>
    <s v="NA"/>
    <s v="NA"/>
    <s v="NA"/>
    <s v="NA"/>
    <x v="0"/>
    <s v="NA"/>
    <s v="NA"/>
    <s v="NA"/>
    <s v="NA"/>
  </r>
  <r>
    <x v="22"/>
    <x v="11"/>
    <x v="0"/>
    <x v="0"/>
    <x v="0"/>
    <s v="NA"/>
    <s v="NA"/>
    <s v="NA"/>
    <s v="NA"/>
    <s v="NA"/>
    <s v="NA"/>
    <x v="0"/>
    <s v="NA"/>
    <s v="NA"/>
    <s v="NA"/>
    <s v="NA"/>
  </r>
  <r>
    <x v="22"/>
    <x v="12"/>
    <x v="0"/>
    <x v="0"/>
    <x v="0"/>
    <s v="NA"/>
    <s v="NA"/>
    <s v="NA"/>
    <s v="NA"/>
    <s v="NA"/>
    <s v="NA"/>
    <x v="0"/>
    <s v="NA"/>
    <s v="NA"/>
    <s v="NA"/>
    <s v="NA"/>
  </r>
  <r>
    <x v="23"/>
    <x v="0"/>
    <x v="0"/>
    <x v="0"/>
    <x v="0"/>
    <s v="NA"/>
    <s v="NA"/>
    <s v="NA"/>
    <s v="NA"/>
    <s v="NA"/>
    <s v="NA"/>
    <x v="0"/>
    <s v="NA"/>
    <s v="NA"/>
    <s v="NA"/>
    <s v="NA"/>
  </r>
  <r>
    <x v="23"/>
    <x v="1"/>
    <x v="0"/>
    <x v="0"/>
    <x v="0"/>
    <s v="NA"/>
    <s v="NA"/>
    <s v="NA"/>
    <s v="NA"/>
    <s v="NA"/>
    <s v="NA"/>
    <x v="0"/>
    <s v="NA"/>
    <s v="NA"/>
    <s v="NA"/>
    <s v="NA"/>
  </r>
  <r>
    <x v="23"/>
    <x v="2"/>
    <x v="0"/>
    <x v="0"/>
    <x v="0"/>
    <s v="NA"/>
    <s v="NA"/>
    <s v="NA"/>
    <s v="NA"/>
    <s v="NA"/>
    <s v="NA"/>
    <x v="0"/>
    <s v="NA"/>
    <s v="NA"/>
    <s v="NA"/>
    <s v="NA"/>
  </r>
  <r>
    <x v="23"/>
    <x v="3"/>
    <x v="0"/>
    <x v="0"/>
    <x v="0"/>
    <s v="NA"/>
    <s v="NA"/>
    <s v="NA"/>
    <s v="NA"/>
    <s v="NA"/>
    <s v="NA"/>
    <x v="0"/>
    <s v="NA"/>
    <s v="NA"/>
    <s v="NA"/>
    <s v="NA"/>
  </r>
  <r>
    <x v="23"/>
    <x v="4"/>
    <x v="0"/>
    <x v="0"/>
    <x v="0"/>
    <s v="NA"/>
    <s v="NA"/>
    <s v="NA"/>
    <s v="NA"/>
    <s v="NA"/>
    <s v="NA"/>
    <x v="0"/>
    <s v="NA"/>
    <s v="NA"/>
    <s v="NA"/>
    <s v="NA"/>
  </r>
  <r>
    <x v="23"/>
    <x v="5"/>
    <x v="0"/>
    <x v="0"/>
    <x v="0"/>
    <s v="NA"/>
    <s v="NA"/>
    <s v="NA"/>
    <s v="NA"/>
    <s v="NA"/>
    <s v="NA"/>
    <x v="0"/>
    <s v="NA"/>
    <s v="NA"/>
    <s v="NA"/>
    <s v="NA"/>
  </r>
  <r>
    <x v="23"/>
    <x v="6"/>
    <x v="0"/>
    <x v="0"/>
    <x v="0"/>
    <s v="NA"/>
    <s v="NA"/>
    <s v="NA"/>
    <s v="NA"/>
    <s v="NA"/>
    <s v="NA"/>
    <x v="0"/>
    <s v="NA"/>
    <s v="NA"/>
    <s v="NA"/>
    <s v="NA"/>
  </r>
  <r>
    <x v="23"/>
    <x v="7"/>
    <x v="0"/>
    <x v="0"/>
    <x v="0"/>
    <s v="NA"/>
    <s v="NA"/>
    <s v="NA"/>
    <s v="NA"/>
    <s v="NA"/>
    <s v="NA"/>
    <x v="0"/>
    <s v="NA"/>
    <s v="NA"/>
    <s v="NA"/>
    <s v="NA"/>
  </r>
  <r>
    <x v="23"/>
    <x v="8"/>
    <x v="0"/>
    <x v="0"/>
    <x v="0"/>
    <s v="NA"/>
    <s v="NA"/>
    <s v="NA"/>
    <s v="NA"/>
    <s v="NA"/>
    <s v="NA"/>
    <x v="0"/>
    <s v="NA"/>
    <s v="NA"/>
    <s v="NA"/>
    <s v="NA"/>
  </r>
  <r>
    <x v="23"/>
    <x v="9"/>
    <x v="0"/>
    <x v="0"/>
    <x v="0"/>
    <s v="NA"/>
    <s v="NA"/>
    <s v="NA"/>
    <s v="NA"/>
    <s v="NA"/>
    <s v="NA"/>
    <x v="0"/>
    <s v="NA"/>
    <s v="NA"/>
    <s v="NA"/>
    <s v="NA"/>
  </r>
  <r>
    <x v="23"/>
    <x v="10"/>
    <x v="0"/>
    <x v="0"/>
    <x v="0"/>
    <s v="NA"/>
    <s v="NA"/>
    <s v="NA"/>
    <s v="NA"/>
    <s v="NA"/>
    <s v="NA"/>
    <x v="0"/>
    <s v="NA"/>
    <s v="NA"/>
    <s v="NA"/>
    <s v="NA"/>
  </r>
  <r>
    <x v="23"/>
    <x v="11"/>
    <x v="0"/>
    <x v="0"/>
    <x v="0"/>
    <s v="NA"/>
    <s v="NA"/>
    <s v="NA"/>
    <s v="NA"/>
    <s v="NA"/>
    <s v="NA"/>
    <x v="0"/>
    <s v="NA"/>
    <s v="NA"/>
    <s v="NA"/>
    <s v="NA"/>
  </r>
  <r>
    <x v="23"/>
    <x v="12"/>
    <x v="0"/>
    <x v="0"/>
    <x v="0"/>
    <s v="NA"/>
    <s v="NA"/>
    <s v="NA"/>
    <s v="NA"/>
    <s v="NA"/>
    <s v="NA"/>
    <x v="0"/>
    <s v="NA"/>
    <s v="NA"/>
    <s v="NA"/>
    <s v="N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C9605D-CC77-4389-9394-243B20ECC754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7" firstHeaderRow="0" firstDataRow="1" firstDataCol="1"/>
  <pivotFields count="28">
    <pivotField axis="axisRow" numFmtId="14" subtotalTop="0" showAll="0" defaultSubtotal="0">
      <items count="1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</items>
    </pivotField>
    <pivotField dataField="1" subtotalTop="0" showAll="0" defaultSubtotal="0">
      <items count="24">
        <item x="0"/>
        <item x="16"/>
        <item x="17"/>
        <item x="20"/>
        <item x="15"/>
        <item x="21"/>
        <item x="19"/>
        <item x="18"/>
        <item x="22"/>
        <item x="23"/>
        <item x="12"/>
        <item x="14"/>
        <item x="9"/>
        <item x="10"/>
        <item x="13"/>
        <item x="11"/>
        <item x="6"/>
        <item x="5"/>
        <item x="7"/>
        <item x="3"/>
        <item x="8"/>
        <item x="4"/>
        <item x="1"/>
        <item x="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  <pivotField axis="axisRow" subtotalTop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ubtotalTop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ubtotalTop="0" showAll="0" defaultSubtota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</items>
    </pivotField>
  </pivotFields>
  <rowFields count="4">
    <field x="27"/>
    <field x="26"/>
    <field x="25"/>
    <field x="0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cdonald app" fld="1" baseField="0" baseItem="0"/>
    <dataField name="Sum of McDonalds app" fld="2" baseField="0" baseItem="0"/>
    <dataField name="Sum of McDonald's app" fld="3" baseField="0" baseItem="0"/>
    <dataField name="Sum of mcdonalds' app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A164D4-0152-4A39-8300-965360974C89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O19" firstHeaderRow="0" firstDataRow="1" firstDataCol="1" rowPageCount="1" colPageCount="1"/>
  <pivotFields count="16">
    <pivotField axis="axisPage" multipleItemSelectionAllowed="1" showAll="0">
      <items count="25">
        <item h="1" x="8"/>
        <item h="1" x="10"/>
        <item h="1" x="9"/>
        <item h="1" x="11"/>
        <item h="1" x="12"/>
        <item h="1" x="13"/>
        <item h="1" x="15"/>
        <item h="1" x="14"/>
        <item h="1" x="16"/>
        <item h="1" x="17"/>
        <item h="1" x="19"/>
        <item h="1" x="18"/>
        <item x="20"/>
        <item x="21"/>
        <item x="23"/>
        <item x="22"/>
        <item h="1" x="0"/>
        <item h="1" x="1"/>
        <item h="1" x="3"/>
        <item h="1" x="2"/>
        <item h="1" x="4"/>
        <item h="1" x="5"/>
        <item h="1" x="7"/>
        <item h="1" x="6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>
      <items count="23">
        <item x="9"/>
        <item x="16"/>
        <item x="18"/>
        <item x="11"/>
        <item x="13"/>
        <item x="6"/>
        <item x="5"/>
        <item x="7"/>
        <item x="12"/>
        <item x="3"/>
        <item x="17"/>
        <item x="4"/>
        <item x="21"/>
        <item x="14"/>
        <item x="15"/>
        <item x="8"/>
        <item x="19"/>
        <item x="20"/>
        <item x="2"/>
        <item x="10"/>
        <item x="1"/>
        <item x="0"/>
        <item t="default"/>
      </items>
    </pivotField>
    <pivotField dataField="1" showAll="0">
      <items count="13">
        <item x="3"/>
        <item x="7"/>
        <item x="9"/>
        <item x="11"/>
        <item x="1"/>
        <item x="8"/>
        <item x="4"/>
        <item x="5"/>
        <item x="2"/>
        <item x="10"/>
        <item x="6"/>
        <item x="0"/>
        <item t="default"/>
      </items>
    </pivotField>
    <pivotField dataField="1" showAll="0">
      <items count="44">
        <item x="13"/>
        <item x="1"/>
        <item x="26"/>
        <item x="15"/>
        <item x="6"/>
        <item x="40"/>
        <item x="24"/>
        <item x="38"/>
        <item x="32"/>
        <item x="34"/>
        <item x="8"/>
        <item x="17"/>
        <item x="9"/>
        <item x="16"/>
        <item x="35"/>
        <item x="25"/>
        <item x="18"/>
        <item x="22"/>
        <item x="28"/>
        <item x="11"/>
        <item x="10"/>
        <item x="30"/>
        <item x="7"/>
        <item x="23"/>
        <item x="36"/>
        <item x="33"/>
        <item x="41"/>
        <item x="27"/>
        <item x="14"/>
        <item x="20"/>
        <item x="5"/>
        <item x="2"/>
        <item x="12"/>
        <item x="39"/>
        <item x="4"/>
        <item x="21"/>
        <item x="3"/>
        <item x="19"/>
        <item x="42"/>
        <item x="37"/>
        <item x="31"/>
        <item x="29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37">
        <item x="12"/>
        <item x="22"/>
        <item x="13"/>
        <item x="2"/>
        <item x="15"/>
        <item x="19"/>
        <item x="8"/>
        <item x="6"/>
        <item x="20"/>
        <item x="4"/>
        <item x="35"/>
        <item x="17"/>
        <item x="26"/>
        <item x="14"/>
        <item x="18"/>
        <item x="33"/>
        <item x="9"/>
        <item x="16"/>
        <item x="7"/>
        <item x="10"/>
        <item x="11"/>
        <item x="23"/>
        <item x="24"/>
        <item x="5"/>
        <item x="34"/>
        <item x="25"/>
        <item x="32"/>
        <item x="21"/>
        <item x="30"/>
        <item x="27"/>
        <item x="29"/>
        <item x="1"/>
        <item x="28"/>
        <item x="3"/>
        <item x="31"/>
        <item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pageFields count="1">
    <pageField fld="0" hier="-1"/>
  </pageFields>
  <dataFields count="14">
    <dataField name="Sum of Fresno-Visalia CA" fld="2" baseField="1" baseItem="0"/>
    <dataField name="Sum of Bakersfield CA" fld="3" baseField="1" baseItem="0"/>
    <dataField name="Sum of Sacramento-Stockton-Modesto CA" fld="4" baseField="1" baseItem="0"/>
    <dataField name="Sum of Yuma AZ-El Centro CA" fld="5" baseField="1" baseItem="0"/>
    <dataField name="Sum of Los Angeles CA" fld="6" baseField="1" baseItem="0"/>
    <dataField name="Sum of Palm Springs CA" fld="7" baseField="1" baseItem="0"/>
    <dataField name="Sum of Reno NV" fld="8" baseField="1" baseItem="0"/>
    <dataField name="Sum of Medford-Klamath Falls OR" fld="9" baseField="1" baseItem="0"/>
    <dataField name="Sum of Chico-Redding CA" fld="10" baseField="1" baseItem="0"/>
    <dataField name="Sum of San Diego CA" fld="11" baseField="1" baseItem="0"/>
    <dataField name="Sum of Eureka CA" fld="12" baseField="1" baseItem="0"/>
    <dataField name="Sum of Monterey-Salinas CA" fld="13" baseField="1" baseItem="0"/>
    <dataField name="Sum of Santa Barbara-Santa Maria-San Luis Obispo CA" fld="14" baseField="1" baseItem="0"/>
    <dataField name="Sum of San Francisco-Oakland-San Jose CA" fld="15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22C610-8098-47CC-88B6-04052A7EEE08}" name="Table2" displayName="Table2" ref="A5:Y161" totalsRowShown="0">
  <autoFilter ref="A5:Y161" xr:uid="{7922C610-8098-47CC-88B6-04052A7EEE08}"/>
  <tableColumns count="25">
    <tableColumn id="1" xr3:uid="{85FE4D92-B730-467B-87F0-8BE0A32F97E2}" name="DATE" dataDxfId="163"/>
    <tableColumn id="4" xr3:uid="{9751D44D-62A8-4F0A-9FBD-91DD261A16F7}" name="mcdonald app"/>
    <tableColumn id="5" xr3:uid="{A6F6998E-A12E-47F1-9A73-4B2922D99833}" name="McDonalds app"/>
    <tableColumn id="6" xr3:uid="{74BDB39C-9753-4E2C-AA14-D3D164BE1ED8}" name="McDonald's app"/>
    <tableColumn id="7" xr3:uid="{0DAFA6DC-9B4A-4466-AF30-592FBE2AE9B8}" name="mcdonalds' app"/>
    <tableColumn id="9" xr3:uid="{071F5FD1-17C4-4FA9-9C7C-007CCF1FBF58}" name="taco bell app"/>
    <tableColumn id="10" xr3:uid="{7C014834-AE45-4ED9-B094-1FB25E8CAC09}" name="taco bells app" dataDxfId="162"/>
    <tableColumn id="11" xr3:uid="{16DB5B6A-E68E-48E5-944F-0CE6E3D6D268}" name="taco bell's app" dataDxfId="161"/>
    <tableColumn id="12" xr3:uid="{D5F8953B-46DA-49D6-A8D2-993F9F8D9891}" name="taco bells' app"/>
    <tableColumn id="15" xr3:uid="{B0CC4631-5686-4C8C-ABF0-5D4B43645B6C}" name="burger king app"/>
    <tableColumn id="16" xr3:uid="{9DDC5ABC-6942-4A2F-BBD5-E4E212D15F22}" name="burger kings app"/>
    <tableColumn id="17" xr3:uid="{3D622249-1839-4F6B-8705-F66967BCF21A}" name="burger king 's app" dataDxfId="160"/>
    <tableColumn id="18" xr3:uid="{0C0A0313-A6FA-4AD9-A15A-B9C8E7FC505E}" name="burger kings' app"/>
    <tableColumn id="19" xr3:uid="{1622D41C-F5B9-4491-AF52-6BBE3F529454}" name="carls junior app" dataDxfId="159"/>
    <tableColumn id="20" xr3:uid="{517B0DAB-0120-40BD-81D3-63EFDC95CEC7}" name="carls juniors app" dataDxfId="158"/>
    <tableColumn id="2" xr3:uid="{F7C37B06-CD30-4EE0-84B5-966F2184F32B}" name="carls junior's app" dataDxfId="157"/>
    <tableColumn id="8" xr3:uid="{E7DF9924-076E-48D4-B8D7-008B698CD867}" name="carls juniors' app"/>
    <tableColumn id="13" xr3:uid="{963F0157-CC63-42D4-BCE8-70D1A0D1E317}" name="jack in the box app"/>
    <tableColumn id="14" xr3:uid="{EAF1AFEB-8F39-4161-BE8D-C0E79B7AC7AC}" name="jack in the boxs app"/>
    <tableColumn id="21" xr3:uid="{855CD964-E7AB-4801-B41E-706D52B5414B}" name="jack in the box's app "/>
    <tableColumn id="22" xr3:uid="{6A75FC62-E67A-4FE4-B463-7C07F182FC0C}" name="jack in the boxs' app" dataDxfId="156"/>
    <tableColumn id="23" xr3:uid="{25DA9C50-F2FB-4420-B0F3-9501A124F6B7}" name="kfc app"/>
    <tableColumn id="24" xr3:uid="{71C79983-13B5-4B52-92DE-31F35C96C138}" name="kfcs app" dataDxfId="155"/>
    <tableColumn id="25" xr3:uid="{6BFCD40C-E5FB-4D08-98F2-AE7CF14CFD1C}" name="kfc's app"/>
    <tableColumn id="26" xr3:uid="{B3BC98EC-59FA-4938-B811-8AC173B77A5E}" name="kfcs' app" dataDxfId="15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C3476147-AB39-458E-9C24-53B4AE9DC4B6}" name="Table28" displayName="Table28" ref="S23:AH37" totalsRowShown="0">
  <autoFilter ref="S23:AH37" xr:uid="{C3476147-AB39-458E-9C24-53B4AE9DC4B6}"/>
  <tableColumns count="16">
    <tableColumn id="1" xr3:uid="{0264CFEF-7F02-4669-A9F7-FB3B7466D3C0}" name="Row Labels"/>
    <tableColumn id="2" xr3:uid="{F61438F9-885A-4E06-AB84-3724A67F0B8A}" name="Sum of Fresno-Visalia CA"/>
    <tableColumn id="3" xr3:uid="{9BFF436B-C1AE-4237-98F3-0C9347620921}" name="Sum of Bakersfield CA"/>
    <tableColumn id="4" xr3:uid="{7933CA28-D2F0-4B20-9FE1-EB5A868A832B}" name="Sum of Sacramento-Stockton-Modesto CA"/>
    <tableColumn id="5" xr3:uid="{FAB54BF3-AD55-4E6B-B661-ECE6C6DA2D7B}" name="Sum of Yuma AZ-El Centro CA"/>
    <tableColumn id="6" xr3:uid="{B4A0C776-5869-4789-90F6-FA879233F10A}" name="Sum of Los Angeles CA"/>
    <tableColumn id="7" xr3:uid="{D0EF27D8-9457-4231-98D0-2D47B9672E7A}" name="Sum of Palm Springs CA"/>
    <tableColumn id="8" xr3:uid="{2972D10A-2C59-4452-A8ED-8F121906D1D3}" name="Sum of Reno NV"/>
    <tableColumn id="9" xr3:uid="{08276A55-5E1F-489D-B7A1-D5F31F82087B}" name="Sum of Medford-Klamath Falls OR"/>
    <tableColumn id="10" xr3:uid="{E05CA8D3-044A-4B12-93FF-59313A9D3E15}" name="Sum of Chico-Redding CA"/>
    <tableColumn id="11" xr3:uid="{6BD052A1-A316-4C24-B2F3-B727172C6477}" name="Sum of San Diego CA"/>
    <tableColumn id="12" xr3:uid="{58CFB41C-2129-409A-A6F4-28D3849848EE}" name="Sum of Eureka CA"/>
    <tableColumn id="13" xr3:uid="{E8132039-1E5A-46E2-856D-6B0BD54C1770}" name="Sum of Monterey-Salinas CA"/>
    <tableColumn id="14" xr3:uid="{97BD7F7D-0EA2-412C-88ED-8463B5001051}" name="Sum of Santa Barbara-Santa Maria-San Luis Obispo CA"/>
    <tableColumn id="15" xr3:uid="{0C59AEC3-F83A-4C0C-B734-1ABE8FDF5C44}" name="Sum of San Francisco-Oakland-San Jose CA"/>
    <tableColumn id="16" xr3:uid="{426A54EC-8B64-4F7E-8F66-47CCC71F2F8C}" name="SUM 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64404DC4-6379-472D-BA34-1694CE663EC4}" name="Table29" displayName="Table29" ref="S40:AH54" totalsRowShown="0">
  <autoFilter ref="S40:AH54" xr:uid="{64404DC4-6379-472D-BA34-1694CE663EC4}"/>
  <tableColumns count="16">
    <tableColumn id="1" xr3:uid="{4EEC110B-01AA-4B51-86D7-A6ADC658BAC8}" name="Row Labels"/>
    <tableColumn id="2" xr3:uid="{87CD1C0F-4C95-41F7-A065-FB6F349413C9}" name="Sum of Fresno-Visalia CA" dataDxfId="77"/>
    <tableColumn id="3" xr3:uid="{57776756-1907-4C48-A086-8F4D7FD7B695}" name="Sum of Bakersfield CA" dataDxfId="76"/>
    <tableColumn id="4" xr3:uid="{D1A5347C-F373-4297-A1A5-606E11DD41CC}" name="Sum of Sacramento-Stockton-Modesto CA" dataDxfId="75"/>
    <tableColumn id="5" xr3:uid="{208A0333-D79C-46A2-A44E-3F60E18EB365}" name="Sum of Yuma AZ-El Centro CA" dataDxfId="74"/>
    <tableColumn id="6" xr3:uid="{C43DBB46-D797-4223-9592-F4FEF35D41F8}" name="Sum of Los Angeles CA" dataDxfId="73"/>
    <tableColumn id="7" xr3:uid="{22FA6335-E259-4C11-9BB2-E532A913BB3F}" name="Sum of Palm Springs CA" dataDxfId="72"/>
    <tableColumn id="8" xr3:uid="{9C2CF43A-3BC2-42E2-8096-5B48771A21E0}" name="Sum of Reno NV" dataDxfId="71"/>
    <tableColumn id="9" xr3:uid="{146D4BA2-C80C-42A4-9252-66DBF1FB6DCE}" name="Sum of Medford-Klamath Falls OR" dataDxfId="70"/>
    <tableColumn id="10" xr3:uid="{40A9302C-7B76-4422-A4ED-E357612BC0A6}" name="Sum of Chico-Redding CA" dataDxfId="69"/>
    <tableColumn id="11" xr3:uid="{7513F370-4B99-4271-B15B-5A3A1FEA3792}" name="Sum of San Diego CA" dataDxfId="68"/>
    <tableColumn id="12" xr3:uid="{A4314629-7254-426A-8C8A-57369422041C}" name="Sum of Eureka CA" dataDxfId="67"/>
    <tableColumn id="13" xr3:uid="{B7A78805-6463-498A-AD46-F9F269BFAE8D}" name="Sum of Monterey-Salinas CA" dataDxfId="66"/>
    <tableColumn id="14" xr3:uid="{9CAE6019-BD4B-4314-A838-6076F251664A}" name="Sum of Santa Barbara-Santa Maria-San Luis Obispo CA" dataDxfId="65"/>
    <tableColumn id="15" xr3:uid="{AC1269D3-B411-4062-A2B1-E88E9390CDD9}" name="Sum of San Francisco-Oakland-San Jose CA" dataDxfId="64"/>
    <tableColumn id="16" xr3:uid="{1BCF5788-32DD-4BD4-A344-13392122BC80}" name="SUM 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96104B6-2D81-4CA0-B070-43F62F9E3190}" name="Table30" displayName="Table30" ref="S57:AH71" totalsRowShown="0">
  <autoFilter ref="S57:AH71" xr:uid="{F96104B6-2D81-4CA0-B070-43F62F9E3190}"/>
  <tableColumns count="16">
    <tableColumn id="1" xr3:uid="{9F98B5E9-E65E-4EAB-AA09-9AC8CBA886E6}" name="Row Labels"/>
    <tableColumn id="2" xr3:uid="{917A4D97-7B1E-47BF-ADBE-A73FE07D68D3}" name="Sum of Fresno-Visalia CA" dataDxfId="63"/>
    <tableColumn id="3" xr3:uid="{45DABDDE-64C6-480A-AEC3-464EA7676DA8}" name="Sum of Bakersfield CA" dataDxfId="62"/>
    <tableColumn id="4" xr3:uid="{03A87394-2FB3-47CC-A24E-4758669F717E}" name="Sum of Sacramento-Stockton-Modesto CA" dataDxfId="61"/>
    <tableColumn id="5" xr3:uid="{C89257B0-3F17-4FD4-AAF3-A0AA50C03F28}" name="Sum of Yuma AZ-El Centro CA" dataDxfId="60"/>
    <tableColumn id="6" xr3:uid="{204A792E-33DB-4508-A786-ED141D33BB5C}" name="Sum of Los Angeles CA" dataDxfId="59"/>
    <tableColumn id="7" xr3:uid="{C3A0EDD4-DBCD-4766-BD4E-5DAFCE426324}" name="Sum of Palm Springs CA" dataDxfId="58"/>
    <tableColumn id="8" xr3:uid="{6800D8BF-89F7-4A9E-BD7F-E73F469DFD58}" name="Sum of Reno NV" dataDxfId="57"/>
    <tableColumn id="9" xr3:uid="{534D4D57-A291-4639-9ABD-2A6A65612A8B}" name="Sum of Medford-Klamath Falls OR" dataDxfId="56"/>
    <tableColumn id="10" xr3:uid="{94DEC4B4-1157-432C-B1F9-27C4D4974183}" name="Sum of Chico-Redding CA" dataDxfId="55"/>
    <tableColumn id="11" xr3:uid="{32ACF011-1CE1-442E-8770-9504F13F681C}" name="Sum of San Diego CA" dataDxfId="54"/>
    <tableColumn id="12" xr3:uid="{B6AA595D-B71B-4073-B505-1C8B87645404}" name="Sum of Eureka CA" dataDxfId="53"/>
    <tableColumn id="13" xr3:uid="{EBDD5699-4FC5-457C-89C5-1EE351E89613}" name="Sum of Monterey-Salinas CA" dataDxfId="52"/>
    <tableColumn id="14" xr3:uid="{CFF3FBF5-08E2-410F-A616-D60B62E244BC}" name="Sum of Santa Barbara-Santa Maria-San Luis Obispo CA" dataDxfId="51"/>
    <tableColumn id="15" xr3:uid="{F00EB8FE-2D28-4997-B57F-743B99258713}" name="Sum of San Francisco-Oakland-San Jose CA" dataDxfId="50"/>
    <tableColumn id="16" xr3:uid="{6233CF88-5DE8-44F6-BB6C-6810381C8915}" name="SUM 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E0E3B9B0-42B0-433B-99B9-47D30A2D8980}" name="Table31" displayName="Table31" ref="S74:AH88" totalsRowShown="0">
  <autoFilter ref="S74:AH88" xr:uid="{E0E3B9B0-42B0-433B-99B9-47D30A2D8980}"/>
  <tableColumns count="16">
    <tableColumn id="1" xr3:uid="{07742A39-EB25-4AA9-8200-1D26F7040077}" name="Row Labels"/>
    <tableColumn id="2" xr3:uid="{F5CF8C82-6757-435D-80E3-EC5DC1CF3646}" name="Sum of Fresno-Visalia CA" dataDxfId="49"/>
    <tableColumn id="3" xr3:uid="{4585B699-185F-450E-B81A-D18DF14CC8AD}" name="Sum of Bakersfield CA" dataDxfId="48"/>
    <tableColumn id="4" xr3:uid="{20E1154A-76C1-4CBB-8C0B-5C13D7E075C5}" name="Sum of Sacramento-Stockton-Modesto CA" dataDxfId="47"/>
    <tableColumn id="5" xr3:uid="{26B94061-5162-4E03-91E3-763663CA26A5}" name="Sum of Yuma AZ-El Centro CA" dataDxfId="46"/>
    <tableColumn id="6" xr3:uid="{493198FB-7177-4B57-A8F3-6ABBA5405450}" name="Sum of Los Angeles CA" dataDxfId="45"/>
    <tableColumn id="7" xr3:uid="{2086B28A-E88C-4CDE-AF1A-104C1232896E}" name="Sum of Palm Springs CA" dataDxfId="44"/>
    <tableColumn id="8" xr3:uid="{9AFE9B13-1A4F-4429-A96B-ADF011A3816E}" name="Sum of Reno NV" dataDxfId="43"/>
    <tableColumn id="9" xr3:uid="{CD7B7A83-2C91-4151-897C-18F21C4D994E}" name="Sum of Medford-Klamath Falls OR" dataDxfId="42"/>
    <tableColumn id="10" xr3:uid="{A4C624D9-EF4A-4268-B6A6-E4415079576F}" name="Sum of Chico-Redding CA" dataDxfId="41"/>
    <tableColumn id="11" xr3:uid="{FE879368-6FC4-41FF-9D34-384588C5C9F2}" name="Sum of San Diego CA" dataDxfId="40"/>
    <tableColumn id="12" xr3:uid="{6907C6FB-CE2D-4A81-9EAB-234DD0B720F0}" name="Sum of Eureka CA" dataDxfId="39"/>
    <tableColumn id="13" xr3:uid="{5D3FE1B5-3DA9-4C1C-9D84-1D70678F2819}" name="Sum of Monterey-Salinas CA" dataDxfId="38"/>
    <tableColumn id="14" xr3:uid="{3FFB8A4B-81D0-4AD6-B620-C248D1970E5F}" name="Sum of Santa Barbara-Santa Maria-San Luis Obispo CA" dataDxfId="37"/>
    <tableColumn id="15" xr3:uid="{1C87F2DA-C7EE-4742-8025-C9B0E6B0C445}" name="Sum of San Francisco-Oakland-San Jose CA" dataDxfId="36"/>
    <tableColumn id="16" xr3:uid="{CC36063E-A08C-437D-9EC2-1571C854976D}" name="SUM 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8430850D-4D0D-40C1-99D1-D026FBD218A3}" name="Table32" displayName="Table32" ref="S91:AH105" totalsRowShown="0">
  <autoFilter ref="S91:AH105" xr:uid="{8430850D-4D0D-40C1-99D1-D026FBD218A3}"/>
  <tableColumns count="16">
    <tableColumn id="1" xr3:uid="{2A3E7C04-6080-4798-800F-8D1E305773A9}" name="Row Labels"/>
    <tableColumn id="2" xr3:uid="{9FBDB630-17DF-41FB-8BCC-38B0DE5E68A6}" name="Sum of Fresno-Visalia CA" dataDxfId="35"/>
    <tableColumn id="3" xr3:uid="{4477F0E6-49F9-413E-86F1-D6D4F529E6CA}" name="Sum of Bakersfield CA" dataDxfId="34"/>
    <tableColumn id="4" xr3:uid="{49DBAC3F-3AAE-4240-BC55-5E03255E062A}" name="Sum of Sacramento-Stockton-Modesto CA" dataDxfId="33"/>
    <tableColumn id="5" xr3:uid="{7422A916-A87D-4572-A9B8-3CD3A4E6E6D0}" name="Sum of Yuma AZ-El Centro CA" dataDxfId="32"/>
    <tableColumn id="6" xr3:uid="{29BCA5E1-E554-4DB9-89F4-9F9014960584}" name="Sum of Los Angeles CA" dataDxfId="31"/>
    <tableColumn id="7" xr3:uid="{F3720E17-F046-423E-9E1B-07339E7C0FBD}" name="Sum of Palm Springs CA" dataDxfId="30"/>
    <tableColumn id="8" xr3:uid="{784DF078-93A5-4352-9E11-56831475FC84}" name="Sum of Reno NV" dataDxfId="29"/>
    <tableColumn id="9" xr3:uid="{F1D3F4C4-33E3-4C60-AEE4-5D85BF6F02FD}" name="Sum of Medford-Klamath Falls OR" dataDxfId="28"/>
    <tableColumn id="10" xr3:uid="{B3BDED31-6DD0-4C4D-BC2D-8B6AE62411FD}" name="Sum of Chico-Redding CA" dataDxfId="27"/>
    <tableColumn id="11" xr3:uid="{1378DBF9-9F63-408B-A900-82C9A35E0A82}" name="Sum of San Diego CA" dataDxfId="26"/>
    <tableColumn id="12" xr3:uid="{FD2561CF-AB01-44CB-9365-CC7126B731E1}" name="Sum of Eureka CA" dataDxfId="25"/>
    <tableColumn id="13" xr3:uid="{F8F0985E-C968-41DC-AED1-9DC9F03F842D}" name="Sum of Monterey-Salinas CA" dataDxfId="24"/>
    <tableColumn id="14" xr3:uid="{60160280-AF56-48FE-BDEC-36819AF99D6E}" name="Sum of Santa Barbara-Santa Maria-San Luis Obispo CA" dataDxfId="23"/>
    <tableColumn id="15" xr3:uid="{6D7187FD-B6D0-437E-BCC0-9560628A6145}" name="Sum of San Francisco-Oakland-San Jose CA" dataDxfId="22"/>
    <tableColumn id="16" xr3:uid="{B6841E42-181E-47CF-8B76-CE2735785803}" name="SUM 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EC84A264-E8A2-43EA-8B98-F4361E91F8B2}" name="Table33" displayName="Table33" ref="S108:AH122" totalsRowShown="0">
  <autoFilter ref="S108:AH122" xr:uid="{EC84A264-E8A2-43EA-8B98-F4361E91F8B2}"/>
  <tableColumns count="16">
    <tableColumn id="1" xr3:uid="{C192544D-9F5A-48BE-AB23-46251C66243D}" name="Row Labels"/>
    <tableColumn id="2" xr3:uid="{BD35E961-8765-4FA1-A094-20A7E2CC4CF3}" name="Sum of Fresno-Visalia CA" dataDxfId="21"/>
    <tableColumn id="3" xr3:uid="{6254D5D5-9FD3-4A91-9D62-4D86D03D9DE0}" name="Sum of Bakersfield CA" dataDxfId="20"/>
    <tableColumn id="4" xr3:uid="{CB8B88B0-73B2-46D6-9C44-42E61D499E82}" name="Sum of Sacramento-Stockton-Modesto CA" dataDxfId="19"/>
    <tableColumn id="5" xr3:uid="{9CB6AA5F-B479-4E6D-896E-72FB370785C0}" name="Sum of Yuma AZ-El Centro CA" dataDxfId="18"/>
    <tableColumn id="6" xr3:uid="{95E1C586-F2F6-450A-AB1A-1A0CE0F948A2}" name="Sum of Los Angeles CA" dataDxfId="17"/>
    <tableColumn id="7" xr3:uid="{9A03B08A-AD7C-4DCC-BD33-397602D9641D}" name="Sum of Palm Springs CA" dataDxfId="16"/>
    <tableColumn id="8" xr3:uid="{547DDA4A-358F-43D4-8A7E-BEE07127F567}" name="Sum of Reno NV" dataDxfId="15"/>
    <tableColumn id="9" xr3:uid="{503FBB8C-1195-4D64-BDD8-42D2583D7D2D}" name="Sum of Medford-Klamath Falls OR" dataDxfId="14"/>
    <tableColumn id="10" xr3:uid="{8C1AD164-7B7A-4C02-BCB2-0489DA9ED68D}" name="Sum of Chico-Redding CA" dataDxfId="13"/>
    <tableColumn id="11" xr3:uid="{B99E904F-0060-4647-A5C1-8C0E8C0D7635}" name="Sum of San Diego CA" dataDxfId="12"/>
    <tableColumn id="12" xr3:uid="{5505DA86-0531-4F8F-8B7D-E125E17B55DA}" name="Sum of Eureka CA" dataDxfId="11"/>
    <tableColumn id="13" xr3:uid="{414D2673-8182-40D7-87D1-2FA8FA66B53B}" name="Sum of Monterey-Salinas CA" dataDxfId="10"/>
    <tableColumn id="14" xr3:uid="{60EE0559-F787-4CFE-915D-850CE9BB18D6}" name="Sum of Santa Barbara-Santa Maria-San Luis Obispo CA" dataDxfId="9"/>
    <tableColumn id="15" xr3:uid="{44209BA8-2EFB-4B3D-B6BE-3E26B03584BD}" name="Sum of San Francisco-Oakland-San Jose CA" dataDxfId="8"/>
    <tableColumn id="16" xr3:uid="{086BB5CC-4F69-446D-A5F3-7015A856B6C0}" name="SUM "/>
  </tableColumns>
  <tableStyleInfo name="TableStyleMedium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9E1E4909-386D-4B20-AD75-51F01D9A7FBE}" name="Table40" displayName="Table40" ref="B6:P19" totalsRowShown="0">
  <autoFilter ref="B6:P19" xr:uid="{9E1E4909-386D-4B20-AD75-51F01D9A7FBE}"/>
  <tableColumns count="15">
    <tableColumn id="1" xr3:uid="{F564C350-9073-449D-B874-538A0E11AEAC}" name="Row Labels"/>
    <tableColumn id="2" xr3:uid="{6D4DEE80-8A15-4DBE-8F2E-4C82704AB14A}" name="Sum of Fresno-Visalia CA"/>
    <tableColumn id="3" xr3:uid="{0F6BB598-927D-46E2-A514-BBF679D773BD}" name="Sum of Bakersfield CA"/>
    <tableColumn id="4" xr3:uid="{599EF1C1-50C5-4260-830E-AFD1FD533188}" name="Sum of Sacramento-Stockton-Modesto CA"/>
    <tableColumn id="5" xr3:uid="{670CA378-DFD3-43D7-8125-906980D94232}" name="Sum of Yuma AZ-El Centro CA"/>
    <tableColumn id="6" xr3:uid="{111ECF29-712A-4391-ACBC-6C71D99B4387}" name="Sum of Los Angeles CA"/>
    <tableColumn id="7" xr3:uid="{0EC9A517-6108-47DE-8EA5-2EEB26911A8E}" name="Sum of Palm Springs CA"/>
    <tableColumn id="8" xr3:uid="{775F74F0-1090-4C90-AAA5-7982D11DC6E0}" name="Sum of Reno NV"/>
    <tableColumn id="9" xr3:uid="{4BAEF2D4-CE55-421C-A66F-9144EFED0108}" name="Sum of Medford-Klamath Falls OR"/>
    <tableColumn id="10" xr3:uid="{FEE49674-92F4-4BB9-9BAE-48EFE4A8E612}" name="Sum of Chico-Redding CA"/>
    <tableColumn id="11" xr3:uid="{B17A34C4-5FC5-49E4-85F2-BF88352279F7}" name="Sum of San Diego CA"/>
    <tableColumn id="12" xr3:uid="{BB34C2E8-2D1D-4FDE-A93F-AC3DD20F677A}" name="Sum of Eureka CA"/>
    <tableColumn id="13" xr3:uid="{B69094C6-6B72-44F9-9A5D-1D91AAC81F57}" name="Sum of Monterey-Salinas CA"/>
    <tableColumn id="14" xr3:uid="{6B0F09AF-EC8F-498B-8C8F-244F1A00483E}" name="Sum of Santa Barbara-Santa Maria-San Luis Obispo CA"/>
    <tableColumn id="15" xr3:uid="{B139A13A-FD85-47E7-AEE4-FF24B0A5D385}" name="Sum of San Francisco-Oakland-San Jose CA"/>
  </tableColumns>
  <tableStyleInfo name="TableStyleMedium4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5B94A9E7-6DDD-43DE-A5EE-B102633ED143}" name="Table41" displayName="Table41" ref="B22:P35" totalsRowShown="0">
  <autoFilter ref="B22:P35" xr:uid="{5B94A9E7-6DDD-43DE-A5EE-B102633ED143}"/>
  <tableColumns count="15">
    <tableColumn id="1" xr3:uid="{DDF70ED2-99FD-4188-A71C-2F960C77B901}" name="Row Labels"/>
    <tableColumn id="2" xr3:uid="{E9065C01-206F-473E-9ADF-BD625266D6E8}" name="Sum of Fresno-Visalia CA"/>
    <tableColumn id="3" xr3:uid="{6BC0F1CC-EA56-493D-AE99-35BED977D5B3}" name="Sum of Bakersfield CA"/>
    <tableColumn id="4" xr3:uid="{919329EB-AD13-4C6D-9B59-92E610D37CC3}" name="Sum of Sacramento-Stockton-Modesto CA"/>
    <tableColumn id="5" xr3:uid="{1124C91C-CDD6-4D28-A0F0-7323E7E2BD31}" name="Sum of Yuma AZ-El Centro CA"/>
    <tableColumn id="6" xr3:uid="{4DDADE93-7905-4DDB-A461-634C7F5D094B}" name="Sum of Los Angeles CA"/>
    <tableColumn id="7" xr3:uid="{13F77E5B-9F08-4E8C-9455-84E8CDF971D4}" name="Sum of Palm Springs CA"/>
    <tableColumn id="8" xr3:uid="{D40F7E6C-729A-4239-9151-93E68C159A33}" name="Sum of Reno NV"/>
    <tableColumn id="9" xr3:uid="{8B9C4040-8F53-4E9A-900B-DE39DB3DB79E}" name="Sum of Medford-Klamath Falls OR"/>
    <tableColumn id="10" xr3:uid="{B936B466-DF63-4BF7-826D-0F90E739C77C}" name="Sum of Chico-Redding CA"/>
    <tableColumn id="11" xr3:uid="{9FB058A3-48E9-44BB-AF96-9309E9775F73}" name="Sum of San Diego CA"/>
    <tableColumn id="12" xr3:uid="{B2FEF7AF-1376-48A4-86E9-FB117AE5FDD3}" name="Sum of Eureka CA"/>
    <tableColumn id="13" xr3:uid="{3F65EB15-777C-4149-89AC-418B8BA20A10}" name="Sum of Monterey-Salinas CA"/>
    <tableColumn id="14" xr3:uid="{AFE9FBDA-CBB0-4A60-8163-87042005B449}" name="Sum of Santa Barbara-Santa Maria-San Luis Obispo CA"/>
    <tableColumn id="15" xr3:uid="{41A55277-13FA-4012-8817-902CAF6134C4}" name="Sum of San Francisco-Oakland-San Jose CA"/>
  </tableColumns>
  <tableStyleInfo name="TableStyleMedium4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173F0A8F-C573-48A1-AC04-9DA4BF96D56D}" name="Table42" displayName="Table42" ref="B38:P51" totalsRowShown="0">
  <autoFilter ref="B38:P51" xr:uid="{173F0A8F-C573-48A1-AC04-9DA4BF96D56D}"/>
  <tableColumns count="15">
    <tableColumn id="1" xr3:uid="{D20B4FAA-8722-479E-B301-4E696AB1DC54}" name="Row Labels"/>
    <tableColumn id="2" xr3:uid="{4595960D-0736-499E-8381-3AAEFE7A8FA3}" name="Sum of Fresno-Visalia CA"/>
    <tableColumn id="3" xr3:uid="{2F5EB040-0C6F-4749-A31B-16B9E954FAEB}" name="Sum of Bakersfield CA"/>
    <tableColumn id="4" xr3:uid="{77ABD8FC-E106-4BB7-BF98-F49535DB72BC}" name="Sum of Sacramento-Stockton-Modesto CA"/>
    <tableColumn id="5" xr3:uid="{36C611B0-51D4-4281-A3E5-FD447F9E897A}" name="Sum of Yuma AZ-El Centro CA"/>
    <tableColumn id="6" xr3:uid="{2C0674C7-30D0-4FF2-854E-A9D067EB93AB}" name="Sum of Los Angeles CA"/>
    <tableColumn id="7" xr3:uid="{ECE5B5E5-2E90-4464-972B-9861DF77828F}" name="Sum of Palm Springs CA"/>
    <tableColumn id="8" xr3:uid="{6E6D0744-82FE-4E21-8141-1F3DDA901417}" name="Sum of Reno NV"/>
    <tableColumn id="9" xr3:uid="{17F4DF79-52A1-4F4B-BE08-45D95586C2D7}" name="Sum of Medford-Klamath Falls OR"/>
    <tableColumn id="10" xr3:uid="{BE2DCFE9-5E7A-40F7-8BD4-D5EA52B92C82}" name="Sum of Chico-Redding CA"/>
    <tableColumn id="11" xr3:uid="{9B47959B-E81A-4A85-8BD0-588CB4FA849D}" name="Sum of San Diego CA"/>
    <tableColumn id="12" xr3:uid="{E9DDE214-B8B0-424A-A54A-835F29C87FE7}" name="Sum of Eureka CA"/>
    <tableColumn id="13" xr3:uid="{FB0B8B46-B8CE-4801-913E-4B01F96D8E56}" name="Sum of Monterey-Salinas CA"/>
    <tableColumn id="14" xr3:uid="{45CEA438-CA4F-4E82-AA7E-B28A132A18C9}" name="Sum of Santa Barbara-Santa Maria-San Luis Obispo CA"/>
    <tableColumn id="15" xr3:uid="{62471AA0-8207-4851-A100-C8F29301A4F4}" name="Sum of San Francisco-Oakland-San Jose CA"/>
  </tableColumns>
  <tableStyleInfo name="TableStyleMedium4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6044AC34-B05B-48DF-B3C9-3B4FB6AE3796}" name="Table43" displayName="Table43" ref="B54:P67" totalsRowShown="0">
  <autoFilter ref="B54:P67" xr:uid="{6044AC34-B05B-48DF-B3C9-3B4FB6AE3796}"/>
  <tableColumns count="15">
    <tableColumn id="1" xr3:uid="{5A41FF65-6431-4578-8FBD-FB580300A451}" name="Row Labels"/>
    <tableColumn id="2" xr3:uid="{9DF187A6-E601-4324-B9D8-0FFB2DB1EABB}" name="Sum of Fresno-Visalia CA"/>
    <tableColumn id="3" xr3:uid="{E259FD63-B1B3-4C4A-8BAD-D5B111E69A12}" name="Sum of Bakersfield CA"/>
    <tableColumn id="4" xr3:uid="{A8C3C115-55BD-407C-9BB6-A9C98BAE3E50}" name="Sum of Sacramento-Stockton-Modesto CA"/>
    <tableColumn id="5" xr3:uid="{559BF37E-3E72-4956-AA4E-E1D4C4E01875}" name="Sum of Yuma AZ-El Centro CA"/>
    <tableColumn id="6" xr3:uid="{7E7E56F2-AFAF-4F81-A351-69203927CCC9}" name="Sum of Los Angeles CA"/>
    <tableColumn id="7" xr3:uid="{03711128-BCD4-45FE-B580-88BD27CC57F2}" name="Sum of Palm Springs CA"/>
    <tableColumn id="8" xr3:uid="{B00DC31C-1E14-4AF0-9F81-E41AC8DD89BA}" name="Sum of Reno NV"/>
    <tableColumn id="9" xr3:uid="{049DAF81-A721-4249-A477-7F5A278C4309}" name="Sum of Medford-Klamath Falls OR"/>
    <tableColumn id="10" xr3:uid="{1BBE1FFA-B113-4E4C-A288-9A6973FDE75C}" name="Sum of Chico-Redding CA"/>
    <tableColumn id="11" xr3:uid="{EBA24379-6041-4117-8343-113C4873D1A7}" name="Sum of San Diego CA"/>
    <tableColumn id="12" xr3:uid="{E4B0E3A9-E416-45A1-8092-190FBEDD4136}" name="Sum of Eureka CA"/>
    <tableColumn id="13" xr3:uid="{FF2CCFA3-DF3C-4A3E-AA1B-63CFBFD9F7E2}" name="Sum of Monterey-Salinas CA"/>
    <tableColumn id="14" xr3:uid="{37929746-B248-46D1-B65A-3771F49AFF04}" name="Sum of Santa Barbara-Santa Maria-San Luis Obispo CA"/>
    <tableColumn id="15" xr3:uid="{C9C17D4E-C37E-4E3E-A405-476379A70EB3}" name="Sum of San Francisco-Oakland-San Jose CA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9435A4D-63D2-46CF-93BA-B80B4FEA8D38}" name="Table6" displayName="Table6" ref="A22:H35" totalsRowShown="0">
  <autoFilter ref="A22:H35" xr:uid="{29435A4D-63D2-46CF-93BA-B80B4FEA8D38}"/>
  <tableColumns count="8">
    <tableColumn id="1" xr3:uid="{675BF936-F048-4323-84CA-BC935D8BBAC6}" name="Year"/>
    <tableColumn id="2" xr3:uid="{47C17B89-9DED-4C54-BB20-E78B02A8BC90}" name="Formula (Shows Current Pivot Sum)">
      <calculatedColumnFormula>SUM(B4:E4)</calculatedColumnFormula>
    </tableColumn>
    <tableColumn id="3" xr3:uid="{73684453-1975-4DD5-81C5-D3AEB6E61E01}" name="McDonalds"/>
    <tableColumn id="4" xr3:uid="{EA6E6E5E-92B8-46AE-9ACE-09E86E38F7AA}" name="Taco Bell"/>
    <tableColumn id="5" xr3:uid="{EB313BF0-F322-478B-BAA1-F22297515768}" name="Burger King"/>
    <tableColumn id="6" xr3:uid="{8E0D8E35-7E69-414E-909D-30C3B8CD31D1}" name="Carls Junior"/>
    <tableColumn id="7" xr3:uid="{37CA1943-B8E3-478C-9ED2-CE7A7C1BD6A3}" name="Jack in the Box"/>
    <tableColumn id="8" xr3:uid="{171F7E17-6713-45F1-9DCA-3665465E383D}" name="KFC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AEADA1AF-CA28-403C-9B36-CDD7D6771966}" name="Table44" displayName="Table44" ref="B70:P83" totalsRowShown="0">
  <autoFilter ref="B70:P83" xr:uid="{AEADA1AF-CA28-403C-9B36-CDD7D6771966}"/>
  <tableColumns count="15">
    <tableColumn id="1" xr3:uid="{A5A9E71C-4485-4268-B58B-5D2563E28905}" name="Row Labels"/>
    <tableColumn id="2" xr3:uid="{1C028448-5916-4BE4-833B-537EA09EB682}" name="Sum of Fresno-Visalia CA"/>
    <tableColumn id="3" xr3:uid="{9FA9CDC6-F010-4CAD-85FA-F64328378884}" name="Sum of Bakersfield CA"/>
    <tableColumn id="4" xr3:uid="{E1221FD4-8EB4-4005-A66C-883843BF814C}" name="Sum of Sacramento-Stockton-Modesto CA"/>
    <tableColumn id="5" xr3:uid="{69CAEE1A-2E2B-49AE-87A4-C28A8E2B4B8D}" name="Sum of Yuma AZ-El Centro CA"/>
    <tableColumn id="6" xr3:uid="{7A005D93-F8FE-4A72-946B-73256CFA59EB}" name="Sum of Los Angeles CA"/>
    <tableColumn id="7" xr3:uid="{80950CD1-6291-4620-BE87-E54AB04ABFFB}" name="Sum of Palm Springs CA"/>
    <tableColumn id="8" xr3:uid="{478F60B2-B9ED-4A44-BFB8-1F633CFD8895}" name="Sum of Reno NV"/>
    <tableColumn id="9" xr3:uid="{4C706A7D-2BB3-4DBF-BAB6-0C771A1CF00A}" name="Sum of Medford-Klamath Falls OR"/>
    <tableColumn id="10" xr3:uid="{3B903259-CDD1-4B71-A73B-243355F3EEF3}" name="Sum of Chico-Redding CA"/>
    <tableColumn id="11" xr3:uid="{4E31FADB-3D75-4993-85D0-98FDE496C7F9}" name="Sum of San Diego CA"/>
    <tableColumn id="12" xr3:uid="{98A7D43F-0F6B-449F-B7EE-3F6F2CD78C86}" name="Sum of Eureka CA"/>
    <tableColumn id="13" xr3:uid="{02C96012-4801-4694-9819-4D88ED3501B0}" name="Sum of Monterey-Salinas CA"/>
    <tableColumn id="14" xr3:uid="{A414156B-CF33-409E-9301-299AE9806990}" name="Sum of Santa Barbara-Santa Maria-San Luis Obispo CA"/>
    <tableColumn id="15" xr3:uid="{7742A02D-051E-4750-8325-AADCC2F487F6}" name="Sum of San Francisco-Oakland-San Jose CA"/>
  </tableColumns>
  <tableStyleInfo name="TableStyleMedium4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1C37A9E2-F336-4855-8E91-EF383EF8A6B5}" name="Table45" displayName="Table45" ref="B86:P99" totalsRowShown="0">
  <autoFilter ref="B86:P99" xr:uid="{1C37A9E2-F336-4855-8E91-EF383EF8A6B5}"/>
  <tableColumns count="15">
    <tableColumn id="1" xr3:uid="{8EF20483-E99A-41BC-9320-38F23728DA28}" name="Row Labels"/>
    <tableColumn id="2" xr3:uid="{94E3479A-919D-43FF-8412-341390906945}" name="Sum of Fresno-Visalia CA"/>
    <tableColumn id="3" xr3:uid="{937E278D-A236-45CA-A137-C8DB869B9239}" name="Sum of Bakersfield CA"/>
    <tableColumn id="4" xr3:uid="{A5223908-CB8C-4EE3-A317-78133C411AE4}" name="Sum of Sacramento-Stockton-Modesto CA"/>
    <tableColumn id="5" xr3:uid="{27ECACB2-B382-4CCC-B064-AE625831EFC7}" name="Sum of Yuma AZ-El Centro CA"/>
    <tableColumn id="6" xr3:uid="{EFCCEC84-51E7-42D5-8FA1-4E27AAF4D2E3}" name="Sum of Los Angeles CA"/>
    <tableColumn id="7" xr3:uid="{4F299889-291D-4A63-82A8-655D65FD35B6}" name="Sum of Palm Springs CA"/>
    <tableColumn id="8" xr3:uid="{96CDDBAE-4DE1-4395-988F-D761BD5CDC3E}" name="Sum of Reno NV"/>
    <tableColumn id="9" xr3:uid="{51E91AE5-401C-42CB-AFB1-7E53D65FE494}" name="Sum of Medford-Klamath Falls OR"/>
    <tableColumn id="10" xr3:uid="{8362B19F-7A74-4226-BA05-54B02C1B81FE}" name="Sum of Chico-Redding CA"/>
    <tableColumn id="11" xr3:uid="{9D4202F3-495C-41EE-AFAC-014F0DEEC061}" name="Sum of San Diego CA"/>
    <tableColumn id="12" xr3:uid="{A804C419-0663-45F6-BF60-9FE1EB050135}" name="Sum of Eureka CA"/>
    <tableColumn id="13" xr3:uid="{FC865074-7B37-476E-8D2A-BEFB7F14974B}" name="Sum of Monterey-Salinas CA"/>
    <tableColumn id="14" xr3:uid="{04F9405D-9B09-4322-8962-120F66562FFA}" name="Sum of Santa Barbara-Santa Maria-San Luis Obispo CA"/>
    <tableColumn id="15" xr3:uid="{1C96102C-F898-423C-97D5-E9C94923BA63}" name="Sum of San Francisco-Oakland-San Jose CA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318585C-17D2-4CA1-AAD1-13B3C3563D00}" name="Table8" displayName="Table8" ref="A5:P317" totalsRowShown="0">
  <autoFilter ref="A5:P317" xr:uid="{6318585C-17D2-4CA1-AAD1-13B3C3563D00}"/>
  <tableColumns count="16">
    <tableColumn id="1" xr3:uid="{CD0000A1-8FE2-4DDF-88CB-58D3D9755A8C}" name="Keywords"/>
    <tableColumn id="2" xr3:uid="{460EF665-75AC-4D02-9F04-661F1CE5E562}" name="Year"/>
    <tableColumn id="3" xr3:uid="{7B629004-3975-488C-8207-C60265A8D7E5}" name="Fresno-Visalia CA"/>
    <tableColumn id="4" xr3:uid="{CDCA83AB-84EC-44AD-95E7-CF4F204141FE}" name="Bakersfield CA"/>
    <tableColumn id="5" xr3:uid="{87E424AA-B943-48B2-89DA-E48D2E48ED64}" name="Sacramento-Stockton-Modesto CA"/>
    <tableColumn id="6" xr3:uid="{F905B37C-3EE6-4C01-8450-77D8F7ADCA0C}" name="Yuma AZ-El Centro CA"/>
    <tableColumn id="7" xr3:uid="{F91CFA20-469E-4548-AE61-2CE2F5E1C873}" name="Los Angeles CA"/>
    <tableColumn id="8" xr3:uid="{1207D9EC-A026-4A6A-A862-BA806B8FA730}" name="Palm Springs CA"/>
    <tableColumn id="9" xr3:uid="{06FFB736-2602-41A7-AF4A-7A463ED80960}" name="Reno NV"/>
    <tableColumn id="10" xr3:uid="{289153C2-FD29-4A62-A3D6-E8620501F5A1}" name="Medford-Klamath Falls OR"/>
    <tableColumn id="11" xr3:uid="{9177BDEB-E316-4E59-9E59-4CD801C6F2DA}" name="Chico-Redding CA"/>
    <tableColumn id="12" xr3:uid="{345B36FC-16BF-4143-AC05-D379F9CC16C2}" name="San Diego CA"/>
    <tableColumn id="13" xr3:uid="{BEEF9FFD-D618-4077-9FF2-B08B0A4C37F6}" name="Eureka CA"/>
    <tableColumn id="14" xr3:uid="{7062C7EA-567A-4592-832C-1B75E90E1C73}" name="Monterey-Salinas CA"/>
    <tableColumn id="15" xr3:uid="{BB62ED04-CC38-4453-AA55-05D8E317B0F6}" name="Santa Barbara-Santa Maria-San Luis Obispo CA"/>
    <tableColumn id="16" xr3:uid="{A1542550-BA48-45B5-96C4-A47545B738F6}" name="San Francisco-Oakland-San Jose C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1F51EC0-2A89-425A-AD6F-0B7F5A801BCC}" name="Table9" displayName="Table9" ref="A23:P37" totalsRowShown="0">
  <autoFilter ref="A23:P37" xr:uid="{21F51EC0-2A89-425A-AD6F-0B7F5A801BCC}"/>
  <tableColumns count="16">
    <tableColumn id="1" xr3:uid="{3BC5751F-83F8-4694-94E3-EB8E9151DEF3}" name="Row Labels"/>
    <tableColumn id="2" xr3:uid="{D48FDE9D-8AB0-41DD-9839-F518E15D6962}" name="Sum of Fresno-Visalia CA"/>
    <tableColumn id="3" xr3:uid="{63D9A5D8-012A-4AB7-82E1-C407D9BECD3E}" name="Sum of Bakersfield CA"/>
    <tableColumn id="4" xr3:uid="{E56955D7-4A03-4D47-9111-979A9BE0823C}" name="Sum of Sacramento-Stockton-Modesto CA"/>
    <tableColumn id="5" xr3:uid="{A4BD6623-7822-45BC-8224-F3A36DC6942E}" name="Sum of Yuma AZ-El Centro CA"/>
    <tableColumn id="6" xr3:uid="{F912A51B-4AEF-4032-A2D4-05FA93C13136}" name="Sum of Los Angeles CA"/>
    <tableColumn id="7" xr3:uid="{53ADA309-8345-422F-8DBB-3419BB6C3B89}" name="Sum of Palm Springs CA"/>
    <tableColumn id="8" xr3:uid="{CCD41944-4715-4BD0-888D-F93B0DA3EDA4}" name="Sum of Reno NV"/>
    <tableColumn id="9" xr3:uid="{56AA9B82-A1C9-4DAD-B5D6-B12C1991A62E}" name="Sum of Medford-Klamath Falls OR"/>
    <tableColumn id="10" xr3:uid="{4CE19523-13DA-49A3-82D1-C73A506870C5}" name="Sum of Chico-Redding CA"/>
    <tableColumn id="11" xr3:uid="{A183729B-ADCF-4CDF-9785-A74CCB84697C}" name="Sum of San Diego CA"/>
    <tableColumn id="12" xr3:uid="{3EA2B02A-5CDF-4DDA-99C0-B9ACF86B6D93}" name="Sum of Eureka CA"/>
    <tableColumn id="13" xr3:uid="{E219A8FE-0A8E-473B-8EEF-41DB48C42AFA}" name="Sum of Monterey-Salinas CA"/>
    <tableColumn id="14" xr3:uid="{314816A4-0393-4032-804F-0ECEB9CB08F2}" name="Sum of Santa Barbara-Santa Maria-San Luis Obispo CA"/>
    <tableColumn id="15" xr3:uid="{316F2812-8147-48A8-9875-520E020188F4}" name="Sum of San Francisco-Oakland-San Jose CA"/>
    <tableColumn id="16" xr3:uid="{202F69D7-1ABC-4CAA-90B5-14CF3918DDA4}" name="SUM " dataDxfId="153">
      <calculatedColumnFormula>SUM(Table9[[#This Row],[Sum of Fresno-Visalia CA]:[Sum of San Francisco-Oakland-San Jose CA]])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4274C9A-A003-4332-9B6A-1DC8D5F84B5C}" name="Table911" displayName="Table911" ref="A40:P54" totalsRowShown="0">
  <autoFilter ref="A40:P54" xr:uid="{F4274C9A-A003-4332-9B6A-1DC8D5F84B5C}"/>
  <tableColumns count="16">
    <tableColumn id="1" xr3:uid="{592DCC55-C039-43A4-9096-4F36B7902551}" name="Row Labels"/>
    <tableColumn id="2" xr3:uid="{F7AFE0F3-0569-4A2B-ADCF-D8C1E7FE06C2}" name="Sum of Fresno-Visalia CA" dataDxfId="147"/>
    <tableColumn id="3" xr3:uid="{D2A541F0-30D3-465F-9068-91B7474D27F9}" name="Sum of Bakersfield CA" dataDxfId="146"/>
    <tableColumn id="4" xr3:uid="{5164FF1B-38C1-4485-82D8-C8EF7747747C}" name="Sum of Sacramento-Stockton-Modesto CA" dataDxfId="145"/>
    <tableColumn id="5" xr3:uid="{7C0B6CEC-A6BE-4205-9C23-2523F1608BF4}" name="Sum of Yuma AZ-El Centro CA" dataDxfId="144"/>
    <tableColumn id="6" xr3:uid="{3620177B-26BD-443F-B35D-A65B1FB032B3}" name="Sum of Los Angeles CA" dataDxfId="143"/>
    <tableColumn id="7" xr3:uid="{F7160DE5-F46E-485E-BD10-A258F4971A58}" name="Sum of Palm Springs CA" dataDxfId="142"/>
    <tableColumn id="8" xr3:uid="{46F01985-52EC-4A43-9E93-4B238D2F40FE}" name="Sum of Reno NV" dataDxfId="141"/>
    <tableColumn id="9" xr3:uid="{537DE933-669A-4DE6-9E95-D1956A751530}" name="Sum of Medford-Klamath Falls OR" dataDxfId="140"/>
    <tableColumn id="10" xr3:uid="{B97B69CA-8D35-4051-B718-F622EB150D2A}" name="Sum of Chico-Redding CA" dataDxfId="139"/>
    <tableColumn id="11" xr3:uid="{A66EFEFB-400C-4F54-A719-B3EB80AE8560}" name="Sum of San Diego CA" dataDxfId="138"/>
    <tableColumn id="12" xr3:uid="{0E4FE052-6468-4BE1-B39B-20DF089B09F8}" name="Sum of Eureka CA" dataDxfId="137"/>
    <tableColumn id="13" xr3:uid="{5820215D-62A7-4B18-9114-6FF7DFAA56C8}" name="Sum of Monterey-Salinas CA" dataDxfId="136"/>
    <tableColumn id="14" xr3:uid="{94D7BA81-4E79-4E34-8284-CFEFDDEEB96C}" name="Sum of Santa Barbara-Santa Maria-San Luis Obispo CA" dataDxfId="135"/>
    <tableColumn id="15" xr3:uid="{A89397AC-A607-4138-81D7-985BE1E6F366}" name="Sum of San Francisco-Oakland-San Jose CA" dataDxfId="134"/>
    <tableColumn id="16" xr3:uid="{4DF025D6-D8C9-414A-A081-F9D32D231B1A}" name="SUM " dataDxfId="152">
      <calculatedColumnFormula>SUM(Table911[[#This Row],[Sum of Fresno-Visalia CA]:[Sum of San Francisco-Oakland-San Jose CA]])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0088648-D392-49B0-8AFC-091E4459932F}" name="Table913" displayName="Table913" ref="A57:P71" totalsRowShown="0">
  <autoFilter ref="A57:P71" xr:uid="{60088648-D392-49B0-8AFC-091E4459932F}"/>
  <tableColumns count="16">
    <tableColumn id="1" xr3:uid="{2D43E113-782D-484C-A0A4-1E41C7C31E4D}" name="Row Labels"/>
    <tableColumn id="2" xr3:uid="{F73C4B89-E20D-4EB0-9E02-86E25E8239EC}" name="Sum of Fresno-Visalia CA" dataDxfId="133"/>
    <tableColumn id="3" xr3:uid="{1977A9BD-2777-430B-88D4-FEA2AF882FCB}" name="Sum of Bakersfield CA" dataDxfId="132"/>
    <tableColumn id="4" xr3:uid="{8DF2A225-53E3-4749-B5C7-344DBD813897}" name="Sum of Sacramento-Stockton-Modesto CA" dataDxfId="131"/>
    <tableColumn id="5" xr3:uid="{F570EB58-8112-4275-8E1C-AD0EFAA4ED2B}" name="Sum of Yuma AZ-El Centro CA" dataDxfId="130"/>
    <tableColumn id="6" xr3:uid="{F7DAEE50-DB2C-4057-8415-E45289903337}" name="Sum of Los Angeles CA" dataDxfId="129"/>
    <tableColumn id="7" xr3:uid="{32FF94DB-3477-460E-9319-7F232C44C7DE}" name="Sum of Palm Springs CA" dataDxfId="128"/>
    <tableColumn id="8" xr3:uid="{BA8F84E8-37F6-4FBC-A55B-B9C3353DF283}" name="Sum of Reno NV" dataDxfId="127"/>
    <tableColumn id="9" xr3:uid="{0431DA59-CF4D-416D-91FE-4D486C1A150F}" name="Sum of Medford-Klamath Falls OR" dataDxfId="126"/>
    <tableColumn id="10" xr3:uid="{F22004FA-7420-4471-AF8F-C890ADB0CE8B}" name="Sum of Chico-Redding CA" dataDxfId="125"/>
    <tableColumn id="11" xr3:uid="{98F3D534-C704-4FDE-B7AD-282CECA86D28}" name="Sum of San Diego CA" dataDxfId="124"/>
    <tableColumn id="12" xr3:uid="{B1CCD4B6-4EAD-44C4-83B0-65A6865E608F}" name="Sum of Eureka CA" dataDxfId="123"/>
    <tableColumn id="13" xr3:uid="{1CE843F1-90B9-4364-8CEF-699CBA9258B6}" name="Sum of Monterey-Salinas CA" dataDxfId="122"/>
    <tableColumn id="14" xr3:uid="{3511A626-3149-4145-A7CE-85C82E64C92E}" name="Sum of Santa Barbara-Santa Maria-San Luis Obispo CA" dataDxfId="121"/>
    <tableColumn id="15" xr3:uid="{D7E38A86-3C09-4A52-8F44-DEEA15B14103}" name="Sum of San Francisco-Oakland-San Jose CA" dataDxfId="120"/>
    <tableColumn id="16" xr3:uid="{478C06E6-B6CF-4F10-8DF1-B2A9E0123A42}" name="SUM " dataDxfId="151">
      <calculatedColumnFormula>SUM(Table913[[#This Row],[Sum of Fresno-Visalia CA]:[Sum of San Francisco-Oakland-San Jose CA]])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24499EF-6943-4871-AF34-DECD84C37566}" name="Table914" displayName="Table914" ref="A74:P88" totalsRowShown="0">
  <autoFilter ref="A74:P88" xr:uid="{B24499EF-6943-4871-AF34-DECD84C37566}"/>
  <tableColumns count="16">
    <tableColumn id="1" xr3:uid="{6A3218EF-6D4C-4B09-90DB-3EF0C5501676}" name="Row Labels"/>
    <tableColumn id="2" xr3:uid="{5812A7EC-E2E4-449C-BD5F-1078D71D36A3}" name="Sum of Fresno-Visalia CA" dataDxfId="105"/>
    <tableColumn id="3" xr3:uid="{211FDFE5-6B80-43A3-9B40-95DCBB589DEC}" name="Sum of Bakersfield CA" dataDxfId="104"/>
    <tableColumn id="4" xr3:uid="{6CD4C3AE-16D1-4932-949C-35BF3B8637C7}" name="Sum of Sacramento-Stockton-Modesto CA" dataDxfId="103"/>
    <tableColumn id="5" xr3:uid="{3F548057-1E4D-454C-890D-C055CF2C50BA}" name="Sum of Yuma AZ-El Centro CA" dataDxfId="102"/>
    <tableColumn id="6" xr3:uid="{CEC81DA3-3EF1-4D75-9BFB-2E52A1F7D2B1}" name="Sum of Los Angeles CA" dataDxfId="101"/>
    <tableColumn id="7" xr3:uid="{BCB5101B-3270-49BA-9C10-B4D05CC38AEC}" name="Sum of Palm Springs CA" dataDxfId="100"/>
    <tableColumn id="8" xr3:uid="{9699B2F7-E2CA-4E05-A184-4E5D523F25C9}" name="Sum of Reno NV" dataDxfId="99"/>
    <tableColumn id="9" xr3:uid="{B15AD3D9-E4B5-4500-A254-82F15B64A921}" name="Sum of Medford-Klamath Falls OR" dataDxfId="98"/>
    <tableColumn id="10" xr3:uid="{8E53B3CC-A221-436E-A2D9-03CBA8696FA6}" name="Sum of Chico-Redding CA" dataDxfId="97"/>
    <tableColumn id="11" xr3:uid="{1CD848D0-6EF9-45BD-91C5-FFDC879BE693}" name="Sum of San Diego CA" dataDxfId="96"/>
    <tableColumn id="12" xr3:uid="{9736B6B7-12DF-471D-A1DD-43F71B906BC8}" name="Sum of Eureka CA" dataDxfId="95"/>
    <tableColumn id="13" xr3:uid="{93886C74-C5DA-425F-9DC7-C27E9DE5F67C}" name="Sum of Monterey-Salinas CA" dataDxfId="94"/>
    <tableColumn id="14" xr3:uid="{A85621C7-D102-4CF7-8214-5E037902CA5A}" name="Sum of Santa Barbara-Santa Maria-San Luis Obispo CA" dataDxfId="93"/>
    <tableColumn id="15" xr3:uid="{D9ED4C87-430E-4124-BC0C-8F9F9278C809}" name="Sum of San Francisco-Oakland-San Jose CA" dataDxfId="92"/>
    <tableColumn id="16" xr3:uid="{6134695F-145F-4D3B-9BF6-EF309D44D375}" name="SUM " dataDxfId="150">
      <calculatedColumnFormula>SUM(Table914[[#This Row],[Sum of Fresno-Visalia CA]:[Sum of San Francisco-Oakland-San Jose CA]])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E9018FE-46E6-41E6-87B6-0427ADBC2277}" name="Table915" displayName="Table915" ref="A91:P105" totalsRowShown="0">
  <autoFilter ref="A91:P105" xr:uid="{7E9018FE-46E6-41E6-87B6-0427ADBC2277}"/>
  <tableColumns count="16">
    <tableColumn id="1" xr3:uid="{AC65CDD5-676C-43C8-BA04-4777B81A7F91}" name="Row Labels"/>
    <tableColumn id="2" xr3:uid="{C950F00D-BDEA-47F7-8CC3-3F4C6C6CC0DC}" name="Sum of Fresno-Visalia CA" dataDxfId="119"/>
    <tableColumn id="3" xr3:uid="{E9F86DEC-E60B-4F92-8F0E-D73F6D197946}" name="Sum of Bakersfield CA" dataDxfId="118"/>
    <tableColumn id="4" xr3:uid="{628903CA-76C5-46AA-A6BA-9CF65421BCED}" name="Sum of Sacramento-Stockton-Modesto CA" dataDxfId="117"/>
    <tableColumn id="5" xr3:uid="{EC0ACD5C-509D-426B-B54B-84DBC9A06B60}" name="Sum of Yuma AZ-El Centro CA" dataDxfId="116"/>
    <tableColumn id="6" xr3:uid="{35A64526-CD9A-478A-9487-57F28033F7F5}" name="Sum of Los Angeles CA" dataDxfId="115"/>
    <tableColumn id="7" xr3:uid="{A1FC6841-2BDE-4407-83A3-F6B5C9682C11}" name="Sum of Palm Springs CA" dataDxfId="114"/>
    <tableColumn id="8" xr3:uid="{321BA280-EA1D-4CDB-8870-33DE337BB14D}" name="Sum of Reno NV" dataDxfId="113"/>
    <tableColumn id="9" xr3:uid="{9BD89F3D-0FFE-444E-9036-8C490401519A}" name="Sum of Medford-Klamath Falls OR" dataDxfId="112"/>
    <tableColumn id="10" xr3:uid="{DD8E217F-FBDD-4A2B-992F-0E7D22BC0427}" name="Sum of Chico-Redding CA" dataDxfId="111"/>
    <tableColumn id="11" xr3:uid="{BEF5A3B3-F23F-4972-B05D-D246FB3FD2F4}" name="Sum of San Diego CA" dataDxfId="110"/>
    <tableColumn id="12" xr3:uid="{FBA44232-DF57-495A-BA0E-92B7A2386F2D}" name="Sum of Eureka CA" dataDxfId="109"/>
    <tableColumn id="13" xr3:uid="{B0D8C520-1FD8-4D8F-8882-E3FEFF55380F}" name="Sum of Monterey-Salinas CA" dataDxfId="108"/>
    <tableColumn id="14" xr3:uid="{F441A206-1EE1-4363-BA3B-01903D7D9EF5}" name="Sum of Santa Barbara-Santa Maria-San Luis Obispo CA" dataDxfId="107"/>
    <tableColumn id="15" xr3:uid="{A2E31293-B946-4F8A-9A83-F9BB3F2AC025}" name="Sum of San Francisco-Oakland-San Jose CA" dataDxfId="106"/>
    <tableColumn id="16" xr3:uid="{CDC9BA8B-B7D8-4D69-9B51-FF46173A97FB}" name="SUM " dataDxfId="149">
      <calculatedColumnFormula>SUM(Table915[[#This Row],[Sum of Fresno-Visalia CA]:[Sum of San Francisco-Oakland-San Jose CA]])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06F0AD6-FF22-4372-91E3-E20F186AF4B7}" name="Table916" displayName="Table916" ref="A108:P122" totalsRowShown="0">
  <autoFilter ref="A108:P122" xr:uid="{206F0AD6-FF22-4372-91E3-E20F186AF4B7}"/>
  <tableColumns count="16">
    <tableColumn id="1" xr3:uid="{34DFEC45-A17B-49DF-A5D0-1EF4F4E43D03}" name="Row Labels"/>
    <tableColumn id="2" xr3:uid="{A61C4F9B-60AF-44F9-BB25-D3A3764D2259}" name="Sum of Fresno-Visalia CA" dataDxfId="91"/>
    <tableColumn id="3" xr3:uid="{9E4CFD9C-2B26-4015-BD85-39034E4E7753}" name="Sum of Bakersfield CA" dataDxfId="90"/>
    <tableColumn id="4" xr3:uid="{74EA9402-D3E5-4AAD-8CD9-8FC5C6BE1842}" name="Sum of Sacramento-Stockton-Modesto CA" dataDxfId="89"/>
    <tableColumn id="5" xr3:uid="{739FCE22-2035-49A7-ABCB-754C50697993}" name="Sum of Yuma AZ-El Centro CA" dataDxfId="88"/>
    <tableColumn id="6" xr3:uid="{E10FC4EC-E079-4766-86C3-2A80146E97EA}" name="Sum of Los Angeles CA" dataDxfId="87"/>
    <tableColumn id="7" xr3:uid="{4BF9B409-4182-409A-9B3A-7611EF870E57}" name="Sum of Palm Springs CA" dataDxfId="86"/>
    <tableColumn id="8" xr3:uid="{285BB90C-990C-48A2-A777-A620824BB7D9}" name="Sum of Reno NV" dataDxfId="85"/>
    <tableColumn id="9" xr3:uid="{0AB124EE-14DC-47AC-B5A1-E5059CFB8FC4}" name="Sum of Medford-Klamath Falls OR" dataDxfId="84"/>
    <tableColumn id="10" xr3:uid="{B149B0B7-2687-4C70-9B5C-34F0020763F4}" name="Sum of Chico-Redding CA" dataDxfId="83"/>
    <tableColumn id="11" xr3:uid="{A8146A39-C572-4249-B551-606C8E88B0BC}" name="Sum of San Diego CA" dataDxfId="82"/>
    <tableColumn id="12" xr3:uid="{8BC540B2-AE73-4FCB-89DB-30D6EF0544A0}" name="Sum of Eureka CA" dataDxfId="81"/>
    <tableColumn id="13" xr3:uid="{B6CDACAF-45BD-4E57-A4EB-384E67342AA3}" name="Sum of Monterey-Salinas CA" dataDxfId="80"/>
    <tableColumn id="14" xr3:uid="{515C70B9-F00E-4AF0-BCDB-2D1650D56AB4}" name="Sum of Santa Barbara-Santa Maria-San Luis Obispo CA" dataDxfId="79"/>
    <tableColumn id="15" xr3:uid="{E2C5020F-8CF3-4052-9D1A-D03AE43A9D02}" name="Sum of San Francisco-Oakland-San Jose CA" dataDxfId="78"/>
    <tableColumn id="16" xr3:uid="{3CB6344C-1505-4BE6-90F6-67696D4B1DCF}" name="SUM " dataDxfId="148">
      <calculatedColumnFormula>SUM(Table916[[#This Row],[Sum of Fresno-Visalia CA]:[Sum of San Francisco-Oakland-San Jose CA]])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13" Type="http://schemas.openxmlformats.org/officeDocument/2006/relationships/table" Target="../tables/table15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12" Type="http://schemas.openxmlformats.org/officeDocument/2006/relationships/table" Target="../tables/table14.xml"/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Relationship Id="rId6" Type="http://schemas.openxmlformats.org/officeDocument/2006/relationships/table" Target="../tables/table8.xml"/><Relationship Id="rId11" Type="http://schemas.openxmlformats.org/officeDocument/2006/relationships/table" Target="../tables/table13.xml"/><Relationship Id="rId5" Type="http://schemas.openxmlformats.org/officeDocument/2006/relationships/table" Target="../tables/table7.xml"/><Relationship Id="rId10" Type="http://schemas.openxmlformats.org/officeDocument/2006/relationships/table" Target="../tables/table12.xml"/><Relationship Id="rId4" Type="http://schemas.openxmlformats.org/officeDocument/2006/relationships/table" Target="../tables/table6.xml"/><Relationship Id="rId9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C74AB-C6C1-464E-B6B6-92FCAE3A9808}">
  <dimension ref="A1:Y161"/>
  <sheetViews>
    <sheetView workbookViewId="0">
      <selection activeCell="A30" sqref="A30:I41"/>
    </sheetView>
  </sheetViews>
  <sheetFormatPr defaultRowHeight="14.5" x14ac:dyDescent="0.35"/>
  <cols>
    <col min="1" max="1" width="11.36328125" customWidth="1"/>
    <col min="2" max="2" width="15.81640625" customWidth="1"/>
    <col min="3" max="3" width="14.7265625" customWidth="1"/>
    <col min="4" max="4" width="16" customWidth="1"/>
    <col min="5" max="5" width="13.54296875" customWidth="1"/>
    <col min="6" max="6" width="14.81640625" customWidth="1"/>
    <col min="7" max="7" width="19.36328125" customWidth="1"/>
    <col min="8" max="8" width="15.90625" customWidth="1"/>
    <col min="9" max="9" width="17.6328125" customWidth="1"/>
    <col min="10" max="10" width="16.1796875" customWidth="1"/>
    <col min="11" max="11" width="15.7265625" customWidth="1"/>
    <col min="12" max="12" width="21.54296875" customWidth="1"/>
    <col min="13" max="13" width="18.6328125" customWidth="1"/>
    <col min="14" max="14" width="24.453125" customWidth="1"/>
    <col min="15" max="15" width="20.36328125" customWidth="1"/>
    <col min="16" max="16" width="10.1796875" customWidth="1"/>
    <col min="17" max="17" width="14.7265625" customWidth="1"/>
  </cols>
  <sheetData>
    <row r="1" spans="1:25" x14ac:dyDescent="0.35">
      <c r="A1" t="s">
        <v>43</v>
      </c>
    </row>
    <row r="2" spans="1:25" x14ac:dyDescent="0.35">
      <c r="A2" t="s">
        <v>69</v>
      </c>
    </row>
    <row r="3" spans="1:25" x14ac:dyDescent="0.35">
      <c r="A3" t="s">
        <v>44</v>
      </c>
    </row>
    <row r="5" spans="1:25" x14ac:dyDescent="0.35">
      <c r="A5" t="s">
        <v>40</v>
      </c>
      <c r="B5" t="s">
        <v>2</v>
      </c>
      <c r="C5" t="s">
        <v>1</v>
      </c>
      <c r="D5" t="s">
        <v>0</v>
      </c>
      <c r="E5" t="s">
        <v>3</v>
      </c>
      <c r="F5" t="s">
        <v>4</v>
      </c>
      <c r="G5" t="s">
        <v>28</v>
      </c>
      <c r="H5" t="s">
        <v>29</v>
      </c>
      <c r="I5" t="s">
        <v>30</v>
      </c>
      <c r="J5" t="s">
        <v>5</v>
      </c>
      <c r="K5" t="s">
        <v>31</v>
      </c>
      <c r="L5" t="s">
        <v>6</v>
      </c>
      <c r="M5" t="s">
        <v>32</v>
      </c>
      <c r="N5" t="s">
        <v>7</v>
      </c>
      <c r="O5" t="s">
        <v>33</v>
      </c>
      <c r="P5" t="s">
        <v>34</v>
      </c>
      <c r="Q5" t="s">
        <v>35</v>
      </c>
      <c r="R5" t="s">
        <v>8</v>
      </c>
      <c r="S5" t="s">
        <v>36</v>
      </c>
      <c r="T5" t="s">
        <v>9</v>
      </c>
      <c r="U5" t="s">
        <v>37</v>
      </c>
      <c r="V5" t="s">
        <v>10</v>
      </c>
      <c r="W5" t="s">
        <v>38</v>
      </c>
      <c r="X5" t="s">
        <v>11</v>
      </c>
      <c r="Y5" t="s">
        <v>39</v>
      </c>
    </row>
    <row r="6" spans="1:25" x14ac:dyDescent="0.35">
      <c r="A6" s="1">
        <v>40179</v>
      </c>
      <c r="B6">
        <v>0</v>
      </c>
      <c r="C6">
        <v>0</v>
      </c>
      <c r="D6">
        <v>0</v>
      </c>
      <c r="E6">
        <v>0</v>
      </c>
      <c r="F6">
        <v>0</v>
      </c>
      <c r="G6" s="2">
        <v>0</v>
      </c>
      <c r="H6" s="2">
        <v>0</v>
      </c>
      <c r="I6">
        <v>0</v>
      </c>
      <c r="J6">
        <v>0</v>
      </c>
      <c r="K6">
        <v>0</v>
      </c>
      <c r="L6" s="2">
        <v>0</v>
      </c>
      <c r="M6">
        <v>0</v>
      </c>
      <c r="N6" s="2">
        <v>0</v>
      </c>
      <c r="O6" s="2">
        <v>0</v>
      </c>
      <c r="P6" s="2">
        <v>0</v>
      </c>
      <c r="Q6">
        <v>0</v>
      </c>
      <c r="R6">
        <v>0</v>
      </c>
      <c r="S6">
        <v>0</v>
      </c>
      <c r="T6">
        <v>0</v>
      </c>
      <c r="U6" s="2">
        <v>0</v>
      </c>
      <c r="V6">
        <v>0</v>
      </c>
      <c r="W6" s="2">
        <v>0</v>
      </c>
      <c r="X6">
        <v>0</v>
      </c>
      <c r="Y6" s="2">
        <v>0</v>
      </c>
    </row>
    <row r="7" spans="1:25" x14ac:dyDescent="0.35">
      <c r="A7" s="1">
        <v>40210</v>
      </c>
      <c r="B7">
        <v>0</v>
      </c>
      <c r="C7">
        <v>0</v>
      </c>
      <c r="D7">
        <v>0</v>
      </c>
      <c r="E7">
        <v>0</v>
      </c>
      <c r="F7">
        <v>0</v>
      </c>
      <c r="G7" s="2">
        <v>0</v>
      </c>
      <c r="H7" s="2">
        <v>0</v>
      </c>
      <c r="I7">
        <v>0</v>
      </c>
      <c r="J7">
        <v>0</v>
      </c>
      <c r="K7">
        <v>0</v>
      </c>
      <c r="L7" s="2">
        <v>0</v>
      </c>
      <c r="M7">
        <v>0</v>
      </c>
      <c r="N7" s="2">
        <v>0</v>
      </c>
      <c r="O7" s="2">
        <v>0</v>
      </c>
      <c r="P7" s="2">
        <v>0</v>
      </c>
      <c r="Q7">
        <v>0</v>
      </c>
      <c r="R7">
        <v>0</v>
      </c>
      <c r="S7">
        <v>0</v>
      </c>
      <c r="T7">
        <v>0</v>
      </c>
      <c r="U7" s="2">
        <v>0</v>
      </c>
      <c r="V7">
        <v>0</v>
      </c>
      <c r="W7" s="2">
        <v>0</v>
      </c>
      <c r="X7">
        <v>0</v>
      </c>
      <c r="Y7" s="2">
        <v>0</v>
      </c>
    </row>
    <row r="8" spans="1:25" x14ac:dyDescent="0.35">
      <c r="A8" s="1">
        <v>40238</v>
      </c>
      <c r="B8">
        <v>0</v>
      </c>
      <c r="C8">
        <v>0</v>
      </c>
      <c r="D8">
        <v>0</v>
      </c>
      <c r="E8">
        <v>0</v>
      </c>
      <c r="F8">
        <v>0</v>
      </c>
      <c r="G8" s="2">
        <v>0</v>
      </c>
      <c r="H8" s="2">
        <v>0</v>
      </c>
      <c r="I8">
        <v>0</v>
      </c>
      <c r="J8">
        <v>0</v>
      </c>
      <c r="K8">
        <v>0</v>
      </c>
      <c r="L8" s="2">
        <v>0</v>
      </c>
      <c r="M8">
        <v>0</v>
      </c>
      <c r="N8" s="2">
        <v>0</v>
      </c>
      <c r="O8" s="2">
        <v>0</v>
      </c>
      <c r="P8" s="2">
        <v>0</v>
      </c>
      <c r="Q8">
        <v>0</v>
      </c>
      <c r="R8">
        <v>0</v>
      </c>
      <c r="S8">
        <v>0</v>
      </c>
      <c r="T8">
        <v>0</v>
      </c>
      <c r="U8" s="2">
        <v>0</v>
      </c>
      <c r="V8">
        <v>0</v>
      </c>
      <c r="W8" s="2">
        <v>0</v>
      </c>
      <c r="X8">
        <v>0</v>
      </c>
      <c r="Y8" s="2">
        <v>0</v>
      </c>
    </row>
    <row r="9" spans="1:25" x14ac:dyDescent="0.35">
      <c r="A9" s="1">
        <v>40269</v>
      </c>
      <c r="B9">
        <v>0</v>
      </c>
      <c r="C9">
        <v>0</v>
      </c>
      <c r="D9">
        <v>0</v>
      </c>
      <c r="E9">
        <v>0</v>
      </c>
      <c r="F9">
        <v>0</v>
      </c>
      <c r="G9" s="2">
        <v>0</v>
      </c>
      <c r="H9" s="2">
        <v>0</v>
      </c>
      <c r="I9">
        <v>0</v>
      </c>
      <c r="J9">
        <v>0</v>
      </c>
      <c r="K9">
        <v>0</v>
      </c>
      <c r="L9" s="2">
        <v>0</v>
      </c>
      <c r="M9">
        <v>0</v>
      </c>
      <c r="N9" s="2">
        <v>0</v>
      </c>
      <c r="O9" s="2">
        <v>0</v>
      </c>
      <c r="P9" s="2">
        <v>0</v>
      </c>
      <c r="Q9">
        <v>0</v>
      </c>
      <c r="R9">
        <v>0</v>
      </c>
      <c r="S9">
        <v>0</v>
      </c>
      <c r="T9">
        <v>0</v>
      </c>
      <c r="U9" s="2">
        <v>0</v>
      </c>
      <c r="V9">
        <v>0</v>
      </c>
      <c r="W9" s="2">
        <v>0</v>
      </c>
      <c r="X9">
        <v>0</v>
      </c>
      <c r="Y9" s="2">
        <v>0</v>
      </c>
    </row>
    <row r="10" spans="1:25" x14ac:dyDescent="0.35">
      <c r="A10" s="1">
        <v>40299</v>
      </c>
      <c r="B10">
        <v>0</v>
      </c>
      <c r="C10">
        <v>0</v>
      </c>
      <c r="D10">
        <v>0</v>
      </c>
      <c r="E10">
        <v>0</v>
      </c>
      <c r="F10">
        <v>0</v>
      </c>
      <c r="G10" s="2">
        <v>0</v>
      </c>
      <c r="H10" s="2">
        <v>0</v>
      </c>
      <c r="I10">
        <v>0</v>
      </c>
      <c r="J10">
        <v>0</v>
      </c>
      <c r="K10">
        <v>0</v>
      </c>
      <c r="L10" s="2">
        <v>0</v>
      </c>
      <c r="M10">
        <v>0</v>
      </c>
      <c r="N10" s="2">
        <v>0</v>
      </c>
      <c r="O10" s="2">
        <v>0</v>
      </c>
      <c r="P10" s="2">
        <v>0</v>
      </c>
      <c r="Q10">
        <v>0</v>
      </c>
      <c r="R10">
        <v>0</v>
      </c>
      <c r="S10">
        <v>0</v>
      </c>
      <c r="T10">
        <v>0</v>
      </c>
      <c r="U10" s="2">
        <v>0</v>
      </c>
      <c r="V10">
        <v>0</v>
      </c>
      <c r="W10" s="2">
        <v>0</v>
      </c>
      <c r="X10">
        <v>0</v>
      </c>
      <c r="Y10" s="2">
        <v>0</v>
      </c>
    </row>
    <row r="11" spans="1:25" x14ac:dyDescent="0.35">
      <c r="A11" s="1">
        <v>40330</v>
      </c>
      <c r="B11">
        <v>0</v>
      </c>
      <c r="C11">
        <v>0</v>
      </c>
      <c r="D11">
        <v>0</v>
      </c>
      <c r="E11">
        <v>0</v>
      </c>
      <c r="F11">
        <v>0</v>
      </c>
      <c r="G11" s="2">
        <v>0</v>
      </c>
      <c r="H11" s="2">
        <v>0</v>
      </c>
      <c r="I11">
        <v>0</v>
      </c>
      <c r="J11">
        <v>0</v>
      </c>
      <c r="K11">
        <v>0</v>
      </c>
      <c r="L11" s="2">
        <v>0</v>
      </c>
      <c r="M11">
        <v>0</v>
      </c>
      <c r="N11" s="2">
        <v>0</v>
      </c>
      <c r="O11" s="2">
        <v>0</v>
      </c>
      <c r="P11" s="2">
        <v>0</v>
      </c>
      <c r="Q11">
        <v>0</v>
      </c>
      <c r="R11">
        <v>0</v>
      </c>
      <c r="S11">
        <v>0</v>
      </c>
      <c r="T11">
        <v>0</v>
      </c>
      <c r="U11" s="2">
        <v>0</v>
      </c>
      <c r="V11">
        <v>0</v>
      </c>
      <c r="W11" s="2">
        <v>0</v>
      </c>
      <c r="X11">
        <v>0</v>
      </c>
      <c r="Y11" s="2">
        <v>0</v>
      </c>
    </row>
    <row r="12" spans="1:25" x14ac:dyDescent="0.35">
      <c r="A12" s="1">
        <v>40360</v>
      </c>
      <c r="B12">
        <v>0</v>
      </c>
      <c r="C12">
        <v>0</v>
      </c>
      <c r="D12">
        <v>0</v>
      </c>
      <c r="E12">
        <v>0</v>
      </c>
      <c r="F12">
        <v>0</v>
      </c>
      <c r="G12" s="2">
        <v>0</v>
      </c>
      <c r="H12" s="2">
        <v>0</v>
      </c>
      <c r="I12">
        <v>0</v>
      </c>
      <c r="J12">
        <v>0</v>
      </c>
      <c r="K12">
        <v>0</v>
      </c>
      <c r="L12" s="2">
        <v>0</v>
      </c>
      <c r="M12">
        <v>0</v>
      </c>
      <c r="N12" s="2">
        <v>0</v>
      </c>
      <c r="O12" s="2">
        <v>0</v>
      </c>
      <c r="P12" s="2">
        <v>0</v>
      </c>
      <c r="Q12">
        <v>0</v>
      </c>
      <c r="R12">
        <v>0</v>
      </c>
      <c r="S12">
        <v>0</v>
      </c>
      <c r="T12">
        <v>0</v>
      </c>
      <c r="U12" s="2">
        <v>0</v>
      </c>
      <c r="V12">
        <v>0</v>
      </c>
      <c r="W12" s="2">
        <v>0</v>
      </c>
      <c r="X12">
        <v>0</v>
      </c>
      <c r="Y12" s="2">
        <v>0</v>
      </c>
    </row>
    <row r="13" spans="1:25" x14ac:dyDescent="0.35">
      <c r="A13" s="1">
        <v>40391</v>
      </c>
      <c r="B13">
        <v>0</v>
      </c>
      <c r="C13">
        <v>0</v>
      </c>
      <c r="D13">
        <v>0</v>
      </c>
      <c r="E13">
        <v>0</v>
      </c>
      <c r="F13">
        <v>0</v>
      </c>
      <c r="G13" s="2">
        <v>0</v>
      </c>
      <c r="H13" s="2">
        <v>0</v>
      </c>
      <c r="I13">
        <v>0</v>
      </c>
      <c r="J13">
        <v>0</v>
      </c>
      <c r="K13">
        <v>0</v>
      </c>
      <c r="L13" s="2">
        <v>0</v>
      </c>
      <c r="M13">
        <v>0</v>
      </c>
      <c r="N13" s="2">
        <v>0</v>
      </c>
      <c r="O13" s="2">
        <v>0</v>
      </c>
      <c r="P13" s="2">
        <v>0</v>
      </c>
      <c r="Q13">
        <v>0</v>
      </c>
      <c r="R13">
        <v>0</v>
      </c>
      <c r="S13">
        <v>0</v>
      </c>
      <c r="T13">
        <v>0</v>
      </c>
      <c r="U13" s="2">
        <v>0</v>
      </c>
      <c r="V13">
        <v>0</v>
      </c>
      <c r="W13" s="2">
        <v>0</v>
      </c>
      <c r="X13">
        <v>0</v>
      </c>
      <c r="Y13" s="2">
        <v>0</v>
      </c>
    </row>
    <row r="14" spans="1:25" x14ac:dyDescent="0.35">
      <c r="A14" s="1">
        <v>40422</v>
      </c>
      <c r="B14">
        <v>0</v>
      </c>
      <c r="C14">
        <v>0</v>
      </c>
      <c r="D14">
        <v>0</v>
      </c>
      <c r="E14">
        <v>0</v>
      </c>
      <c r="F14">
        <v>0</v>
      </c>
      <c r="G14" s="2">
        <v>0</v>
      </c>
      <c r="H14" s="2">
        <v>0</v>
      </c>
      <c r="I14">
        <v>0</v>
      </c>
      <c r="J14">
        <v>0</v>
      </c>
      <c r="K14">
        <v>0</v>
      </c>
      <c r="L14" s="2">
        <v>0</v>
      </c>
      <c r="M14">
        <v>0</v>
      </c>
      <c r="N14" s="2">
        <v>0</v>
      </c>
      <c r="O14" s="2">
        <v>0</v>
      </c>
      <c r="P14" s="2">
        <v>0</v>
      </c>
      <c r="Q14">
        <v>0</v>
      </c>
      <c r="R14">
        <v>0</v>
      </c>
      <c r="S14">
        <v>0</v>
      </c>
      <c r="T14">
        <v>0</v>
      </c>
      <c r="U14" s="2">
        <v>0</v>
      </c>
      <c r="V14">
        <v>0</v>
      </c>
      <c r="W14" s="2">
        <v>0</v>
      </c>
      <c r="X14">
        <v>0</v>
      </c>
      <c r="Y14" s="2">
        <v>0</v>
      </c>
    </row>
    <row r="15" spans="1:25" x14ac:dyDescent="0.35">
      <c r="A15" s="1">
        <v>40452</v>
      </c>
      <c r="B15">
        <v>0</v>
      </c>
      <c r="C15">
        <v>0</v>
      </c>
      <c r="D15">
        <v>0</v>
      </c>
      <c r="E15">
        <v>0</v>
      </c>
      <c r="F15">
        <v>0</v>
      </c>
      <c r="G15" s="2">
        <v>0</v>
      </c>
      <c r="H15" s="2">
        <v>0</v>
      </c>
      <c r="I15">
        <v>0</v>
      </c>
      <c r="J15">
        <v>0</v>
      </c>
      <c r="K15">
        <v>0</v>
      </c>
      <c r="L15" s="2">
        <v>0</v>
      </c>
      <c r="M15">
        <v>0</v>
      </c>
      <c r="N15" s="2">
        <v>0</v>
      </c>
      <c r="O15" s="2">
        <v>0</v>
      </c>
      <c r="P15" s="2">
        <v>0</v>
      </c>
      <c r="Q15">
        <v>0</v>
      </c>
      <c r="R15">
        <v>0</v>
      </c>
      <c r="S15">
        <v>0</v>
      </c>
      <c r="T15">
        <v>0</v>
      </c>
      <c r="U15" s="2">
        <v>0</v>
      </c>
      <c r="V15">
        <v>0</v>
      </c>
      <c r="W15" s="2">
        <v>0</v>
      </c>
      <c r="X15">
        <v>0</v>
      </c>
      <c r="Y15" s="2">
        <v>0</v>
      </c>
    </row>
    <row r="16" spans="1:25" x14ac:dyDescent="0.35">
      <c r="A16" s="1">
        <v>40483</v>
      </c>
      <c r="B16">
        <v>0</v>
      </c>
      <c r="C16">
        <v>0</v>
      </c>
      <c r="D16">
        <v>0</v>
      </c>
      <c r="E16">
        <v>0</v>
      </c>
      <c r="F16">
        <v>0</v>
      </c>
      <c r="G16" s="2">
        <v>0</v>
      </c>
      <c r="H16" s="2">
        <v>0</v>
      </c>
      <c r="I16">
        <v>0</v>
      </c>
      <c r="J16">
        <v>0</v>
      </c>
      <c r="K16">
        <v>0</v>
      </c>
      <c r="L16" s="2">
        <v>0</v>
      </c>
      <c r="M16">
        <v>0</v>
      </c>
      <c r="N16" s="2">
        <v>0</v>
      </c>
      <c r="O16" s="2">
        <v>0</v>
      </c>
      <c r="P16" s="2">
        <v>0</v>
      </c>
      <c r="Q16">
        <v>0</v>
      </c>
      <c r="R16">
        <v>0</v>
      </c>
      <c r="S16">
        <v>0</v>
      </c>
      <c r="T16">
        <v>0</v>
      </c>
      <c r="U16" s="2">
        <v>0</v>
      </c>
      <c r="V16">
        <v>0</v>
      </c>
      <c r="W16" s="2">
        <v>0</v>
      </c>
      <c r="X16">
        <v>0</v>
      </c>
      <c r="Y16" s="2">
        <v>0</v>
      </c>
    </row>
    <row r="17" spans="1:25" x14ac:dyDescent="0.35">
      <c r="A17" s="1">
        <v>40513</v>
      </c>
      <c r="B17">
        <v>0</v>
      </c>
      <c r="C17">
        <v>0</v>
      </c>
      <c r="D17">
        <v>0</v>
      </c>
      <c r="E17">
        <v>0</v>
      </c>
      <c r="F17">
        <v>0</v>
      </c>
      <c r="G17" s="2">
        <v>0</v>
      </c>
      <c r="H17" s="2">
        <v>0</v>
      </c>
      <c r="I17">
        <v>0</v>
      </c>
      <c r="J17">
        <v>0</v>
      </c>
      <c r="K17">
        <v>0</v>
      </c>
      <c r="L17" s="2">
        <v>0</v>
      </c>
      <c r="M17">
        <v>0</v>
      </c>
      <c r="N17" s="2">
        <v>0</v>
      </c>
      <c r="O17" s="2">
        <v>0</v>
      </c>
      <c r="P17" s="2">
        <v>0</v>
      </c>
      <c r="Q17">
        <v>0</v>
      </c>
      <c r="R17">
        <v>0</v>
      </c>
      <c r="S17">
        <v>0</v>
      </c>
      <c r="T17">
        <v>0</v>
      </c>
      <c r="U17" s="2">
        <v>0</v>
      </c>
      <c r="V17">
        <v>0</v>
      </c>
      <c r="W17" s="2">
        <v>0</v>
      </c>
      <c r="X17">
        <v>0</v>
      </c>
      <c r="Y17" s="2">
        <v>0</v>
      </c>
    </row>
    <row r="18" spans="1:25" x14ac:dyDescent="0.35">
      <c r="A18" s="1">
        <v>40544</v>
      </c>
      <c r="B18">
        <v>0</v>
      </c>
      <c r="C18">
        <v>0</v>
      </c>
      <c r="D18">
        <v>0</v>
      </c>
      <c r="E18">
        <v>0</v>
      </c>
      <c r="F18">
        <v>5.4054054054054099E-2</v>
      </c>
      <c r="G18" s="2">
        <v>0</v>
      </c>
      <c r="H18" s="2">
        <v>0</v>
      </c>
      <c r="I18">
        <v>0</v>
      </c>
      <c r="J18">
        <v>0</v>
      </c>
      <c r="K18">
        <v>0</v>
      </c>
      <c r="L18" s="2">
        <v>0</v>
      </c>
      <c r="M18">
        <v>0</v>
      </c>
      <c r="N18" s="2">
        <v>0</v>
      </c>
      <c r="O18" s="2">
        <v>0</v>
      </c>
      <c r="P18" s="2">
        <v>0</v>
      </c>
      <c r="Q18">
        <v>0</v>
      </c>
      <c r="R18">
        <v>0</v>
      </c>
      <c r="S18">
        <v>0</v>
      </c>
      <c r="T18">
        <v>0</v>
      </c>
      <c r="U18" s="2">
        <v>0</v>
      </c>
      <c r="V18">
        <v>0</v>
      </c>
      <c r="W18" s="2">
        <v>0</v>
      </c>
      <c r="X18">
        <v>0</v>
      </c>
      <c r="Y18" s="2">
        <v>0</v>
      </c>
    </row>
    <row r="19" spans="1:25" x14ac:dyDescent="0.35">
      <c r="A19" s="1">
        <v>40575</v>
      </c>
      <c r="B19">
        <v>0</v>
      </c>
      <c r="C19">
        <v>0</v>
      </c>
      <c r="D19">
        <v>0</v>
      </c>
      <c r="E19">
        <v>0</v>
      </c>
      <c r="F19">
        <v>0</v>
      </c>
      <c r="G19" s="2">
        <v>0</v>
      </c>
      <c r="H19" s="2">
        <v>0</v>
      </c>
      <c r="I19">
        <v>0</v>
      </c>
      <c r="J19">
        <v>0</v>
      </c>
      <c r="K19">
        <v>0</v>
      </c>
      <c r="L19" s="2">
        <v>0</v>
      </c>
      <c r="M19">
        <v>0</v>
      </c>
      <c r="N19" s="2">
        <v>0</v>
      </c>
      <c r="O19" s="2">
        <v>0</v>
      </c>
      <c r="P19" s="2">
        <v>0</v>
      </c>
      <c r="Q19">
        <v>0</v>
      </c>
      <c r="R19">
        <v>0</v>
      </c>
      <c r="S19">
        <v>0</v>
      </c>
      <c r="T19">
        <v>0</v>
      </c>
      <c r="U19" s="2">
        <v>0</v>
      </c>
      <c r="V19">
        <v>0</v>
      </c>
      <c r="W19" s="2">
        <v>0</v>
      </c>
      <c r="X19">
        <v>0</v>
      </c>
      <c r="Y19" s="2">
        <v>0</v>
      </c>
    </row>
    <row r="20" spans="1:25" x14ac:dyDescent="0.35">
      <c r="A20" s="1">
        <v>40603</v>
      </c>
      <c r="B20">
        <v>0</v>
      </c>
      <c r="C20">
        <v>0</v>
      </c>
      <c r="D20">
        <v>0</v>
      </c>
      <c r="E20">
        <v>0</v>
      </c>
      <c r="F20">
        <v>0</v>
      </c>
      <c r="G20" s="2">
        <v>0</v>
      </c>
      <c r="H20" s="2">
        <v>0</v>
      </c>
      <c r="I20">
        <v>0</v>
      </c>
      <c r="J20">
        <v>0</v>
      </c>
      <c r="K20">
        <v>0</v>
      </c>
      <c r="L20" s="2">
        <v>0</v>
      </c>
      <c r="M20">
        <v>0</v>
      </c>
      <c r="N20" s="2">
        <v>0</v>
      </c>
      <c r="O20" s="2">
        <v>0</v>
      </c>
      <c r="P20" s="2">
        <v>0</v>
      </c>
      <c r="Q20">
        <v>0</v>
      </c>
      <c r="R20">
        <v>0</v>
      </c>
      <c r="S20">
        <v>0</v>
      </c>
      <c r="T20">
        <v>0</v>
      </c>
      <c r="U20" s="2">
        <v>0</v>
      </c>
      <c r="V20">
        <v>0</v>
      </c>
      <c r="W20" s="2">
        <v>0</v>
      </c>
      <c r="X20">
        <v>0</v>
      </c>
      <c r="Y20" s="2">
        <v>0</v>
      </c>
    </row>
    <row r="21" spans="1:25" x14ac:dyDescent="0.35">
      <c r="A21" s="1">
        <v>40634</v>
      </c>
      <c r="B21">
        <v>0</v>
      </c>
      <c r="C21">
        <v>0</v>
      </c>
      <c r="D21">
        <v>0</v>
      </c>
      <c r="E21">
        <v>0</v>
      </c>
      <c r="F21">
        <v>0</v>
      </c>
      <c r="G21" s="2">
        <v>0</v>
      </c>
      <c r="H21" s="2">
        <v>0</v>
      </c>
      <c r="I21">
        <v>0</v>
      </c>
      <c r="J21">
        <v>0</v>
      </c>
      <c r="K21">
        <v>0</v>
      </c>
      <c r="L21" s="2">
        <v>0</v>
      </c>
      <c r="M21">
        <v>0</v>
      </c>
      <c r="N21" s="2">
        <v>0</v>
      </c>
      <c r="O21" s="2">
        <v>0</v>
      </c>
      <c r="P21" s="2">
        <v>0</v>
      </c>
      <c r="Q21">
        <v>0</v>
      </c>
      <c r="R21">
        <v>0</v>
      </c>
      <c r="S21">
        <v>0</v>
      </c>
      <c r="T21">
        <v>0</v>
      </c>
      <c r="U21" s="2">
        <v>0</v>
      </c>
      <c r="V21">
        <v>0</v>
      </c>
      <c r="W21" s="2">
        <v>0</v>
      </c>
      <c r="X21">
        <v>0</v>
      </c>
      <c r="Y21" s="2">
        <v>0</v>
      </c>
    </row>
    <row r="22" spans="1:25" x14ac:dyDescent="0.35">
      <c r="A22" s="1">
        <v>40664</v>
      </c>
      <c r="B22">
        <v>0</v>
      </c>
      <c r="C22">
        <v>0</v>
      </c>
      <c r="D22">
        <v>0</v>
      </c>
      <c r="E22">
        <v>0</v>
      </c>
      <c r="F22">
        <v>0</v>
      </c>
      <c r="G22" s="2">
        <v>0</v>
      </c>
      <c r="H22" s="2">
        <v>0</v>
      </c>
      <c r="I22">
        <v>0</v>
      </c>
      <c r="J22">
        <v>0</v>
      </c>
      <c r="K22">
        <v>0</v>
      </c>
      <c r="L22" s="2">
        <v>0</v>
      </c>
      <c r="M22">
        <v>0</v>
      </c>
      <c r="N22" s="2">
        <v>0</v>
      </c>
      <c r="O22" s="2">
        <v>0</v>
      </c>
      <c r="P22" s="2">
        <v>0</v>
      </c>
      <c r="Q22">
        <v>0</v>
      </c>
      <c r="R22">
        <v>0</v>
      </c>
      <c r="S22">
        <v>0</v>
      </c>
      <c r="T22">
        <v>0</v>
      </c>
      <c r="U22" s="2">
        <v>0</v>
      </c>
      <c r="V22">
        <v>0</v>
      </c>
      <c r="W22" s="2">
        <v>0</v>
      </c>
      <c r="X22">
        <v>0</v>
      </c>
      <c r="Y22" s="2">
        <v>0</v>
      </c>
    </row>
    <row r="23" spans="1:25" x14ac:dyDescent="0.35">
      <c r="A23" s="1">
        <v>40695</v>
      </c>
      <c r="B23">
        <v>0</v>
      </c>
      <c r="C23">
        <v>0</v>
      </c>
      <c r="D23">
        <v>0</v>
      </c>
      <c r="E23">
        <v>0</v>
      </c>
      <c r="F23">
        <v>0</v>
      </c>
      <c r="G23" s="2">
        <v>0</v>
      </c>
      <c r="H23" s="2">
        <v>0</v>
      </c>
      <c r="I23">
        <v>0</v>
      </c>
      <c r="J23">
        <v>0</v>
      </c>
      <c r="K23">
        <v>0</v>
      </c>
      <c r="L23" s="2">
        <v>0</v>
      </c>
      <c r="M23">
        <v>0</v>
      </c>
      <c r="N23" s="2">
        <v>0</v>
      </c>
      <c r="O23" s="2">
        <v>0</v>
      </c>
      <c r="P23" s="2">
        <v>0</v>
      </c>
      <c r="Q23">
        <v>0</v>
      </c>
      <c r="R23">
        <v>0</v>
      </c>
      <c r="S23">
        <v>0</v>
      </c>
      <c r="T23">
        <v>0</v>
      </c>
      <c r="U23" s="2">
        <v>0</v>
      </c>
      <c r="V23">
        <v>0</v>
      </c>
      <c r="W23" s="2">
        <v>0</v>
      </c>
      <c r="X23">
        <v>0</v>
      </c>
      <c r="Y23" s="2">
        <v>0</v>
      </c>
    </row>
    <row r="24" spans="1:25" x14ac:dyDescent="0.35">
      <c r="A24" s="1">
        <v>40725</v>
      </c>
      <c r="B24">
        <v>0</v>
      </c>
      <c r="C24">
        <v>0</v>
      </c>
      <c r="D24">
        <v>0</v>
      </c>
      <c r="E24">
        <v>0</v>
      </c>
      <c r="F24">
        <v>0</v>
      </c>
      <c r="G24" s="2">
        <v>0</v>
      </c>
      <c r="H24" s="2">
        <v>0</v>
      </c>
      <c r="I24">
        <v>0</v>
      </c>
      <c r="J24">
        <v>0</v>
      </c>
      <c r="K24">
        <v>0</v>
      </c>
      <c r="L24" s="2">
        <v>0</v>
      </c>
      <c r="M24">
        <v>0</v>
      </c>
      <c r="N24" s="2">
        <v>0</v>
      </c>
      <c r="O24" s="2">
        <v>0</v>
      </c>
      <c r="P24" s="2">
        <v>0</v>
      </c>
      <c r="Q24">
        <v>0</v>
      </c>
      <c r="R24">
        <v>0</v>
      </c>
      <c r="S24">
        <v>0</v>
      </c>
      <c r="T24">
        <v>0</v>
      </c>
      <c r="U24" s="2">
        <v>0</v>
      </c>
      <c r="V24">
        <v>0</v>
      </c>
      <c r="W24" s="2">
        <v>0</v>
      </c>
      <c r="X24">
        <v>0</v>
      </c>
      <c r="Y24" s="2">
        <v>0</v>
      </c>
    </row>
    <row r="25" spans="1:25" x14ac:dyDescent="0.35">
      <c r="A25" s="1">
        <v>40756</v>
      </c>
      <c r="B25">
        <v>0</v>
      </c>
      <c r="C25">
        <v>0</v>
      </c>
      <c r="D25">
        <v>0</v>
      </c>
      <c r="E25">
        <v>0</v>
      </c>
      <c r="F25">
        <v>0</v>
      </c>
      <c r="G25" s="2">
        <v>0</v>
      </c>
      <c r="H25" s="2">
        <v>0</v>
      </c>
      <c r="I25">
        <v>0</v>
      </c>
      <c r="J25">
        <v>0</v>
      </c>
      <c r="K25">
        <v>0</v>
      </c>
      <c r="L25" s="2">
        <v>0</v>
      </c>
      <c r="M25">
        <v>0</v>
      </c>
      <c r="N25" s="2">
        <v>0</v>
      </c>
      <c r="O25" s="2">
        <v>0</v>
      </c>
      <c r="P25" s="2">
        <v>0</v>
      </c>
      <c r="Q25">
        <v>0</v>
      </c>
      <c r="R25">
        <v>0</v>
      </c>
      <c r="S25">
        <v>0</v>
      </c>
      <c r="T25">
        <v>0</v>
      </c>
      <c r="U25" s="2">
        <v>0</v>
      </c>
      <c r="V25">
        <v>0</v>
      </c>
      <c r="W25" s="2">
        <v>0</v>
      </c>
      <c r="X25">
        <v>0</v>
      </c>
      <c r="Y25" s="2">
        <v>0</v>
      </c>
    </row>
    <row r="26" spans="1:25" x14ac:dyDescent="0.35">
      <c r="A26" s="1">
        <v>40787</v>
      </c>
      <c r="B26">
        <v>0</v>
      </c>
      <c r="C26">
        <v>0</v>
      </c>
      <c r="D26">
        <v>0</v>
      </c>
      <c r="E26">
        <v>0</v>
      </c>
      <c r="F26">
        <v>0</v>
      </c>
      <c r="G26" s="2">
        <v>0</v>
      </c>
      <c r="H26" s="2">
        <v>0</v>
      </c>
      <c r="I26">
        <v>0</v>
      </c>
      <c r="J26">
        <v>0</v>
      </c>
      <c r="K26">
        <v>0</v>
      </c>
      <c r="L26" s="2">
        <v>0</v>
      </c>
      <c r="M26">
        <v>0</v>
      </c>
      <c r="N26" s="2">
        <v>0</v>
      </c>
      <c r="O26" s="2">
        <v>0</v>
      </c>
      <c r="P26" s="2">
        <v>0</v>
      </c>
      <c r="Q26">
        <v>0</v>
      </c>
      <c r="R26">
        <v>0</v>
      </c>
      <c r="S26">
        <v>0</v>
      </c>
      <c r="T26">
        <v>0</v>
      </c>
      <c r="U26" s="2">
        <v>0</v>
      </c>
      <c r="V26">
        <v>0</v>
      </c>
      <c r="W26" s="2">
        <v>0</v>
      </c>
      <c r="X26">
        <v>0</v>
      </c>
      <c r="Y26" s="2">
        <v>0</v>
      </c>
    </row>
    <row r="27" spans="1:25" x14ac:dyDescent="0.35">
      <c r="A27" s="1">
        <v>40817</v>
      </c>
      <c r="B27">
        <v>0</v>
      </c>
      <c r="C27">
        <v>0</v>
      </c>
      <c r="D27">
        <v>0</v>
      </c>
      <c r="E27">
        <v>0</v>
      </c>
      <c r="F27">
        <v>0</v>
      </c>
      <c r="G27" s="2">
        <v>0</v>
      </c>
      <c r="H27" s="2">
        <v>0</v>
      </c>
      <c r="I27">
        <v>0</v>
      </c>
      <c r="J27">
        <v>0</v>
      </c>
      <c r="K27">
        <v>0</v>
      </c>
      <c r="L27" s="2">
        <v>0</v>
      </c>
      <c r="M27">
        <v>0</v>
      </c>
      <c r="N27" s="2">
        <v>0</v>
      </c>
      <c r="O27" s="2">
        <v>0</v>
      </c>
      <c r="P27" s="2">
        <v>0</v>
      </c>
      <c r="Q27">
        <v>0</v>
      </c>
      <c r="R27">
        <v>0</v>
      </c>
      <c r="S27">
        <v>0</v>
      </c>
      <c r="T27">
        <v>0</v>
      </c>
      <c r="U27" s="2">
        <v>0</v>
      </c>
      <c r="V27">
        <v>0</v>
      </c>
      <c r="W27" s="2">
        <v>0</v>
      </c>
      <c r="X27">
        <v>0</v>
      </c>
      <c r="Y27" s="2">
        <v>0</v>
      </c>
    </row>
    <row r="28" spans="1:25" x14ac:dyDescent="0.35">
      <c r="A28" s="1">
        <v>40848</v>
      </c>
      <c r="B28">
        <v>0</v>
      </c>
      <c r="C28">
        <v>0</v>
      </c>
      <c r="D28">
        <v>0</v>
      </c>
      <c r="E28">
        <v>0</v>
      </c>
      <c r="F28">
        <v>0</v>
      </c>
      <c r="G28" s="2">
        <v>0</v>
      </c>
      <c r="H28" s="2">
        <v>0</v>
      </c>
      <c r="I28">
        <v>0</v>
      </c>
      <c r="J28">
        <v>0</v>
      </c>
      <c r="K28">
        <v>0</v>
      </c>
      <c r="L28" s="2">
        <v>0</v>
      </c>
      <c r="M28">
        <v>0</v>
      </c>
      <c r="N28" s="2">
        <v>0</v>
      </c>
      <c r="O28" s="2">
        <v>0</v>
      </c>
      <c r="P28" s="2">
        <v>0</v>
      </c>
      <c r="Q28">
        <v>0</v>
      </c>
      <c r="R28">
        <v>0</v>
      </c>
      <c r="S28">
        <v>0</v>
      </c>
      <c r="T28">
        <v>0</v>
      </c>
      <c r="U28" s="2">
        <v>0</v>
      </c>
      <c r="V28">
        <v>0</v>
      </c>
      <c r="W28" s="2">
        <v>0</v>
      </c>
      <c r="X28">
        <v>0</v>
      </c>
      <c r="Y28" s="2">
        <v>0</v>
      </c>
    </row>
    <row r="29" spans="1:25" x14ac:dyDescent="0.35">
      <c r="A29" s="1">
        <v>40878</v>
      </c>
      <c r="B29">
        <v>0</v>
      </c>
      <c r="C29">
        <v>0</v>
      </c>
      <c r="D29">
        <v>0</v>
      </c>
      <c r="E29">
        <v>0</v>
      </c>
      <c r="F29">
        <v>0</v>
      </c>
      <c r="G29" s="2">
        <v>0</v>
      </c>
      <c r="H29" s="2">
        <v>0</v>
      </c>
      <c r="I29">
        <v>0</v>
      </c>
      <c r="J29">
        <v>0</v>
      </c>
      <c r="K29">
        <v>0</v>
      </c>
      <c r="L29" s="2">
        <v>0</v>
      </c>
      <c r="M29">
        <v>0</v>
      </c>
      <c r="N29" s="2">
        <v>0</v>
      </c>
      <c r="O29" s="2">
        <v>0</v>
      </c>
      <c r="P29" s="2">
        <v>0</v>
      </c>
      <c r="Q29">
        <v>0</v>
      </c>
      <c r="R29">
        <v>0</v>
      </c>
      <c r="S29">
        <v>0</v>
      </c>
      <c r="T29">
        <v>0</v>
      </c>
      <c r="U29" s="2">
        <v>0</v>
      </c>
      <c r="V29">
        <v>0</v>
      </c>
      <c r="W29" s="2">
        <v>0</v>
      </c>
      <c r="X29">
        <v>0</v>
      </c>
      <c r="Y29" s="2">
        <v>0</v>
      </c>
    </row>
    <row r="30" spans="1:25" x14ac:dyDescent="0.35">
      <c r="A30" s="1">
        <v>40909</v>
      </c>
      <c r="B30">
        <v>0</v>
      </c>
      <c r="C30">
        <v>0</v>
      </c>
      <c r="D30">
        <v>0</v>
      </c>
      <c r="E30">
        <v>0</v>
      </c>
      <c r="F30">
        <v>0</v>
      </c>
      <c r="G30" s="2">
        <v>0</v>
      </c>
      <c r="H30" s="2">
        <v>0</v>
      </c>
      <c r="I30">
        <v>0</v>
      </c>
      <c r="J30">
        <v>0</v>
      </c>
      <c r="K30">
        <v>0</v>
      </c>
      <c r="L30" s="2">
        <v>0</v>
      </c>
      <c r="M30">
        <v>0</v>
      </c>
      <c r="N30" s="2">
        <v>0</v>
      </c>
      <c r="O30" s="2">
        <v>0</v>
      </c>
      <c r="P30" s="2">
        <v>0</v>
      </c>
      <c r="Q30">
        <v>0</v>
      </c>
      <c r="R30">
        <v>0</v>
      </c>
      <c r="S30">
        <v>0</v>
      </c>
      <c r="T30">
        <v>0</v>
      </c>
      <c r="U30" s="2">
        <v>0</v>
      </c>
      <c r="V30">
        <v>0</v>
      </c>
      <c r="W30" s="2">
        <v>0</v>
      </c>
      <c r="X30">
        <v>0</v>
      </c>
      <c r="Y30" s="2">
        <v>0</v>
      </c>
    </row>
    <row r="31" spans="1:25" x14ac:dyDescent="0.35">
      <c r="A31" s="1">
        <v>40940</v>
      </c>
      <c r="B31">
        <v>0</v>
      </c>
      <c r="C31">
        <v>0</v>
      </c>
      <c r="D31">
        <v>0</v>
      </c>
      <c r="E31">
        <v>0</v>
      </c>
      <c r="F31">
        <v>0</v>
      </c>
      <c r="G31" s="2">
        <v>0</v>
      </c>
      <c r="H31" s="2">
        <v>0</v>
      </c>
      <c r="I31">
        <v>0</v>
      </c>
      <c r="J31">
        <v>0</v>
      </c>
      <c r="K31">
        <v>0</v>
      </c>
      <c r="L31" s="2">
        <v>0</v>
      </c>
      <c r="M31">
        <v>0</v>
      </c>
      <c r="N31" s="2">
        <v>0</v>
      </c>
      <c r="O31" s="2">
        <v>0</v>
      </c>
      <c r="P31" s="2">
        <v>0</v>
      </c>
      <c r="Q31">
        <v>0</v>
      </c>
      <c r="R31">
        <v>0</v>
      </c>
      <c r="S31">
        <v>0</v>
      </c>
      <c r="T31">
        <v>0</v>
      </c>
      <c r="U31" s="2">
        <v>0</v>
      </c>
      <c r="V31">
        <v>0</v>
      </c>
      <c r="W31" s="2">
        <v>0</v>
      </c>
      <c r="X31">
        <v>0</v>
      </c>
      <c r="Y31" s="2">
        <v>0</v>
      </c>
    </row>
    <row r="32" spans="1:25" x14ac:dyDescent="0.35">
      <c r="A32" s="1">
        <v>40969</v>
      </c>
      <c r="B32">
        <v>0</v>
      </c>
      <c r="C32">
        <v>0</v>
      </c>
      <c r="D32">
        <v>0</v>
      </c>
      <c r="E32">
        <v>0</v>
      </c>
      <c r="F32">
        <v>0</v>
      </c>
      <c r="G32" s="2">
        <v>0</v>
      </c>
      <c r="H32" s="2">
        <v>0</v>
      </c>
      <c r="I32">
        <v>0</v>
      </c>
      <c r="J32">
        <v>0</v>
      </c>
      <c r="K32">
        <v>0</v>
      </c>
      <c r="L32" s="2">
        <v>0</v>
      </c>
      <c r="M32">
        <v>0</v>
      </c>
      <c r="N32" s="2">
        <v>0</v>
      </c>
      <c r="O32" s="2">
        <v>0</v>
      </c>
      <c r="P32" s="2">
        <v>0</v>
      </c>
      <c r="Q32">
        <v>0</v>
      </c>
      <c r="R32">
        <v>0</v>
      </c>
      <c r="S32">
        <v>0</v>
      </c>
      <c r="T32">
        <v>0</v>
      </c>
      <c r="U32" s="2">
        <v>0</v>
      </c>
      <c r="V32">
        <v>0</v>
      </c>
      <c r="W32" s="2">
        <v>0</v>
      </c>
      <c r="X32">
        <v>0</v>
      </c>
      <c r="Y32" s="2">
        <v>0</v>
      </c>
    </row>
    <row r="33" spans="1:25" x14ac:dyDescent="0.35">
      <c r="A33" s="1">
        <v>41000</v>
      </c>
      <c r="B33">
        <v>0</v>
      </c>
      <c r="C33">
        <v>0</v>
      </c>
      <c r="D33">
        <v>0</v>
      </c>
      <c r="E33">
        <v>0</v>
      </c>
      <c r="F33">
        <v>0</v>
      </c>
      <c r="G33" s="2">
        <v>0</v>
      </c>
      <c r="H33" s="2">
        <v>0</v>
      </c>
      <c r="I33">
        <v>0</v>
      </c>
      <c r="J33">
        <v>0</v>
      </c>
      <c r="K33">
        <v>0</v>
      </c>
      <c r="L33" s="2">
        <v>0</v>
      </c>
      <c r="M33">
        <v>0</v>
      </c>
      <c r="N33" s="2">
        <v>0</v>
      </c>
      <c r="O33" s="2">
        <v>0</v>
      </c>
      <c r="P33" s="2">
        <v>0</v>
      </c>
      <c r="Q33">
        <v>0</v>
      </c>
      <c r="R33">
        <v>0</v>
      </c>
      <c r="S33">
        <v>0</v>
      </c>
      <c r="T33">
        <v>0</v>
      </c>
      <c r="U33" s="2">
        <v>0</v>
      </c>
      <c r="V33">
        <v>0</v>
      </c>
      <c r="W33" s="2">
        <v>0</v>
      </c>
      <c r="X33">
        <v>0</v>
      </c>
      <c r="Y33" s="2">
        <v>0</v>
      </c>
    </row>
    <row r="34" spans="1:25" x14ac:dyDescent="0.35">
      <c r="A34" s="1">
        <v>41030</v>
      </c>
      <c r="B34">
        <v>0.02</v>
      </c>
      <c r="C34">
        <v>0</v>
      </c>
      <c r="D34">
        <v>0</v>
      </c>
      <c r="E34">
        <v>0</v>
      </c>
      <c r="F34">
        <v>0</v>
      </c>
      <c r="G34" s="2">
        <v>0</v>
      </c>
      <c r="H34" s="2">
        <v>0</v>
      </c>
      <c r="I34">
        <v>0</v>
      </c>
      <c r="J34">
        <v>0</v>
      </c>
      <c r="K34">
        <v>0</v>
      </c>
      <c r="L34" s="2">
        <v>0</v>
      </c>
      <c r="M34">
        <v>0</v>
      </c>
      <c r="N34" s="2">
        <v>0</v>
      </c>
      <c r="O34" s="2">
        <v>0</v>
      </c>
      <c r="P34" s="2">
        <v>0</v>
      </c>
      <c r="Q34">
        <v>0</v>
      </c>
      <c r="R34">
        <v>0</v>
      </c>
      <c r="S34">
        <v>0</v>
      </c>
      <c r="T34">
        <v>0</v>
      </c>
      <c r="U34" s="2">
        <v>0</v>
      </c>
      <c r="V34">
        <v>0</v>
      </c>
      <c r="W34" s="2">
        <v>0</v>
      </c>
      <c r="X34">
        <v>0</v>
      </c>
      <c r="Y34" s="2">
        <v>0</v>
      </c>
    </row>
    <row r="35" spans="1:25" x14ac:dyDescent="0.35">
      <c r="A35" s="1">
        <v>41061</v>
      </c>
      <c r="B35">
        <v>0</v>
      </c>
      <c r="C35">
        <v>0</v>
      </c>
      <c r="D35">
        <v>0</v>
      </c>
      <c r="E35">
        <v>0</v>
      </c>
      <c r="F35">
        <v>0</v>
      </c>
      <c r="G35" s="2">
        <v>0</v>
      </c>
      <c r="H35" s="2">
        <v>0</v>
      </c>
      <c r="I35">
        <v>0</v>
      </c>
      <c r="J35">
        <v>0</v>
      </c>
      <c r="K35">
        <v>0</v>
      </c>
      <c r="L35" s="2">
        <v>0</v>
      </c>
      <c r="M35">
        <v>0</v>
      </c>
      <c r="N35" s="2">
        <v>0</v>
      </c>
      <c r="O35" s="2">
        <v>0</v>
      </c>
      <c r="P35" s="2">
        <v>0</v>
      </c>
      <c r="Q35">
        <v>0</v>
      </c>
      <c r="R35">
        <v>0</v>
      </c>
      <c r="S35">
        <v>0</v>
      </c>
      <c r="T35">
        <v>0</v>
      </c>
      <c r="U35" s="2">
        <v>0</v>
      </c>
      <c r="V35">
        <v>0</v>
      </c>
      <c r="W35" s="2">
        <v>0</v>
      </c>
      <c r="X35">
        <v>0</v>
      </c>
      <c r="Y35" s="2">
        <v>0</v>
      </c>
    </row>
    <row r="36" spans="1:25" x14ac:dyDescent="0.35">
      <c r="A36" s="1">
        <v>41091</v>
      </c>
      <c r="B36">
        <v>0</v>
      </c>
      <c r="C36">
        <v>0</v>
      </c>
      <c r="D36">
        <v>0</v>
      </c>
      <c r="E36">
        <v>0</v>
      </c>
      <c r="F36">
        <v>0</v>
      </c>
      <c r="G36" s="2">
        <v>0</v>
      </c>
      <c r="H36" s="2">
        <v>0</v>
      </c>
      <c r="I36">
        <v>0</v>
      </c>
      <c r="J36">
        <v>0</v>
      </c>
      <c r="K36">
        <v>0</v>
      </c>
      <c r="L36" s="2">
        <v>0</v>
      </c>
      <c r="M36">
        <v>0</v>
      </c>
      <c r="N36" s="2">
        <v>0</v>
      </c>
      <c r="O36" s="2">
        <v>0</v>
      </c>
      <c r="P36" s="2">
        <v>0</v>
      </c>
      <c r="Q36">
        <v>0</v>
      </c>
      <c r="R36">
        <v>0</v>
      </c>
      <c r="S36">
        <v>0</v>
      </c>
      <c r="T36">
        <v>0</v>
      </c>
      <c r="U36" s="2">
        <v>0</v>
      </c>
      <c r="V36">
        <v>0</v>
      </c>
      <c r="W36" s="2">
        <v>0</v>
      </c>
      <c r="X36">
        <v>0</v>
      </c>
      <c r="Y36" s="2">
        <v>0</v>
      </c>
    </row>
    <row r="37" spans="1:25" x14ac:dyDescent="0.35">
      <c r="A37" s="1">
        <v>41122</v>
      </c>
      <c r="B37">
        <v>0</v>
      </c>
      <c r="C37">
        <v>0</v>
      </c>
      <c r="D37">
        <v>0</v>
      </c>
      <c r="E37">
        <v>0</v>
      </c>
      <c r="F37">
        <v>0</v>
      </c>
      <c r="G37" s="2">
        <v>0</v>
      </c>
      <c r="H37" s="2">
        <v>0</v>
      </c>
      <c r="I37">
        <v>0</v>
      </c>
      <c r="J37">
        <v>0</v>
      </c>
      <c r="K37">
        <v>0</v>
      </c>
      <c r="L37" s="2">
        <v>0</v>
      </c>
      <c r="M37">
        <v>0</v>
      </c>
      <c r="N37" s="2">
        <v>0</v>
      </c>
      <c r="O37" s="2">
        <v>0</v>
      </c>
      <c r="P37" s="2">
        <v>0</v>
      </c>
      <c r="Q37">
        <v>0</v>
      </c>
      <c r="R37">
        <v>0</v>
      </c>
      <c r="S37">
        <v>0</v>
      </c>
      <c r="T37">
        <v>0</v>
      </c>
      <c r="U37" s="2">
        <v>0</v>
      </c>
      <c r="V37">
        <v>0</v>
      </c>
      <c r="W37" s="2">
        <v>0</v>
      </c>
      <c r="X37">
        <v>0</v>
      </c>
      <c r="Y37" s="2">
        <v>0</v>
      </c>
    </row>
    <row r="38" spans="1:25" x14ac:dyDescent="0.35">
      <c r="A38" s="1">
        <v>41153</v>
      </c>
      <c r="B38">
        <v>0</v>
      </c>
      <c r="C38">
        <v>4.1666666666666699E-2</v>
      </c>
      <c r="D38">
        <v>0</v>
      </c>
      <c r="E38">
        <v>0</v>
      </c>
      <c r="F38">
        <v>0</v>
      </c>
      <c r="G38" s="2">
        <v>0</v>
      </c>
      <c r="H38" s="2">
        <v>0</v>
      </c>
      <c r="I38">
        <v>0</v>
      </c>
      <c r="J38">
        <v>0</v>
      </c>
      <c r="K38">
        <v>0</v>
      </c>
      <c r="L38" s="2">
        <v>0</v>
      </c>
      <c r="M38">
        <v>0</v>
      </c>
      <c r="N38" s="2">
        <v>0</v>
      </c>
      <c r="O38" s="2">
        <v>0</v>
      </c>
      <c r="P38" s="2">
        <v>0</v>
      </c>
      <c r="Q38">
        <v>0</v>
      </c>
      <c r="R38">
        <v>0</v>
      </c>
      <c r="S38">
        <v>0</v>
      </c>
      <c r="T38">
        <v>0</v>
      </c>
      <c r="U38" s="2">
        <v>0</v>
      </c>
      <c r="V38">
        <v>0</v>
      </c>
      <c r="W38" s="2">
        <v>0</v>
      </c>
      <c r="X38">
        <v>0</v>
      </c>
      <c r="Y38" s="2">
        <v>0</v>
      </c>
    </row>
    <row r="39" spans="1:25" x14ac:dyDescent="0.35">
      <c r="A39" s="1">
        <v>41183</v>
      </c>
      <c r="B39">
        <v>0</v>
      </c>
      <c r="C39">
        <v>0</v>
      </c>
      <c r="D39">
        <v>0</v>
      </c>
      <c r="E39">
        <v>0</v>
      </c>
      <c r="F39">
        <v>0</v>
      </c>
      <c r="G39" s="2">
        <v>0</v>
      </c>
      <c r="H39" s="2">
        <v>0</v>
      </c>
      <c r="I39">
        <v>0</v>
      </c>
      <c r="J39">
        <v>0</v>
      </c>
      <c r="K39">
        <v>0</v>
      </c>
      <c r="L39" s="2">
        <v>0</v>
      </c>
      <c r="M39">
        <v>0</v>
      </c>
      <c r="N39" s="2">
        <v>0</v>
      </c>
      <c r="O39" s="2">
        <v>0</v>
      </c>
      <c r="P39" s="2">
        <v>0</v>
      </c>
      <c r="Q39">
        <v>0</v>
      </c>
      <c r="R39">
        <v>0</v>
      </c>
      <c r="S39">
        <v>0</v>
      </c>
      <c r="T39">
        <v>0</v>
      </c>
      <c r="U39" s="2">
        <v>0</v>
      </c>
      <c r="V39">
        <v>0</v>
      </c>
      <c r="W39" s="2">
        <v>0</v>
      </c>
      <c r="X39">
        <v>0</v>
      </c>
      <c r="Y39" s="2">
        <v>0</v>
      </c>
    </row>
    <row r="40" spans="1:25" x14ac:dyDescent="0.35">
      <c r="A40" s="1">
        <v>41214</v>
      </c>
      <c r="B40">
        <v>0</v>
      </c>
      <c r="C40">
        <v>4.6511627906976702E-2</v>
      </c>
      <c r="D40">
        <v>0</v>
      </c>
      <c r="E40">
        <v>0</v>
      </c>
      <c r="F40">
        <v>0</v>
      </c>
      <c r="G40" s="2">
        <v>0</v>
      </c>
      <c r="H40" s="2">
        <v>0</v>
      </c>
      <c r="I40">
        <v>0</v>
      </c>
      <c r="J40">
        <v>0</v>
      </c>
      <c r="K40">
        <v>0</v>
      </c>
      <c r="L40" s="2">
        <v>0</v>
      </c>
      <c r="M40">
        <v>0</v>
      </c>
      <c r="N40" s="2">
        <v>0</v>
      </c>
      <c r="O40" s="2">
        <v>0</v>
      </c>
      <c r="P40" s="2">
        <v>0</v>
      </c>
      <c r="Q40">
        <v>0</v>
      </c>
      <c r="R40">
        <v>0</v>
      </c>
      <c r="S40">
        <v>0</v>
      </c>
      <c r="T40">
        <v>0</v>
      </c>
      <c r="U40" s="2">
        <v>0</v>
      </c>
      <c r="V40">
        <v>0</v>
      </c>
      <c r="W40" s="2">
        <v>0</v>
      </c>
      <c r="X40">
        <v>0</v>
      </c>
      <c r="Y40" s="2">
        <v>0</v>
      </c>
    </row>
    <row r="41" spans="1:25" x14ac:dyDescent="0.35">
      <c r="A41" s="1">
        <v>41244</v>
      </c>
      <c r="B41">
        <v>0</v>
      </c>
      <c r="C41">
        <v>0</v>
      </c>
      <c r="D41">
        <v>0</v>
      </c>
      <c r="E41">
        <v>0</v>
      </c>
      <c r="F41">
        <v>0</v>
      </c>
      <c r="G41" s="2">
        <v>0</v>
      </c>
      <c r="H41" s="2">
        <v>0</v>
      </c>
      <c r="I41">
        <v>0</v>
      </c>
      <c r="J41">
        <v>0</v>
      </c>
      <c r="K41">
        <v>0</v>
      </c>
      <c r="L41" s="2">
        <v>0</v>
      </c>
      <c r="M41">
        <v>0</v>
      </c>
      <c r="N41" s="2">
        <v>0</v>
      </c>
      <c r="O41" s="2">
        <v>0</v>
      </c>
      <c r="P41" s="2">
        <v>0</v>
      </c>
      <c r="Q41">
        <v>0</v>
      </c>
      <c r="R41">
        <v>0</v>
      </c>
      <c r="S41">
        <v>0</v>
      </c>
      <c r="T41">
        <v>0</v>
      </c>
      <c r="U41" s="2">
        <v>0</v>
      </c>
      <c r="V41">
        <v>0</v>
      </c>
      <c r="W41" s="2">
        <v>0</v>
      </c>
      <c r="X41">
        <v>0</v>
      </c>
      <c r="Y41" s="2">
        <v>0</v>
      </c>
    </row>
    <row r="42" spans="1:25" x14ac:dyDescent="0.35">
      <c r="A42" s="1">
        <v>41275</v>
      </c>
      <c r="B42">
        <v>0</v>
      </c>
      <c r="C42">
        <v>2.1739130434782601E-2</v>
      </c>
      <c r="D42">
        <v>0</v>
      </c>
      <c r="E42">
        <v>0</v>
      </c>
      <c r="F42">
        <v>0</v>
      </c>
      <c r="G42" s="2">
        <v>0</v>
      </c>
      <c r="H42" s="2">
        <v>0</v>
      </c>
      <c r="I42">
        <v>0</v>
      </c>
      <c r="J42">
        <v>0</v>
      </c>
      <c r="K42">
        <v>0</v>
      </c>
      <c r="L42" s="2">
        <v>0</v>
      </c>
      <c r="M42">
        <v>0</v>
      </c>
      <c r="N42" s="2">
        <v>0</v>
      </c>
      <c r="O42" s="2">
        <v>0</v>
      </c>
      <c r="P42" s="2">
        <v>0</v>
      </c>
      <c r="Q42">
        <v>0</v>
      </c>
      <c r="R42">
        <v>0</v>
      </c>
      <c r="S42">
        <v>0</v>
      </c>
      <c r="T42">
        <v>0</v>
      </c>
      <c r="U42" s="2">
        <v>0</v>
      </c>
      <c r="V42">
        <v>0</v>
      </c>
      <c r="W42" s="2">
        <v>0</v>
      </c>
      <c r="X42">
        <v>0</v>
      </c>
      <c r="Y42" s="2">
        <v>0</v>
      </c>
    </row>
    <row r="43" spans="1:25" x14ac:dyDescent="0.35">
      <c r="A43" s="1">
        <v>41306</v>
      </c>
      <c r="B43">
        <v>0</v>
      </c>
      <c r="C43">
        <v>4.5454545454545497E-2</v>
      </c>
      <c r="D43">
        <v>0</v>
      </c>
      <c r="E43">
        <v>0</v>
      </c>
      <c r="F43">
        <v>0</v>
      </c>
      <c r="G43" s="2">
        <v>0</v>
      </c>
      <c r="H43" s="2">
        <v>0</v>
      </c>
      <c r="I43">
        <v>0</v>
      </c>
      <c r="J43">
        <v>0</v>
      </c>
      <c r="K43">
        <v>0</v>
      </c>
      <c r="L43" s="2">
        <v>0</v>
      </c>
      <c r="M43">
        <v>0</v>
      </c>
      <c r="N43" s="2">
        <v>0</v>
      </c>
      <c r="O43" s="2">
        <v>0</v>
      </c>
      <c r="P43" s="2">
        <v>0</v>
      </c>
      <c r="Q43">
        <v>0</v>
      </c>
      <c r="R43">
        <v>0</v>
      </c>
      <c r="S43">
        <v>0</v>
      </c>
      <c r="T43">
        <v>0</v>
      </c>
      <c r="U43" s="2">
        <v>0</v>
      </c>
      <c r="V43">
        <v>0</v>
      </c>
      <c r="W43" s="2">
        <v>0</v>
      </c>
      <c r="X43">
        <v>0</v>
      </c>
      <c r="Y43" s="2">
        <v>0</v>
      </c>
    </row>
    <row r="44" spans="1:25" x14ac:dyDescent="0.35">
      <c r="A44" s="1">
        <v>41334</v>
      </c>
      <c r="B44">
        <v>0</v>
      </c>
      <c r="C44">
        <v>6.1224489795918401E-2</v>
      </c>
      <c r="D44">
        <v>0</v>
      </c>
      <c r="E44">
        <v>0</v>
      </c>
      <c r="F44">
        <v>0</v>
      </c>
      <c r="G44" s="2">
        <v>0</v>
      </c>
      <c r="H44" s="2">
        <v>0</v>
      </c>
      <c r="I44">
        <v>0</v>
      </c>
      <c r="J44">
        <v>0</v>
      </c>
      <c r="K44">
        <v>0</v>
      </c>
      <c r="L44" s="2">
        <v>0</v>
      </c>
      <c r="M44">
        <v>0</v>
      </c>
      <c r="N44" s="2">
        <v>0</v>
      </c>
      <c r="O44" s="2">
        <v>0</v>
      </c>
      <c r="P44" s="2">
        <v>0</v>
      </c>
      <c r="Q44">
        <v>0</v>
      </c>
      <c r="R44">
        <v>0</v>
      </c>
      <c r="S44">
        <v>0</v>
      </c>
      <c r="T44">
        <v>0</v>
      </c>
      <c r="U44" s="2">
        <v>0</v>
      </c>
      <c r="V44">
        <v>0</v>
      </c>
      <c r="W44" s="2">
        <v>0</v>
      </c>
      <c r="X44">
        <v>0</v>
      </c>
      <c r="Y44" s="2">
        <v>0</v>
      </c>
    </row>
    <row r="45" spans="1:25" x14ac:dyDescent="0.35">
      <c r="A45" s="1">
        <v>41365</v>
      </c>
      <c r="B45">
        <v>0</v>
      </c>
      <c r="C45">
        <v>0</v>
      </c>
      <c r="D45">
        <v>0</v>
      </c>
      <c r="E45">
        <v>0</v>
      </c>
      <c r="F45">
        <v>0</v>
      </c>
      <c r="G45" s="2">
        <v>0</v>
      </c>
      <c r="H45" s="2">
        <v>0</v>
      </c>
      <c r="I45">
        <v>0</v>
      </c>
      <c r="J45">
        <v>0</v>
      </c>
      <c r="K45">
        <v>0</v>
      </c>
      <c r="L45" s="2">
        <v>0</v>
      </c>
      <c r="M45">
        <v>0</v>
      </c>
      <c r="N45" s="2">
        <v>0</v>
      </c>
      <c r="O45" s="2">
        <v>0</v>
      </c>
      <c r="P45" s="2">
        <v>0</v>
      </c>
      <c r="Q45">
        <v>0</v>
      </c>
      <c r="R45">
        <v>0</v>
      </c>
      <c r="S45">
        <v>0</v>
      </c>
      <c r="T45">
        <v>0</v>
      </c>
      <c r="U45" s="2">
        <v>0</v>
      </c>
      <c r="V45">
        <v>0</v>
      </c>
      <c r="W45" s="2">
        <v>0</v>
      </c>
      <c r="X45">
        <v>0</v>
      </c>
      <c r="Y45" s="2">
        <v>0</v>
      </c>
    </row>
    <row r="46" spans="1:25" x14ac:dyDescent="0.35">
      <c r="A46" s="1">
        <v>41395</v>
      </c>
      <c r="B46">
        <v>0</v>
      </c>
      <c r="C46">
        <v>1.9230769230769201E-2</v>
      </c>
      <c r="D46">
        <v>0</v>
      </c>
      <c r="E46">
        <v>0</v>
      </c>
      <c r="F46">
        <v>0</v>
      </c>
      <c r="G46" s="2">
        <v>0</v>
      </c>
      <c r="H46" s="2">
        <v>0</v>
      </c>
      <c r="I46">
        <v>0</v>
      </c>
      <c r="J46">
        <v>0</v>
      </c>
      <c r="K46">
        <v>0</v>
      </c>
      <c r="L46" s="2">
        <v>0</v>
      </c>
      <c r="M46">
        <v>0</v>
      </c>
      <c r="N46" s="2">
        <v>0</v>
      </c>
      <c r="O46" s="2">
        <v>0</v>
      </c>
      <c r="P46" s="2">
        <v>0</v>
      </c>
      <c r="Q46">
        <v>0</v>
      </c>
      <c r="R46">
        <v>0</v>
      </c>
      <c r="S46">
        <v>0</v>
      </c>
      <c r="T46">
        <v>0</v>
      </c>
      <c r="U46" s="2">
        <v>0</v>
      </c>
      <c r="V46">
        <v>0</v>
      </c>
      <c r="W46" s="2">
        <v>0</v>
      </c>
      <c r="X46">
        <v>0</v>
      </c>
      <c r="Y46" s="2">
        <v>0</v>
      </c>
    </row>
    <row r="47" spans="1:25" x14ac:dyDescent="0.35">
      <c r="A47" s="1">
        <v>41426</v>
      </c>
      <c r="B47">
        <v>0</v>
      </c>
      <c r="C47">
        <v>2.04081632653061E-2</v>
      </c>
      <c r="D47">
        <v>0</v>
      </c>
      <c r="E47">
        <v>0</v>
      </c>
      <c r="F47">
        <v>0</v>
      </c>
      <c r="G47" s="2">
        <v>0</v>
      </c>
      <c r="H47" s="2">
        <v>0</v>
      </c>
      <c r="I47">
        <v>0</v>
      </c>
      <c r="J47">
        <v>0</v>
      </c>
      <c r="K47">
        <v>0</v>
      </c>
      <c r="L47" s="2">
        <v>0</v>
      </c>
      <c r="M47">
        <v>0</v>
      </c>
      <c r="N47" s="2">
        <v>0</v>
      </c>
      <c r="O47" s="2">
        <v>0</v>
      </c>
      <c r="P47" s="2">
        <v>0</v>
      </c>
      <c r="Q47">
        <v>0</v>
      </c>
      <c r="R47">
        <v>0</v>
      </c>
      <c r="S47">
        <v>0</v>
      </c>
      <c r="T47">
        <v>0</v>
      </c>
      <c r="U47" s="2">
        <v>0</v>
      </c>
      <c r="V47">
        <v>0</v>
      </c>
      <c r="W47" s="2">
        <v>0</v>
      </c>
      <c r="X47">
        <v>0</v>
      </c>
      <c r="Y47" s="2">
        <v>0</v>
      </c>
    </row>
    <row r="48" spans="1:25" x14ac:dyDescent="0.35">
      <c r="A48" s="1">
        <v>41456</v>
      </c>
      <c r="B48">
        <v>0</v>
      </c>
      <c r="C48">
        <v>2.1276595744680899E-2</v>
      </c>
      <c r="D48">
        <v>0</v>
      </c>
      <c r="E48">
        <v>0</v>
      </c>
      <c r="F48">
        <v>0</v>
      </c>
      <c r="G48" s="2">
        <v>0</v>
      </c>
      <c r="H48" s="2">
        <v>0</v>
      </c>
      <c r="I48">
        <v>0</v>
      </c>
      <c r="J48">
        <v>0</v>
      </c>
      <c r="K48">
        <v>0</v>
      </c>
      <c r="L48" s="2">
        <v>0</v>
      </c>
      <c r="M48">
        <v>0</v>
      </c>
      <c r="N48" s="2">
        <v>0</v>
      </c>
      <c r="O48" s="2">
        <v>0</v>
      </c>
      <c r="P48" s="2">
        <v>0</v>
      </c>
      <c r="Q48">
        <v>0</v>
      </c>
      <c r="R48">
        <v>0</v>
      </c>
      <c r="S48">
        <v>0</v>
      </c>
      <c r="T48">
        <v>0</v>
      </c>
      <c r="U48" s="2">
        <v>0</v>
      </c>
      <c r="V48">
        <v>0</v>
      </c>
      <c r="W48" s="2">
        <v>0</v>
      </c>
      <c r="X48">
        <v>0</v>
      </c>
      <c r="Y48" s="2">
        <v>0</v>
      </c>
    </row>
    <row r="49" spans="1:25" x14ac:dyDescent="0.35">
      <c r="A49" s="1">
        <v>41487</v>
      </c>
      <c r="B49">
        <v>0</v>
      </c>
      <c r="C49">
        <v>0.02</v>
      </c>
      <c r="D49">
        <v>0</v>
      </c>
      <c r="E49">
        <v>0</v>
      </c>
      <c r="F49">
        <v>0</v>
      </c>
      <c r="G49" s="2">
        <v>0</v>
      </c>
      <c r="H49" s="2">
        <v>0</v>
      </c>
      <c r="I49">
        <v>0</v>
      </c>
      <c r="J49">
        <v>0</v>
      </c>
      <c r="K49">
        <v>0</v>
      </c>
      <c r="L49" s="2">
        <v>0</v>
      </c>
      <c r="M49">
        <v>0</v>
      </c>
      <c r="N49" s="2">
        <v>0</v>
      </c>
      <c r="O49" s="2">
        <v>0</v>
      </c>
      <c r="P49" s="2">
        <v>0</v>
      </c>
      <c r="Q49">
        <v>0</v>
      </c>
      <c r="R49">
        <v>0</v>
      </c>
      <c r="S49">
        <v>0</v>
      </c>
      <c r="T49">
        <v>0</v>
      </c>
      <c r="U49" s="2">
        <v>0</v>
      </c>
      <c r="V49">
        <v>0</v>
      </c>
      <c r="W49" s="2">
        <v>0</v>
      </c>
      <c r="X49">
        <v>0</v>
      </c>
      <c r="Y49" s="2">
        <v>0</v>
      </c>
    </row>
    <row r="50" spans="1:25" x14ac:dyDescent="0.35">
      <c r="A50" s="1">
        <v>41518</v>
      </c>
      <c r="B50">
        <v>0</v>
      </c>
      <c r="C50">
        <v>0</v>
      </c>
      <c r="D50">
        <v>0</v>
      </c>
      <c r="E50">
        <v>0</v>
      </c>
      <c r="F50">
        <v>0</v>
      </c>
      <c r="G50" s="2">
        <v>0</v>
      </c>
      <c r="H50" s="2">
        <v>0</v>
      </c>
      <c r="I50">
        <v>0</v>
      </c>
      <c r="J50">
        <v>0</v>
      </c>
      <c r="K50">
        <v>0</v>
      </c>
      <c r="L50" s="2">
        <v>0</v>
      </c>
      <c r="M50">
        <v>0</v>
      </c>
      <c r="N50" s="2">
        <v>0</v>
      </c>
      <c r="O50" s="2">
        <v>0</v>
      </c>
      <c r="P50" s="2">
        <v>0</v>
      </c>
      <c r="Q50">
        <v>0</v>
      </c>
      <c r="R50">
        <v>0</v>
      </c>
      <c r="S50">
        <v>0</v>
      </c>
      <c r="T50">
        <v>0</v>
      </c>
      <c r="U50" s="2">
        <v>0</v>
      </c>
      <c r="V50">
        <v>0</v>
      </c>
      <c r="W50" s="2">
        <v>0</v>
      </c>
      <c r="X50">
        <v>0</v>
      </c>
      <c r="Y50" s="2">
        <v>0</v>
      </c>
    </row>
    <row r="51" spans="1:25" x14ac:dyDescent="0.35">
      <c r="A51" s="1">
        <v>41548</v>
      </c>
      <c r="B51">
        <v>0</v>
      </c>
      <c r="C51">
        <v>1.9230769230769201E-2</v>
      </c>
      <c r="D51">
        <v>0</v>
      </c>
      <c r="E51">
        <v>0</v>
      </c>
      <c r="F51">
        <v>0</v>
      </c>
      <c r="G51" s="2">
        <v>0</v>
      </c>
      <c r="H51" s="2">
        <v>0</v>
      </c>
      <c r="I51">
        <v>0</v>
      </c>
      <c r="J51">
        <v>0</v>
      </c>
      <c r="K51">
        <v>0</v>
      </c>
      <c r="L51" s="2">
        <v>0</v>
      </c>
      <c r="M51">
        <v>0</v>
      </c>
      <c r="N51" s="2">
        <v>0</v>
      </c>
      <c r="O51" s="2">
        <v>0</v>
      </c>
      <c r="P51" s="2">
        <v>0</v>
      </c>
      <c r="Q51">
        <v>0</v>
      </c>
      <c r="R51">
        <v>1.9230769230769201E-2</v>
      </c>
      <c r="S51">
        <v>0</v>
      </c>
      <c r="T51">
        <v>0</v>
      </c>
      <c r="U51" s="2">
        <v>0</v>
      </c>
      <c r="V51">
        <v>0</v>
      </c>
      <c r="W51" s="2">
        <v>0</v>
      </c>
      <c r="X51">
        <v>0</v>
      </c>
      <c r="Y51" s="2">
        <v>0</v>
      </c>
    </row>
    <row r="52" spans="1:25" x14ac:dyDescent="0.35">
      <c r="A52" s="1">
        <v>41579</v>
      </c>
      <c r="B52">
        <v>0</v>
      </c>
      <c r="C52">
        <v>0</v>
      </c>
      <c r="D52">
        <v>0</v>
      </c>
      <c r="E52">
        <v>0</v>
      </c>
      <c r="F52">
        <v>0</v>
      </c>
      <c r="G52" s="2">
        <v>0</v>
      </c>
      <c r="H52" s="2">
        <v>0</v>
      </c>
      <c r="I52">
        <v>0</v>
      </c>
      <c r="J52">
        <v>0</v>
      </c>
      <c r="K52">
        <v>0</v>
      </c>
      <c r="L52" s="2">
        <v>0</v>
      </c>
      <c r="M52">
        <v>0</v>
      </c>
      <c r="N52" s="2">
        <v>0</v>
      </c>
      <c r="O52" s="2">
        <v>0</v>
      </c>
      <c r="P52" s="2">
        <v>0</v>
      </c>
      <c r="Q52">
        <v>0</v>
      </c>
      <c r="R52">
        <v>0</v>
      </c>
      <c r="S52">
        <v>0</v>
      </c>
      <c r="T52">
        <v>0</v>
      </c>
      <c r="U52" s="2">
        <v>0</v>
      </c>
      <c r="V52">
        <v>0</v>
      </c>
      <c r="W52" s="2">
        <v>0</v>
      </c>
      <c r="X52">
        <v>0</v>
      </c>
      <c r="Y52" s="2">
        <v>0</v>
      </c>
    </row>
    <row r="53" spans="1:25" x14ac:dyDescent="0.35">
      <c r="A53" s="1">
        <v>41609</v>
      </c>
      <c r="B53">
        <v>0</v>
      </c>
      <c r="C53">
        <v>2.4390243902439001E-2</v>
      </c>
      <c r="D53">
        <v>0</v>
      </c>
      <c r="E53">
        <v>0</v>
      </c>
      <c r="F53">
        <v>0</v>
      </c>
      <c r="G53" s="2">
        <v>0</v>
      </c>
      <c r="H53" s="2">
        <v>0</v>
      </c>
      <c r="I53">
        <v>0</v>
      </c>
      <c r="J53">
        <v>0</v>
      </c>
      <c r="K53">
        <v>0</v>
      </c>
      <c r="L53" s="2">
        <v>0</v>
      </c>
      <c r="M53">
        <v>0</v>
      </c>
      <c r="N53" s="2">
        <v>0</v>
      </c>
      <c r="O53" s="2">
        <v>0</v>
      </c>
      <c r="P53" s="2">
        <v>0</v>
      </c>
      <c r="Q53">
        <v>0</v>
      </c>
      <c r="R53">
        <v>0</v>
      </c>
      <c r="S53">
        <v>0</v>
      </c>
      <c r="T53">
        <v>0</v>
      </c>
      <c r="U53" s="2">
        <v>0</v>
      </c>
      <c r="V53">
        <v>0</v>
      </c>
      <c r="W53" s="2">
        <v>0</v>
      </c>
      <c r="X53">
        <v>0</v>
      </c>
      <c r="Y53" s="2">
        <v>0</v>
      </c>
    </row>
    <row r="54" spans="1:25" x14ac:dyDescent="0.35">
      <c r="A54" s="1">
        <v>41640</v>
      </c>
      <c r="B54">
        <v>0</v>
      </c>
      <c r="C54">
        <v>6.1224489795918401E-2</v>
      </c>
      <c r="D54">
        <v>0</v>
      </c>
      <c r="E54">
        <v>0</v>
      </c>
      <c r="F54">
        <v>2.04081632653061E-2</v>
      </c>
      <c r="G54" s="2">
        <v>0</v>
      </c>
      <c r="H54" s="2">
        <v>0</v>
      </c>
      <c r="I54">
        <v>0</v>
      </c>
      <c r="J54">
        <v>0</v>
      </c>
      <c r="K54">
        <v>0</v>
      </c>
      <c r="L54" s="2">
        <v>0</v>
      </c>
      <c r="M54">
        <v>0</v>
      </c>
      <c r="N54" s="2">
        <v>0</v>
      </c>
      <c r="O54" s="2">
        <v>0</v>
      </c>
      <c r="P54" s="2">
        <v>0</v>
      </c>
      <c r="Q54">
        <v>0</v>
      </c>
      <c r="R54">
        <v>0</v>
      </c>
      <c r="S54">
        <v>0</v>
      </c>
      <c r="T54">
        <v>0</v>
      </c>
      <c r="U54" s="2">
        <v>0</v>
      </c>
      <c r="V54">
        <v>0</v>
      </c>
      <c r="W54" s="2">
        <v>0</v>
      </c>
      <c r="X54">
        <v>0</v>
      </c>
      <c r="Y54" s="2">
        <v>0</v>
      </c>
    </row>
    <row r="55" spans="1:25" x14ac:dyDescent="0.35">
      <c r="A55" s="1">
        <v>41671</v>
      </c>
      <c r="B55">
        <v>0</v>
      </c>
      <c r="C55">
        <v>3.6363636363636397E-2</v>
      </c>
      <c r="D55">
        <v>0</v>
      </c>
      <c r="E55">
        <v>0</v>
      </c>
      <c r="F55">
        <v>0</v>
      </c>
      <c r="G55" s="2">
        <v>0</v>
      </c>
      <c r="H55" s="2">
        <v>0</v>
      </c>
      <c r="I55">
        <v>0</v>
      </c>
      <c r="J55">
        <v>0</v>
      </c>
      <c r="K55">
        <v>0</v>
      </c>
      <c r="L55" s="2">
        <v>0</v>
      </c>
      <c r="M55">
        <v>0</v>
      </c>
      <c r="N55" s="2">
        <v>0</v>
      </c>
      <c r="O55" s="2">
        <v>0</v>
      </c>
      <c r="P55" s="2">
        <v>0</v>
      </c>
      <c r="Q55">
        <v>0</v>
      </c>
      <c r="R55">
        <v>0</v>
      </c>
      <c r="S55">
        <v>0</v>
      </c>
      <c r="T55">
        <v>0</v>
      </c>
      <c r="U55" s="2">
        <v>0</v>
      </c>
      <c r="V55">
        <v>0</v>
      </c>
      <c r="W55" s="2">
        <v>0</v>
      </c>
      <c r="X55">
        <v>0</v>
      </c>
      <c r="Y55" s="2">
        <v>0</v>
      </c>
    </row>
    <row r="56" spans="1:25" x14ac:dyDescent="0.35">
      <c r="A56" s="1">
        <v>41699</v>
      </c>
      <c r="B56">
        <v>0</v>
      </c>
      <c r="C56">
        <v>1.88679245283019E-2</v>
      </c>
      <c r="D56">
        <v>0</v>
      </c>
      <c r="E56">
        <v>0</v>
      </c>
      <c r="F56">
        <v>0</v>
      </c>
      <c r="G56" s="2">
        <v>0</v>
      </c>
      <c r="H56" s="2">
        <v>0</v>
      </c>
      <c r="I56">
        <v>0</v>
      </c>
      <c r="J56">
        <v>0</v>
      </c>
      <c r="K56">
        <v>0</v>
      </c>
      <c r="L56" s="2">
        <v>0</v>
      </c>
      <c r="M56">
        <v>0</v>
      </c>
      <c r="N56" s="2">
        <v>0</v>
      </c>
      <c r="O56" s="2">
        <v>0</v>
      </c>
      <c r="P56" s="2">
        <v>0</v>
      </c>
      <c r="Q56">
        <v>0</v>
      </c>
      <c r="R56">
        <v>0</v>
      </c>
      <c r="S56">
        <v>0</v>
      </c>
      <c r="T56">
        <v>0</v>
      </c>
      <c r="U56" s="2">
        <v>0</v>
      </c>
      <c r="V56">
        <v>0</v>
      </c>
      <c r="W56" s="2">
        <v>0</v>
      </c>
      <c r="X56">
        <v>0</v>
      </c>
      <c r="Y56" s="2">
        <v>0</v>
      </c>
    </row>
    <row r="57" spans="1:25" x14ac:dyDescent="0.35">
      <c r="A57" s="1">
        <v>41730</v>
      </c>
      <c r="B57">
        <v>0</v>
      </c>
      <c r="C57">
        <v>1.8181818181818198E-2</v>
      </c>
      <c r="D57">
        <v>0</v>
      </c>
      <c r="E57">
        <v>0</v>
      </c>
      <c r="F57">
        <v>0</v>
      </c>
      <c r="G57" s="2">
        <v>0</v>
      </c>
      <c r="H57" s="2">
        <v>0</v>
      </c>
      <c r="I57">
        <v>1.8181818181818198E-2</v>
      </c>
      <c r="J57">
        <v>0</v>
      </c>
      <c r="K57">
        <v>0</v>
      </c>
      <c r="L57" s="2">
        <v>0</v>
      </c>
      <c r="M57">
        <v>0</v>
      </c>
      <c r="N57" s="2">
        <v>0</v>
      </c>
      <c r="O57" s="2">
        <v>0</v>
      </c>
      <c r="P57" s="2">
        <v>0</v>
      </c>
      <c r="Q57">
        <v>0</v>
      </c>
      <c r="R57">
        <v>0</v>
      </c>
      <c r="S57">
        <v>0</v>
      </c>
      <c r="T57">
        <v>0</v>
      </c>
      <c r="U57" s="2">
        <v>0</v>
      </c>
      <c r="V57">
        <v>0</v>
      </c>
      <c r="W57" s="2">
        <v>0</v>
      </c>
      <c r="X57">
        <v>0</v>
      </c>
      <c r="Y57" s="2">
        <v>0</v>
      </c>
    </row>
    <row r="58" spans="1:25" x14ac:dyDescent="0.35">
      <c r="A58" s="1">
        <v>41760</v>
      </c>
      <c r="B58">
        <v>0</v>
      </c>
      <c r="C58">
        <v>3.5087719298245598E-2</v>
      </c>
      <c r="D58">
        <v>0</v>
      </c>
      <c r="E58">
        <v>0</v>
      </c>
      <c r="F58">
        <v>0</v>
      </c>
      <c r="G58" s="2">
        <v>0</v>
      </c>
      <c r="H58" s="2">
        <v>0</v>
      </c>
      <c r="I58">
        <v>0</v>
      </c>
      <c r="J58">
        <v>0</v>
      </c>
      <c r="K58">
        <v>0</v>
      </c>
      <c r="L58" s="2">
        <v>0</v>
      </c>
      <c r="M58">
        <v>0</v>
      </c>
      <c r="N58" s="2">
        <v>0</v>
      </c>
      <c r="O58" s="2">
        <v>0</v>
      </c>
      <c r="P58" s="2">
        <v>0</v>
      </c>
      <c r="Q58">
        <v>0</v>
      </c>
      <c r="R58">
        <v>0</v>
      </c>
      <c r="S58">
        <v>0</v>
      </c>
      <c r="T58">
        <v>0</v>
      </c>
      <c r="U58" s="2">
        <v>0</v>
      </c>
      <c r="V58">
        <v>0</v>
      </c>
      <c r="W58" s="2">
        <v>0</v>
      </c>
      <c r="X58">
        <v>0</v>
      </c>
      <c r="Y58" s="2">
        <v>0</v>
      </c>
    </row>
    <row r="59" spans="1:25" x14ac:dyDescent="0.35">
      <c r="A59" s="1">
        <v>41791</v>
      </c>
      <c r="B59">
        <v>0</v>
      </c>
      <c r="C59">
        <v>0</v>
      </c>
      <c r="D59">
        <v>0</v>
      </c>
      <c r="E59">
        <v>0</v>
      </c>
      <c r="F59">
        <v>0</v>
      </c>
      <c r="G59" s="2">
        <v>0</v>
      </c>
      <c r="H59" s="2">
        <v>0</v>
      </c>
      <c r="I59">
        <v>0</v>
      </c>
      <c r="J59">
        <v>0</v>
      </c>
      <c r="K59">
        <v>0</v>
      </c>
      <c r="L59" s="2">
        <v>0</v>
      </c>
      <c r="M59">
        <v>0</v>
      </c>
      <c r="N59" s="2">
        <v>0</v>
      </c>
      <c r="O59" s="2">
        <v>0</v>
      </c>
      <c r="P59" s="2">
        <v>0</v>
      </c>
      <c r="Q59">
        <v>0</v>
      </c>
      <c r="R59">
        <v>0</v>
      </c>
      <c r="S59">
        <v>0</v>
      </c>
      <c r="T59">
        <v>0</v>
      </c>
      <c r="U59" s="2">
        <v>0</v>
      </c>
      <c r="V59">
        <v>0</v>
      </c>
      <c r="W59" s="2">
        <v>0</v>
      </c>
      <c r="X59">
        <v>0</v>
      </c>
      <c r="Y59" s="2">
        <v>0</v>
      </c>
    </row>
    <row r="60" spans="1:25" x14ac:dyDescent="0.35">
      <c r="A60" s="1">
        <v>41821</v>
      </c>
      <c r="B60">
        <v>0</v>
      </c>
      <c r="C60">
        <v>1.7543859649122799E-2</v>
      </c>
      <c r="D60">
        <v>0</v>
      </c>
      <c r="E60">
        <v>0</v>
      </c>
      <c r="F60">
        <v>0</v>
      </c>
      <c r="G60" s="2">
        <v>0</v>
      </c>
      <c r="H60" s="2">
        <v>0</v>
      </c>
      <c r="I60">
        <v>0</v>
      </c>
      <c r="J60">
        <v>0</v>
      </c>
      <c r="K60">
        <v>0</v>
      </c>
      <c r="L60" s="2">
        <v>0</v>
      </c>
      <c r="M60">
        <v>0</v>
      </c>
      <c r="N60" s="2">
        <v>0</v>
      </c>
      <c r="O60" s="2">
        <v>0</v>
      </c>
      <c r="P60" s="2">
        <v>0</v>
      </c>
      <c r="Q60">
        <v>0</v>
      </c>
      <c r="R60">
        <v>0</v>
      </c>
      <c r="S60">
        <v>0</v>
      </c>
      <c r="T60">
        <v>0</v>
      </c>
      <c r="U60" s="2">
        <v>0</v>
      </c>
      <c r="V60">
        <v>0</v>
      </c>
      <c r="W60" s="2">
        <v>0</v>
      </c>
      <c r="X60">
        <v>0</v>
      </c>
      <c r="Y60" s="2">
        <v>0</v>
      </c>
    </row>
    <row r="61" spans="1:25" x14ac:dyDescent="0.35">
      <c r="A61" s="1">
        <v>41852</v>
      </c>
      <c r="B61">
        <v>0</v>
      </c>
      <c r="C61">
        <v>1.9230769230769201E-2</v>
      </c>
      <c r="D61">
        <v>0</v>
      </c>
      <c r="E61">
        <v>0</v>
      </c>
      <c r="F61">
        <v>0</v>
      </c>
      <c r="G61" s="2">
        <v>0</v>
      </c>
      <c r="H61" s="2">
        <v>0</v>
      </c>
      <c r="I61">
        <v>0</v>
      </c>
      <c r="J61">
        <v>0</v>
      </c>
      <c r="K61">
        <v>0</v>
      </c>
      <c r="L61" s="2">
        <v>0</v>
      </c>
      <c r="M61">
        <v>0</v>
      </c>
      <c r="N61" s="2">
        <v>0</v>
      </c>
      <c r="O61" s="2">
        <v>0</v>
      </c>
      <c r="P61" s="2">
        <v>0</v>
      </c>
      <c r="Q61">
        <v>0</v>
      </c>
      <c r="R61">
        <v>0</v>
      </c>
      <c r="S61">
        <v>0</v>
      </c>
      <c r="T61">
        <v>0</v>
      </c>
      <c r="U61" s="2">
        <v>0</v>
      </c>
      <c r="V61">
        <v>0</v>
      </c>
      <c r="W61" s="2">
        <v>0</v>
      </c>
      <c r="X61">
        <v>0</v>
      </c>
      <c r="Y61" s="2">
        <v>0</v>
      </c>
    </row>
    <row r="62" spans="1:25" x14ac:dyDescent="0.35">
      <c r="A62" s="1">
        <v>41883</v>
      </c>
      <c r="B62">
        <v>0</v>
      </c>
      <c r="C62">
        <v>1.88679245283019E-2</v>
      </c>
      <c r="D62">
        <v>0</v>
      </c>
      <c r="E62">
        <v>0</v>
      </c>
      <c r="F62">
        <v>0</v>
      </c>
      <c r="G62" s="2">
        <v>0</v>
      </c>
      <c r="H62" s="2">
        <v>0</v>
      </c>
      <c r="I62">
        <v>0</v>
      </c>
      <c r="J62">
        <v>0</v>
      </c>
      <c r="K62">
        <v>0</v>
      </c>
      <c r="L62" s="2">
        <v>0</v>
      </c>
      <c r="M62">
        <v>0</v>
      </c>
      <c r="N62" s="2">
        <v>0</v>
      </c>
      <c r="O62" s="2">
        <v>0</v>
      </c>
      <c r="P62" s="2">
        <v>0</v>
      </c>
      <c r="Q62">
        <v>0</v>
      </c>
      <c r="R62">
        <v>0</v>
      </c>
      <c r="S62">
        <v>0</v>
      </c>
      <c r="T62">
        <v>0</v>
      </c>
      <c r="U62" s="2">
        <v>0</v>
      </c>
      <c r="V62">
        <v>0</v>
      </c>
      <c r="W62" s="2">
        <v>0</v>
      </c>
      <c r="X62">
        <v>0</v>
      </c>
      <c r="Y62" s="2">
        <v>0</v>
      </c>
    </row>
    <row r="63" spans="1:25" x14ac:dyDescent="0.35">
      <c r="A63" s="1">
        <v>41913</v>
      </c>
      <c r="B63">
        <v>0</v>
      </c>
      <c r="C63">
        <v>1.88679245283019E-2</v>
      </c>
      <c r="D63">
        <v>0</v>
      </c>
      <c r="E63">
        <v>0</v>
      </c>
      <c r="F63">
        <v>3.77358490566038E-2</v>
      </c>
      <c r="G63" s="2">
        <v>0</v>
      </c>
      <c r="H63" s="2">
        <v>0</v>
      </c>
      <c r="I63">
        <v>0</v>
      </c>
      <c r="J63">
        <v>0</v>
      </c>
      <c r="K63">
        <v>0</v>
      </c>
      <c r="L63" s="2">
        <v>0</v>
      </c>
      <c r="M63">
        <v>0</v>
      </c>
      <c r="N63" s="2">
        <v>0</v>
      </c>
      <c r="O63" s="2">
        <v>0</v>
      </c>
      <c r="P63" s="2">
        <v>0</v>
      </c>
      <c r="Q63">
        <v>0</v>
      </c>
      <c r="R63">
        <v>0</v>
      </c>
      <c r="S63">
        <v>0</v>
      </c>
      <c r="T63">
        <v>0</v>
      </c>
      <c r="U63" s="2">
        <v>0</v>
      </c>
      <c r="V63">
        <v>0</v>
      </c>
      <c r="W63" s="2">
        <v>0</v>
      </c>
      <c r="X63">
        <v>0</v>
      </c>
      <c r="Y63" s="2">
        <v>0</v>
      </c>
    </row>
    <row r="64" spans="1:25" x14ac:dyDescent="0.35">
      <c r="A64" s="1">
        <v>41944</v>
      </c>
      <c r="B64">
        <v>0</v>
      </c>
      <c r="C64">
        <v>1.9607843137254902E-2</v>
      </c>
      <c r="D64">
        <v>0</v>
      </c>
      <c r="E64">
        <v>0</v>
      </c>
      <c r="F64">
        <v>3.9215686274509803E-2</v>
      </c>
      <c r="G64" s="2">
        <v>0</v>
      </c>
      <c r="H64" s="2">
        <v>0</v>
      </c>
      <c r="I64">
        <v>0</v>
      </c>
      <c r="J64">
        <v>0</v>
      </c>
      <c r="K64">
        <v>0</v>
      </c>
      <c r="L64" s="2">
        <v>0</v>
      </c>
      <c r="M64">
        <v>0</v>
      </c>
      <c r="N64" s="2">
        <v>0</v>
      </c>
      <c r="O64" s="2">
        <v>0</v>
      </c>
      <c r="P64" s="2">
        <v>0</v>
      </c>
      <c r="Q64">
        <v>0</v>
      </c>
      <c r="R64">
        <v>0</v>
      </c>
      <c r="S64">
        <v>0</v>
      </c>
      <c r="T64">
        <v>0</v>
      </c>
      <c r="U64" s="2">
        <v>0</v>
      </c>
      <c r="V64">
        <v>0</v>
      </c>
      <c r="W64" s="2">
        <v>0</v>
      </c>
      <c r="X64">
        <v>0</v>
      </c>
      <c r="Y64" s="2">
        <v>0</v>
      </c>
    </row>
    <row r="65" spans="1:25" x14ac:dyDescent="0.35">
      <c r="A65" s="1">
        <v>41974</v>
      </c>
      <c r="B65">
        <v>0</v>
      </c>
      <c r="C65">
        <v>0.05</v>
      </c>
      <c r="D65">
        <v>0</v>
      </c>
      <c r="E65">
        <v>0</v>
      </c>
      <c r="F65">
        <v>2.5000000000000001E-2</v>
      </c>
      <c r="G65" s="2">
        <v>0</v>
      </c>
      <c r="H65" s="2">
        <v>0</v>
      </c>
      <c r="I65">
        <v>0</v>
      </c>
      <c r="J65">
        <v>0</v>
      </c>
      <c r="K65">
        <v>0</v>
      </c>
      <c r="L65" s="2">
        <v>0</v>
      </c>
      <c r="M65">
        <v>0</v>
      </c>
      <c r="N65" s="2">
        <v>0</v>
      </c>
      <c r="O65" s="2">
        <v>0</v>
      </c>
      <c r="P65" s="2">
        <v>0</v>
      </c>
      <c r="Q65">
        <v>0</v>
      </c>
      <c r="R65">
        <v>0</v>
      </c>
      <c r="S65">
        <v>0</v>
      </c>
      <c r="T65">
        <v>0</v>
      </c>
      <c r="U65" s="2">
        <v>0</v>
      </c>
      <c r="V65">
        <v>0</v>
      </c>
      <c r="W65" s="2">
        <v>0</v>
      </c>
      <c r="X65">
        <v>0</v>
      </c>
      <c r="Y65" s="2">
        <v>0</v>
      </c>
    </row>
    <row r="66" spans="1:25" x14ac:dyDescent="0.35">
      <c r="A66" s="1">
        <v>42005</v>
      </c>
      <c r="B66">
        <v>0</v>
      </c>
      <c r="C66">
        <v>0</v>
      </c>
      <c r="D66">
        <v>0</v>
      </c>
      <c r="E66">
        <v>0</v>
      </c>
      <c r="F66">
        <v>3.9215686274509803E-2</v>
      </c>
      <c r="G66" s="2">
        <v>0</v>
      </c>
      <c r="H66" s="2">
        <v>0</v>
      </c>
      <c r="I66">
        <v>0</v>
      </c>
      <c r="J66">
        <v>0</v>
      </c>
      <c r="K66">
        <v>0</v>
      </c>
      <c r="L66" s="2">
        <v>0</v>
      </c>
      <c r="M66">
        <v>0</v>
      </c>
      <c r="N66" s="2">
        <v>0</v>
      </c>
      <c r="O66" s="2">
        <v>0</v>
      </c>
      <c r="P66" s="2">
        <v>0</v>
      </c>
      <c r="Q66">
        <v>0</v>
      </c>
      <c r="R66">
        <v>0</v>
      </c>
      <c r="S66">
        <v>0</v>
      </c>
      <c r="T66">
        <v>0</v>
      </c>
      <c r="U66" s="2">
        <v>0</v>
      </c>
      <c r="V66">
        <v>0</v>
      </c>
      <c r="W66" s="2">
        <v>0</v>
      </c>
      <c r="X66">
        <v>1.9607843137254902E-2</v>
      </c>
      <c r="Y66" s="2">
        <v>0</v>
      </c>
    </row>
    <row r="67" spans="1:25" x14ac:dyDescent="0.35">
      <c r="A67" s="1">
        <v>42036</v>
      </c>
      <c r="B67">
        <v>0</v>
      </c>
      <c r="C67">
        <v>0</v>
      </c>
      <c r="D67">
        <v>0</v>
      </c>
      <c r="E67">
        <v>0</v>
      </c>
      <c r="F67">
        <v>2.04081632653061E-2</v>
      </c>
      <c r="G67" s="2">
        <v>0</v>
      </c>
      <c r="H67" s="2">
        <v>0</v>
      </c>
      <c r="I67">
        <v>0</v>
      </c>
      <c r="J67">
        <v>0</v>
      </c>
      <c r="K67">
        <v>0</v>
      </c>
      <c r="L67" s="2">
        <v>0</v>
      </c>
      <c r="M67">
        <v>0</v>
      </c>
      <c r="N67" s="2">
        <v>0</v>
      </c>
      <c r="O67" s="2">
        <v>0</v>
      </c>
      <c r="P67" s="2">
        <v>0</v>
      </c>
      <c r="Q67">
        <v>0</v>
      </c>
      <c r="R67">
        <v>0</v>
      </c>
      <c r="S67">
        <v>0</v>
      </c>
      <c r="T67">
        <v>0</v>
      </c>
      <c r="U67" s="2">
        <v>0</v>
      </c>
      <c r="V67">
        <v>0</v>
      </c>
      <c r="W67" s="2">
        <v>0</v>
      </c>
      <c r="X67">
        <v>0</v>
      </c>
      <c r="Y67" s="2">
        <v>0</v>
      </c>
    </row>
    <row r="68" spans="1:25" x14ac:dyDescent="0.35">
      <c r="A68" s="1">
        <v>42064</v>
      </c>
      <c r="B68">
        <v>0</v>
      </c>
      <c r="C68">
        <v>1.9230769230769201E-2</v>
      </c>
      <c r="D68">
        <v>0</v>
      </c>
      <c r="E68">
        <v>0</v>
      </c>
      <c r="F68">
        <v>0</v>
      </c>
      <c r="G68" s="2">
        <v>0</v>
      </c>
      <c r="H68" s="2">
        <v>0</v>
      </c>
      <c r="I68">
        <v>0</v>
      </c>
      <c r="J68">
        <v>0</v>
      </c>
      <c r="K68">
        <v>0</v>
      </c>
      <c r="L68" s="2">
        <v>0</v>
      </c>
      <c r="M68">
        <v>0</v>
      </c>
      <c r="N68" s="2">
        <v>0</v>
      </c>
      <c r="O68" s="2">
        <v>0</v>
      </c>
      <c r="P68" s="2">
        <v>0</v>
      </c>
      <c r="Q68">
        <v>0</v>
      </c>
      <c r="R68">
        <v>0</v>
      </c>
      <c r="S68">
        <v>0</v>
      </c>
      <c r="T68">
        <v>0</v>
      </c>
      <c r="U68" s="2">
        <v>0</v>
      </c>
      <c r="V68">
        <v>0</v>
      </c>
      <c r="W68" s="2">
        <v>0</v>
      </c>
      <c r="X68">
        <v>1.9230769230769201E-2</v>
      </c>
      <c r="Y68" s="2">
        <v>0</v>
      </c>
    </row>
    <row r="69" spans="1:25" x14ac:dyDescent="0.35">
      <c r="A69" s="1">
        <v>42095</v>
      </c>
      <c r="B69">
        <v>0</v>
      </c>
      <c r="C69">
        <v>1.9607843137254902E-2</v>
      </c>
      <c r="D69">
        <v>0</v>
      </c>
      <c r="E69">
        <v>0</v>
      </c>
      <c r="F69">
        <v>1.9607843137254902E-2</v>
      </c>
      <c r="G69" s="2">
        <v>0</v>
      </c>
      <c r="H69" s="2">
        <v>0</v>
      </c>
      <c r="I69">
        <v>0</v>
      </c>
      <c r="J69">
        <v>0</v>
      </c>
      <c r="K69">
        <v>0</v>
      </c>
      <c r="L69" s="2">
        <v>0</v>
      </c>
      <c r="M69">
        <v>0</v>
      </c>
      <c r="N69" s="2">
        <v>0</v>
      </c>
      <c r="O69" s="2">
        <v>0</v>
      </c>
      <c r="P69" s="2">
        <v>0</v>
      </c>
      <c r="Q69">
        <v>0</v>
      </c>
      <c r="R69">
        <v>0</v>
      </c>
      <c r="S69">
        <v>0</v>
      </c>
      <c r="T69">
        <v>0</v>
      </c>
      <c r="U69" s="2">
        <v>0</v>
      </c>
      <c r="V69">
        <v>0</v>
      </c>
      <c r="W69" s="2">
        <v>0</v>
      </c>
      <c r="X69">
        <v>0</v>
      </c>
      <c r="Y69" s="2">
        <v>0</v>
      </c>
    </row>
    <row r="70" spans="1:25" x14ac:dyDescent="0.35">
      <c r="A70" s="1">
        <v>42125</v>
      </c>
      <c r="B70">
        <v>0</v>
      </c>
      <c r="C70">
        <v>0</v>
      </c>
      <c r="D70">
        <v>0</v>
      </c>
      <c r="E70">
        <v>0</v>
      </c>
      <c r="F70">
        <v>0</v>
      </c>
      <c r="G70" s="2">
        <v>0</v>
      </c>
      <c r="H70" s="2">
        <v>0</v>
      </c>
      <c r="I70">
        <v>0</v>
      </c>
      <c r="J70">
        <v>1.85185185185185E-2</v>
      </c>
      <c r="K70">
        <v>0</v>
      </c>
      <c r="L70" s="2">
        <v>0</v>
      </c>
      <c r="M70">
        <v>0</v>
      </c>
      <c r="N70" s="2">
        <v>0</v>
      </c>
      <c r="O70" s="2">
        <v>0</v>
      </c>
      <c r="P70" s="2">
        <v>0</v>
      </c>
      <c r="Q70">
        <v>0</v>
      </c>
      <c r="R70">
        <v>0</v>
      </c>
      <c r="S70">
        <v>0</v>
      </c>
      <c r="T70">
        <v>0</v>
      </c>
      <c r="U70" s="2">
        <v>0</v>
      </c>
      <c r="V70">
        <v>0</v>
      </c>
      <c r="W70" s="2">
        <v>0</v>
      </c>
      <c r="X70">
        <v>0</v>
      </c>
      <c r="Y70" s="2">
        <v>0</v>
      </c>
    </row>
    <row r="71" spans="1:25" x14ac:dyDescent="0.35">
      <c r="A71" s="1">
        <v>42156</v>
      </c>
      <c r="B71">
        <v>0</v>
      </c>
      <c r="C71">
        <v>0</v>
      </c>
      <c r="D71">
        <v>0</v>
      </c>
      <c r="E71">
        <v>0</v>
      </c>
      <c r="F71">
        <v>0</v>
      </c>
      <c r="G71" s="2">
        <v>0</v>
      </c>
      <c r="H71" s="2">
        <v>0</v>
      </c>
      <c r="I71">
        <v>0</v>
      </c>
      <c r="J71">
        <v>0</v>
      </c>
      <c r="K71">
        <v>0</v>
      </c>
      <c r="L71" s="2">
        <v>0</v>
      </c>
      <c r="M71">
        <v>0</v>
      </c>
      <c r="N71" s="2">
        <v>0</v>
      </c>
      <c r="O71" s="2">
        <v>0</v>
      </c>
      <c r="P71" s="2">
        <v>0</v>
      </c>
      <c r="Q71">
        <v>0</v>
      </c>
      <c r="R71">
        <v>0</v>
      </c>
      <c r="S71">
        <v>0</v>
      </c>
      <c r="T71">
        <v>0</v>
      </c>
      <c r="U71" s="2">
        <v>0</v>
      </c>
      <c r="V71">
        <v>0</v>
      </c>
      <c r="W71" s="2">
        <v>0</v>
      </c>
      <c r="X71">
        <v>0</v>
      </c>
      <c r="Y71" s="2">
        <v>0</v>
      </c>
    </row>
    <row r="72" spans="1:25" x14ac:dyDescent="0.35">
      <c r="A72" s="1">
        <v>42186</v>
      </c>
      <c r="B72">
        <v>0</v>
      </c>
      <c r="C72">
        <v>3.9215686274509803E-2</v>
      </c>
      <c r="D72">
        <v>0</v>
      </c>
      <c r="E72">
        <v>0</v>
      </c>
      <c r="F72">
        <v>3.9215686274509803E-2</v>
      </c>
      <c r="G72" s="2">
        <v>0</v>
      </c>
      <c r="H72" s="2">
        <v>0</v>
      </c>
      <c r="I72">
        <v>0</v>
      </c>
      <c r="J72">
        <v>1.9607843137254902E-2</v>
      </c>
      <c r="K72">
        <v>0</v>
      </c>
      <c r="L72" s="2">
        <v>0</v>
      </c>
      <c r="M72">
        <v>0</v>
      </c>
      <c r="N72" s="2">
        <v>0</v>
      </c>
      <c r="O72" s="2">
        <v>0</v>
      </c>
      <c r="P72" s="2">
        <v>0</v>
      </c>
      <c r="Q72">
        <v>0</v>
      </c>
      <c r="R72">
        <v>0</v>
      </c>
      <c r="S72">
        <v>0</v>
      </c>
      <c r="T72">
        <v>0</v>
      </c>
      <c r="U72" s="2">
        <v>0</v>
      </c>
      <c r="V72">
        <v>0</v>
      </c>
      <c r="W72" s="2">
        <v>0</v>
      </c>
      <c r="X72">
        <v>0</v>
      </c>
      <c r="Y72" s="2">
        <v>0</v>
      </c>
    </row>
    <row r="73" spans="1:25" x14ac:dyDescent="0.35">
      <c r="A73" s="1">
        <v>42217</v>
      </c>
      <c r="B73">
        <v>0</v>
      </c>
      <c r="C73">
        <v>0.04</v>
      </c>
      <c r="D73">
        <v>0</v>
      </c>
      <c r="E73">
        <v>0</v>
      </c>
      <c r="F73">
        <v>0.04</v>
      </c>
      <c r="G73" s="2">
        <v>0</v>
      </c>
      <c r="H73" s="2">
        <v>0</v>
      </c>
      <c r="I73">
        <v>0</v>
      </c>
      <c r="J73">
        <v>0.02</v>
      </c>
      <c r="K73">
        <v>0</v>
      </c>
      <c r="L73" s="2">
        <v>0</v>
      </c>
      <c r="M73">
        <v>0</v>
      </c>
      <c r="N73" s="2">
        <v>0</v>
      </c>
      <c r="O73" s="2">
        <v>0</v>
      </c>
      <c r="P73" s="2">
        <v>0</v>
      </c>
      <c r="Q73">
        <v>0</v>
      </c>
      <c r="R73">
        <v>0</v>
      </c>
      <c r="S73">
        <v>0</v>
      </c>
      <c r="T73">
        <v>0</v>
      </c>
      <c r="U73" s="2">
        <v>0</v>
      </c>
      <c r="V73">
        <v>0</v>
      </c>
      <c r="W73" s="2">
        <v>0</v>
      </c>
      <c r="X73">
        <v>0</v>
      </c>
      <c r="Y73" s="2">
        <v>0</v>
      </c>
    </row>
    <row r="74" spans="1:25" x14ac:dyDescent="0.35">
      <c r="A74" s="1">
        <v>42248</v>
      </c>
      <c r="B74">
        <v>0</v>
      </c>
      <c r="C74">
        <v>6.6666666666666693E-2</v>
      </c>
      <c r="D74">
        <v>0</v>
      </c>
      <c r="E74">
        <v>0</v>
      </c>
      <c r="F74">
        <v>2.2222222222222199E-2</v>
      </c>
      <c r="G74" s="2">
        <v>0</v>
      </c>
      <c r="H74" s="2">
        <v>0</v>
      </c>
      <c r="I74">
        <v>0</v>
      </c>
      <c r="J74">
        <v>2.2222222222222199E-2</v>
      </c>
      <c r="K74">
        <v>0</v>
      </c>
      <c r="L74" s="2">
        <v>0</v>
      </c>
      <c r="M74">
        <v>0</v>
      </c>
      <c r="N74" s="2">
        <v>0</v>
      </c>
      <c r="O74" s="2">
        <v>0</v>
      </c>
      <c r="P74" s="2">
        <v>0</v>
      </c>
      <c r="Q74">
        <v>0</v>
      </c>
      <c r="R74">
        <v>0</v>
      </c>
      <c r="S74">
        <v>0</v>
      </c>
      <c r="T74">
        <v>0</v>
      </c>
      <c r="U74" s="2">
        <v>0</v>
      </c>
      <c r="V74">
        <v>0</v>
      </c>
      <c r="W74" s="2">
        <v>0</v>
      </c>
      <c r="X74">
        <v>0</v>
      </c>
      <c r="Y74" s="2">
        <v>0</v>
      </c>
    </row>
    <row r="75" spans="1:25" x14ac:dyDescent="0.35">
      <c r="A75" s="1">
        <v>42278</v>
      </c>
      <c r="B75">
        <v>0</v>
      </c>
      <c r="C75">
        <v>5.7692307692307702E-2</v>
      </c>
      <c r="D75">
        <v>0</v>
      </c>
      <c r="E75">
        <v>0</v>
      </c>
      <c r="F75">
        <v>3.8461538461538498E-2</v>
      </c>
      <c r="G75" s="2">
        <v>0</v>
      </c>
      <c r="H75" s="2">
        <v>0</v>
      </c>
      <c r="I75">
        <v>0</v>
      </c>
      <c r="J75">
        <v>1.9230769230769201E-2</v>
      </c>
      <c r="K75">
        <v>0</v>
      </c>
      <c r="L75" s="2">
        <v>0</v>
      </c>
      <c r="M75">
        <v>0</v>
      </c>
      <c r="N75" s="2">
        <v>0</v>
      </c>
      <c r="O75" s="2">
        <v>0</v>
      </c>
      <c r="P75" s="2">
        <v>0</v>
      </c>
      <c r="Q75">
        <v>0</v>
      </c>
      <c r="R75">
        <v>0</v>
      </c>
      <c r="S75">
        <v>0</v>
      </c>
      <c r="T75">
        <v>0</v>
      </c>
      <c r="U75" s="2">
        <v>0</v>
      </c>
      <c r="V75">
        <v>0</v>
      </c>
      <c r="W75" s="2">
        <v>0</v>
      </c>
      <c r="X75">
        <v>0</v>
      </c>
      <c r="Y75" s="2">
        <v>0</v>
      </c>
    </row>
    <row r="76" spans="1:25" x14ac:dyDescent="0.35">
      <c r="A76" s="1">
        <v>42309</v>
      </c>
      <c r="B76">
        <v>0</v>
      </c>
      <c r="C76">
        <v>6.3829787234042507E-2</v>
      </c>
      <c r="D76">
        <v>0</v>
      </c>
      <c r="E76">
        <v>0</v>
      </c>
      <c r="F76">
        <v>4.2553191489361701E-2</v>
      </c>
      <c r="G76" s="2">
        <v>0</v>
      </c>
      <c r="H76" s="2">
        <v>0</v>
      </c>
      <c r="I76">
        <v>0</v>
      </c>
      <c r="J76">
        <v>0</v>
      </c>
      <c r="K76">
        <v>0</v>
      </c>
      <c r="L76" s="2">
        <v>0</v>
      </c>
      <c r="M76">
        <v>0</v>
      </c>
      <c r="N76" s="2">
        <v>0</v>
      </c>
      <c r="O76" s="2">
        <v>0</v>
      </c>
      <c r="P76" s="2">
        <v>0</v>
      </c>
      <c r="Q76">
        <v>0</v>
      </c>
      <c r="R76">
        <v>0</v>
      </c>
      <c r="S76">
        <v>0</v>
      </c>
      <c r="T76">
        <v>0</v>
      </c>
      <c r="U76" s="2">
        <v>0</v>
      </c>
      <c r="V76">
        <v>0</v>
      </c>
      <c r="W76" s="2">
        <v>0</v>
      </c>
      <c r="X76">
        <v>0</v>
      </c>
      <c r="Y76" s="2">
        <v>0</v>
      </c>
    </row>
    <row r="77" spans="1:25" x14ac:dyDescent="0.35">
      <c r="A77" s="1">
        <v>42339</v>
      </c>
      <c r="B77">
        <v>0</v>
      </c>
      <c r="C77">
        <v>4.5454545454545497E-2</v>
      </c>
      <c r="D77">
        <v>0</v>
      </c>
      <c r="E77">
        <v>0</v>
      </c>
      <c r="F77">
        <v>4.5454545454545497E-2</v>
      </c>
      <c r="G77" s="2">
        <v>0</v>
      </c>
      <c r="H77" s="2">
        <v>0</v>
      </c>
      <c r="I77">
        <v>0</v>
      </c>
      <c r="J77">
        <v>0</v>
      </c>
      <c r="K77">
        <v>0</v>
      </c>
      <c r="L77" s="2">
        <v>0</v>
      </c>
      <c r="M77">
        <v>0</v>
      </c>
      <c r="N77" s="2">
        <v>0</v>
      </c>
      <c r="O77" s="2">
        <v>0</v>
      </c>
      <c r="P77" s="2">
        <v>0</v>
      </c>
      <c r="Q77">
        <v>0</v>
      </c>
      <c r="R77">
        <v>0</v>
      </c>
      <c r="S77">
        <v>0</v>
      </c>
      <c r="T77">
        <v>0</v>
      </c>
      <c r="U77" s="2">
        <v>0</v>
      </c>
      <c r="V77">
        <v>0</v>
      </c>
      <c r="W77" s="2">
        <v>0</v>
      </c>
      <c r="X77">
        <v>0</v>
      </c>
      <c r="Y77" s="2">
        <v>0</v>
      </c>
    </row>
    <row r="78" spans="1:25" x14ac:dyDescent="0.35">
      <c r="A78" s="1">
        <v>42370</v>
      </c>
      <c r="B78">
        <v>0</v>
      </c>
      <c r="C78">
        <v>3.9215686274509803E-2</v>
      </c>
      <c r="D78">
        <v>1.9607843137254902E-2</v>
      </c>
      <c r="E78">
        <v>0</v>
      </c>
      <c r="F78">
        <v>1.9607843137254902E-2</v>
      </c>
      <c r="G78" s="2">
        <v>0</v>
      </c>
      <c r="H78" s="2">
        <v>0</v>
      </c>
      <c r="I78">
        <v>0</v>
      </c>
      <c r="J78">
        <v>1.9607843137254902E-2</v>
      </c>
      <c r="K78">
        <v>0</v>
      </c>
      <c r="L78" s="2">
        <v>0</v>
      </c>
      <c r="M78">
        <v>0</v>
      </c>
      <c r="N78" s="2">
        <v>0</v>
      </c>
      <c r="O78" s="2">
        <v>0</v>
      </c>
      <c r="P78" s="2">
        <v>0</v>
      </c>
      <c r="Q78">
        <v>0</v>
      </c>
      <c r="R78">
        <v>0</v>
      </c>
      <c r="S78">
        <v>0</v>
      </c>
      <c r="T78">
        <v>0</v>
      </c>
      <c r="U78" s="2">
        <v>0</v>
      </c>
      <c r="V78">
        <v>0</v>
      </c>
      <c r="W78" s="2">
        <v>0</v>
      </c>
      <c r="X78">
        <v>0</v>
      </c>
      <c r="Y78" s="2">
        <v>0</v>
      </c>
    </row>
    <row r="79" spans="1:25" x14ac:dyDescent="0.35">
      <c r="A79" s="1">
        <v>42401</v>
      </c>
      <c r="B79">
        <v>0</v>
      </c>
      <c r="C79">
        <v>3.77358490566038E-2</v>
      </c>
      <c r="D79">
        <v>1.88679245283019E-2</v>
      </c>
      <c r="E79">
        <v>0</v>
      </c>
      <c r="F79">
        <v>0</v>
      </c>
      <c r="G79" s="2">
        <v>0</v>
      </c>
      <c r="H79" s="2">
        <v>0</v>
      </c>
      <c r="I79">
        <v>0</v>
      </c>
      <c r="J79">
        <v>0</v>
      </c>
      <c r="K79">
        <v>0</v>
      </c>
      <c r="L79" s="2">
        <v>0</v>
      </c>
      <c r="M79">
        <v>0</v>
      </c>
      <c r="N79" s="2">
        <v>0</v>
      </c>
      <c r="O79" s="2">
        <v>0</v>
      </c>
      <c r="P79" s="2">
        <v>0</v>
      </c>
      <c r="Q79">
        <v>0</v>
      </c>
      <c r="R79">
        <v>1.88679245283019E-2</v>
      </c>
      <c r="S79">
        <v>0</v>
      </c>
      <c r="T79">
        <v>0</v>
      </c>
      <c r="U79" s="2">
        <v>0</v>
      </c>
      <c r="V79">
        <v>0</v>
      </c>
      <c r="W79" s="2">
        <v>0</v>
      </c>
      <c r="X79">
        <v>0</v>
      </c>
      <c r="Y79" s="2">
        <v>0</v>
      </c>
    </row>
    <row r="80" spans="1:25" x14ac:dyDescent="0.35">
      <c r="A80" s="1">
        <v>42430</v>
      </c>
      <c r="B80">
        <v>0</v>
      </c>
      <c r="C80">
        <v>3.7037037037037E-2</v>
      </c>
      <c r="D80">
        <v>0</v>
      </c>
      <c r="E80">
        <v>0</v>
      </c>
      <c r="F80">
        <v>0</v>
      </c>
      <c r="G80" s="2">
        <v>0</v>
      </c>
      <c r="H80" s="2">
        <v>0</v>
      </c>
      <c r="I80">
        <v>0</v>
      </c>
      <c r="J80">
        <v>1.85185185185185E-2</v>
      </c>
      <c r="K80">
        <v>0</v>
      </c>
      <c r="L80" s="2">
        <v>0</v>
      </c>
      <c r="M80">
        <v>0</v>
      </c>
      <c r="N80" s="2">
        <v>0</v>
      </c>
      <c r="O80" s="2">
        <v>0</v>
      </c>
      <c r="P80" s="2">
        <v>0</v>
      </c>
      <c r="Q80">
        <v>0</v>
      </c>
      <c r="R80">
        <v>0</v>
      </c>
      <c r="S80">
        <v>0</v>
      </c>
      <c r="T80">
        <v>0</v>
      </c>
      <c r="U80" s="2">
        <v>0</v>
      </c>
      <c r="V80">
        <v>0</v>
      </c>
      <c r="W80" s="2">
        <v>0</v>
      </c>
      <c r="X80">
        <v>0</v>
      </c>
      <c r="Y80" s="2">
        <v>0</v>
      </c>
    </row>
    <row r="81" spans="1:25" x14ac:dyDescent="0.35">
      <c r="A81" s="1">
        <v>42461</v>
      </c>
      <c r="B81">
        <v>0</v>
      </c>
      <c r="C81">
        <v>5.4545454545454501E-2</v>
      </c>
      <c r="D81">
        <v>1.8181818181818198E-2</v>
      </c>
      <c r="E81">
        <v>0</v>
      </c>
      <c r="F81">
        <v>1.8181818181818198E-2</v>
      </c>
      <c r="G81" s="2">
        <v>0</v>
      </c>
      <c r="H81" s="2">
        <v>0</v>
      </c>
      <c r="I81">
        <v>0</v>
      </c>
      <c r="J81">
        <v>0</v>
      </c>
      <c r="K81">
        <v>0</v>
      </c>
      <c r="L81" s="2">
        <v>0</v>
      </c>
      <c r="M81">
        <v>0</v>
      </c>
      <c r="N81" s="2">
        <v>0</v>
      </c>
      <c r="O81" s="2">
        <v>0</v>
      </c>
      <c r="P81" s="2">
        <v>0</v>
      </c>
      <c r="Q81">
        <v>0</v>
      </c>
      <c r="R81">
        <v>0</v>
      </c>
      <c r="S81">
        <v>0</v>
      </c>
      <c r="T81">
        <v>0</v>
      </c>
      <c r="U81" s="2">
        <v>0</v>
      </c>
      <c r="V81">
        <v>0</v>
      </c>
      <c r="W81" s="2">
        <v>0</v>
      </c>
      <c r="X81">
        <v>0</v>
      </c>
      <c r="Y81" s="2">
        <v>0</v>
      </c>
    </row>
    <row r="82" spans="1:25" x14ac:dyDescent="0.35">
      <c r="A82" s="1">
        <v>42491</v>
      </c>
      <c r="B82">
        <v>0</v>
      </c>
      <c r="C82">
        <v>3.5714285714285698E-2</v>
      </c>
      <c r="D82">
        <v>0</v>
      </c>
      <c r="E82">
        <v>0</v>
      </c>
      <c r="F82">
        <v>1.7857142857142901E-2</v>
      </c>
      <c r="G82" s="2">
        <v>0</v>
      </c>
      <c r="H82" s="2">
        <v>0</v>
      </c>
      <c r="I82">
        <v>0</v>
      </c>
      <c r="J82">
        <v>0</v>
      </c>
      <c r="K82">
        <v>0</v>
      </c>
      <c r="L82" s="2">
        <v>0</v>
      </c>
      <c r="M82">
        <v>0</v>
      </c>
      <c r="N82" s="2">
        <v>0</v>
      </c>
      <c r="O82" s="2">
        <v>0</v>
      </c>
      <c r="P82" s="2">
        <v>0</v>
      </c>
      <c r="Q82">
        <v>0</v>
      </c>
      <c r="R82">
        <v>0</v>
      </c>
      <c r="S82">
        <v>0</v>
      </c>
      <c r="T82">
        <v>0</v>
      </c>
      <c r="U82" s="2">
        <v>0</v>
      </c>
      <c r="V82">
        <v>0</v>
      </c>
      <c r="W82" s="2">
        <v>0</v>
      </c>
      <c r="X82">
        <v>0</v>
      </c>
      <c r="Y82" s="2">
        <v>0</v>
      </c>
    </row>
    <row r="83" spans="1:25" x14ac:dyDescent="0.35">
      <c r="A83" s="1">
        <v>42522</v>
      </c>
      <c r="B83">
        <v>0</v>
      </c>
      <c r="C83">
        <v>3.8461538461538498E-2</v>
      </c>
      <c r="D83">
        <v>1.9230769230769201E-2</v>
      </c>
      <c r="E83">
        <v>0</v>
      </c>
      <c r="F83">
        <v>1.9230769230769201E-2</v>
      </c>
      <c r="G83" s="2">
        <v>0</v>
      </c>
      <c r="H83" s="2">
        <v>0</v>
      </c>
      <c r="I83">
        <v>0</v>
      </c>
      <c r="J83">
        <v>1.9230769230769201E-2</v>
      </c>
      <c r="K83">
        <v>0</v>
      </c>
      <c r="L83" s="2">
        <v>0</v>
      </c>
      <c r="M83">
        <v>0</v>
      </c>
      <c r="N83" s="2">
        <v>0</v>
      </c>
      <c r="O83" s="2">
        <v>0</v>
      </c>
      <c r="P83" s="2">
        <v>0</v>
      </c>
      <c r="Q83">
        <v>0</v>
      </c>
      <c r="R83">
        <v>0</v>
      </c>
      <c r="S83">
        <v>0</v>
      </c>
      <c r="T83">
        <v>0</v>
      </c>
      <c r="U83" s="2">
        <v>0</v>
      </c>
      <c r="V83">
        <v>0</v>
      </c>
      <c r="W83" s="2">
        <v>0</v>
      </c>
      <c r="X83">
        <v>0</v>
      </c>
      <c r="Y83" s="2">
        <v>0</v>
      </c>
    </row>
    <row r="84" spans="1:25" x14ac:dyDescent="0.35">
      <c r="A84" s="1">
        <v>42552</v>
      </c>
      <c r="B84">
        <v>0</v>
      </c>
      <c r="C84">
        <v>4.2553191489361701E-2</v>
      </c>
      <c r="D84">
        <v>0</v>
      </c>
      <c r="E84">
        <v>0</v>
      </c>
      <c r="F84">
        <v>2.1276595744680899E-2</v>
      </c>
      <c r="G84" s="2">
        <v>0</v>
      </c>
      <c r="H84" s="2">
        <v>0</v>
      </c>
      <c r="I84">
        <v>0</v>
      </c>
      <c r="J84">
        <v>2.1276595744680899E-2</v>
      </c>
      <c r="K84">
        <v>0</v>
      </c>
      <c r="L84" s="2">
        <v>0</v>
      </c>
      <c r="M84">
        <v>0</v>
      </c>
      <c r="N84" s="2">
        <v>0</v>
      </c>
      <c r="O84" s="2">
        <v>0</v>
      </c>
      <c r="P84" s="2">
        <v>0</v>
      </c>
      <c r="Q84">
        <v>0</v>
      </c>
      <c r="R84">
        <v>0</v>
      </c>
      <c r="S84">
        <v>0</v>
      </c>
      <c r="T84">
        <v>0</v>
      </c>
      <c r="U84" s="2">
        <v>0</v>
      </c>
      <c r="V84">
        <v>0</v>
      </c>
      <c r="W84" s="2">
        <v>0</v>
      </c>
      <c r="X84">
        <v>0</v>
      </c>
      <c r="Y84" s="2">
        <v>0</v>
      </c>
    </row>
    <row r="85" spans="1:25" x14ac:dyDescent="0.35">
      <c r="A85" s="1">
        <v>42583</v>
      </c>
      <c r="B85">
        <v>0</v>
      </c>
      <c r="C85">
        <v>4.2553191489361701E-2</v>
      </c>
      <c r="D85">
        <v>0</v>
      </c>
      <c r="E85">
        <v>0</v>
      </c>
      <c r="F85">
        <v>2.1276595744680899E-2</v>
      </c>
      <c r="G85" s="2">
        <v>0</v>
      </c>
      <c r="H85" s="2">
        <v>0</v>
      </c>
      <c r="I85">
        <v>0</v>
      </c>
      <c r="J85">
        <v>0</v>
      </c>
      <c r="K85">
        <v>0</v>
      </c>
      <c r="L85" s="2">
        <v>0</v>
      </c>
      <c r="M85">
        <v>0</v>
      </c>
      <c r="N85" s="2">
        <v>0</v>
      </c>
      <c r="O85" s="2">
        <v>0</v>
      </c>
      <c r="P85" s="2">
        <v>0</v>
      </c>
      <c r="Q85">
        <v>0</v>
      </c>
      <c r="R85">
        <v>0</v>
      </c>
      <c r="S85">
        <v>0</v>
      </c>
      <c r="T85">
        <v>0</v>
      </c>
      <c r="U85" s="2">
        <v>0</v>
      </c>
      <c r="V85">
        <v>0</v>
      </c>
      <c r="W85" s="2">
        <v>0</v>
      </c>
      <c r="X85">
        <v>0</v>
      </c>
      <c r="Y85" s="2">
        <v>0</v>
      </c>
    </row>
    <row r="86" spans="1:25" x14ac:dyDescent="0.35">
      <c r="A86" s="1">
        <v>42614</v>
      </c>
      <c r="B86">
        <v>0</v>
      </c>
      <c r="C86">
        <v>3.9215686274509803E-2</v>
      </c>
      <c r="D86">
        <v>1.9607843137254902E-2</v>
      </c>
      <c r="E86">
        <v>0</v>
      </c>
      <c r="F86">
        <v>1.9607843137254902E-2</v>
      </c>
      <c r="G86" s="2">
        <v>0</v>
      </c>
      <c r="H86" s="2">
        <v>0</v>
      </c>
      <c r="I86">
        <v>0</v>
      </c>
      <c r="J86">
        <v>1.9607843137254902E-2</v>
      </c>
      <c r="K86">
        <v>0</v>
      </c>
      <c r="L86" s="2">
        <v>0</v>
      </c>
      <c r="M86">
        <v>0</v>
      </c>
      <c r="N86" s="2">
        <v>0</v>
      </c>
      <c r="O86" s="2">
        <v>0</v>
      </c>
      <c r="P86" s="2">
        <v>0</v>
      </c>
      <c r="Q86">
        <v>0</v>
      </c>
      <c r="R86">
        <v>0</v>
      </c>
      <c r="S86">
        <v>0</v>
      </c>
      <c r="T86">
        <v>0</v>
      </c>
      <c r="U86" s="2">
        <v>0</v>
      </c>
      <c r="V86">
        <v>0</v>
      </c>
      <c r="W86" s="2">
        <v>0</v>
      </c>
      <c r="X86">
        <v>0</v>
      </c>
      <c r="Y86" s="2">
        <v>0</v>
      </c>
    </row>
    <row r="87" spans="1:25" x14ac:dyDescent="0.35">
      <c r="A87" s="1">
        <v>42644</v>
      </c>
      <c r="B87">
        <v>0</v>
      </c>
      <c r="C87">
        <v>4.2553191489361701E-2</v>
      </c>
      <c r="D87">
        <v>2.1276595744680899E-2</v>
      </c>
      <c r="E87">
        <v>0</v>
      </c>
      <c r="F87">
        <v>2.1276595744680899E-2</v>
      </c>
      <c r="G87" s="2">
        <v>0</v>
      </c>
      <c r="H87" s="2">
        <v>0</v>
      </c>
      <c r="I87">
        <v>0</v>
      </c>
      <c r="J87">
        <v>0</v>
      </c>
      <c r="K87">
        <v>0</v>
      </c>
      <c r="L87" s="2">
        <v>0</v>
      </c>
      <c r="M87">
        <v>0</v>
      </c>
      <c r="N87" s="2">
        <v>0</v>
      </c>
      <c r="O87" s="2">
        <v>0</v>
      </c>
      <c r="P87" s="2">
        <v>0</v>
      </c>
      <c r="Q87">
        <v>0</v>
      </c>
      <c r="R87">
        <v>2.1276595744680899E-2</v>
      </c>
      <c r="S87">
        <v>0</v>
      </c>
      <c r="T87">
        <v>0</v>
      </c>
      <c r="U87" s="2">
        <v>0</v>
      </c>
      <c r="V87">
        <v>0</v>
      </c>
      <c r="W87" s="2">
        <v>0</v>
      </c>
      <c r="X87">
        <v>0</v>
      </c>
      <c r="Y87" s="2">
        <v>0</v>
      </c>
    </row>
    <row r="88" spans="1:25" x14ac:dyDescent="0.35">
      <c r="A88" s="1">
        <v>42675</v>
      </c>
      <c r="B88">
        <v>2.1739130434782601E-2</v>
      </c>
      <c r="C88">
        <v>4.3478260869565202E-2</v>
      </c>
      <c r="D88">
        <v>4.3478260869565202E-2</v>
      </c>
      <c r="E88">
        <v>0</v>
      </c>
      <c r="F88">
        <v>2.1739130434782601E-2</v>
      </c>
      <c r="G88" s="2">
        <v>0</v>
      </c>
      <c r="H88" s="2">
        <v>0</v>
      </c>
      <c r="I88">
        <v>0</v>
      </c>
      <c r="J88">
        <v>0</v>
      </c>
      <c r="K88">
        <v>0</v>
      </c>
      <c r="L88" s="2">
        <v>0</v>
      </c>
      <c r="M88">
        <v>0</v>
      </c>
      <c r="N88" s="2">
        <v>0</v>
      </c>
      <c r="O88" s="2">
        <v>0</v>
      </c>
      <c r="P88" s="2">
        <v>0</v>
      </c>
      <c r="Q88">
        <v>0</v>
      </c>
      <c r="R88">
        <v>0</v>
      </c>
      <c r="S88">
        <v>0</v>
      </c>
      <c r="T88">
        <v>0</v>
      </c>
      <c r="U88" s="2">
        <v>0</v>
      </c>
      <c r="V88">
        <v>0</v>
      </c>
      <c r="W88" s="2">
        <v>0</v>
      </c>
      <c r="X88">
        <v>0</v>
      </c>
      <c r="Y88" s="2">
        <v>0</v>
      </c>
    </row>
    <row r="89" spans="1:25" x14ac:dyDescent="0.35">
      <c r="A89" s="1">
        <v>42705</v>
      </c>
      <c r="B89">
        <v>0</v>
      </c>
      <c r="C89">
        <v>4.6511627906976702E-2</v>
      </c>
      <c r="D89">
        <v>4.6511627906976702E-2</v>
      </c>
      <c r="E89">
        <v>0</v>
      </c>
      <c r="F89">
        <v>2.32558139534884E-2</v>
      </c>
      <c r="G89" s="2">
        <v>0</v>
      </c>
      <c r="H89" s="2">
        <v>0</v>
      </c>
      <c r="I89">
        <v>0</v>
      </c>
      <c r="J89">
        <v>0</v>
      </c>
      <c r="K89">
        <v>0</v>
      </c>
      <c r="L89" s="2">
        <v>0</v>
      </c>
      <c r="M89">
        <v>0</v>
      </c>
      <c r="N89" s="2">
        <v>0</v>
      </c>
      <c r="O89" s="2">
        <v>0</v>
      </c>
      <c r="P89" s="2">
        <v>0</v>
      </c>
      <c r="Q89">
        <v>0</v>
      </c>
      <c r="R89">
        <v>2.32558139534884E-2</v>
      </c>
      <c r="S89">
        <v>0</v>
      </c>
      <c r="T89">
        <v>0</v>
      </c>
      <c r="U89" s="2">
        <v>0</v>
      </c>
      <c r="V89">
        <v>0</v>
      </c>
      <c r="W89" s="2">
        <v>0</v>
      </c>
      <c r="X89">
        <v>0</v>
      </c>
      <c r="Y89" s="2">
        <v>0</v>
      </c>
    </row>
    <row r="90" spans="1:25" x14ac:dyDescent="0.35">
      <c r="A90" s="1">
        <v>42736</v>
      </c>
      <c r="B90">
        <v>0</v>
      </c>
      <c r="C90">
        <v>5.6603773584905703E-2</v>
      </c>
      <c r="D90">
        <v>3.77358490566038E-2</v>
      </c>
      <c r="E90">
        <v>0</v>
      </c>
      <c r="F90">
        <v>1.88679245283019E-2</v>
      </c>
      <c r="G90" s="2">
        <v>0</v>
      </c>
      <c r="H90" s="2">
        <v>0</v>
      </c>
      <c r="I90">
        <v>0</v>
      </c>
      <c r="J90">
        <v>1.88679245283019E-2</v>
      </c>
      <c r="K90">
        <v>0</v>
      </c>
      <c r="L90" s="2">
        <v>0</v>
      </c>
      <c r="M90">
        <v>0</v>
      </c>
      <c r="N90" s="2">
        <v>0</v>
      </c>
      <c r="O90" s="2">
        <v>0</v>
      </c>
      <c r="P90" s="2">
        <v>0</v>
      </c>
      <c r="Q90">
        <v>0</v>
      </c>
      <c r="R90">
        <v>1.88679245283019E-2</v>
      </c>
      <c r="S90">
        <v>0</v>
      </c>
      <c r="T90">
        <v>0</v>
      </c>
      <c r="U90" s="2">
        <v>0</v>
      </c>
      <c r="V90">
        <v>0</v>
      </c>
      <c r="W90" s="2">
        <v>0</v>
      </c>
      <c r="X90">
        <v>0</v>
      </c>
      <c r="Y90" s="2">
        <v>0</v>
      </c>
    </row>
    <row r="91" spans="1:25" x14ac:dyDescent="0.35">
      <c r="A91" s="1">
        <v>42767</v>
      </c>
      <c r="B91">
        <v>0</v>
      </c>
      <c r="C91">
        <v>5.4545454545454501E-2</v>
      </c>
      <c r="D91">
        <v>1.8181818181818198E-2</v>
      </c>
      <c r="E91">
        <v>0</v>
      </c>
      <c r="F91">
        <v>1.8181818181818198E-2</v>
      </c>
      <c r="G91" s="2">
        <v>0</v>
      </c>
      <c r="H91" s="2">
        <v>0</v>
      </c>
      <c r="I91">
        <v>0</v>
      </c>
      <c r="J91">
        <v>1.8181818181818198E-2</v>
      </c>
      <c r="K91">
        <v>0</v>
      </c>
      <c r="L91" s="2">
        <v>0</v>
      </c>
      <c r="M91">
        <v>0</v>
      </c>
      <c r="N91" s="2">
        <v>0</v>
      </c>
      <c r="O91" s="2">
        <v>0</v>
      </c>
      <c r="P91" s="2">
        <v>0</v>
      </c>
      <c r="Q91">
        <v>0</v>
      </c>
      <c r="R91">
        <v>0</v>
      </c>
      <c r="S91">
        <v>0</v>
      </c>
      <c r="T91">
        <v>0</v>
      </c>
      <c r="U91" s="2">
        <v>0</v>
      </c>
      <c r="V91">
        <v>0</v>
      </c>
      <c r="W91" s="2">
        <v>0</v>
      </c>
      <c r="X91">
        <v>0</v>
      </c>
      <c r="Y91" s="2">
        <v>0</v>
      </c>
    </row>
    <row r="92" spans="1:25" x14ac:dyDescent="0.35">
      <c r="A92" s="1">
        <v>42795</v>
      </c>
      <c r="B92">
        <v>0</v>
      </c>
      <c r="C92">
        <v>5.0847457627118599E-2</v>
      </c>
      <c r="D92">
        <v>1.6949152542372899E-2</v>
      </c>
      <c r="E92">
        <v>0</v>
      </c>
      <c r="F92">
        <v>1.6949152542372899E-2</v>
      </c>
      <c r="G92" s="2">
        <v>0</v>
      </c>
      <c r="H92" s="2">
        <v>0</v>
      </c>
      <c r="I92">
        <v>0</v>
      </c>
      <c r="J92">
        <v>1.6949152542372899E-2</v>
      </c>
      <c r="K92">
        <v>0</v>
      </c>
      <c r="L92" s="2">
        <v>0</v>
      </c>
      <c r="M92">
        <v>0</v>
      </c>
      <c r="N92" s="2">
        <v>0</v>
      </c>
      <c r="O92" s="2">
        <v>0</v>
      </c>
      <c r="P92" s="2">
        <v>0</v>
      </c>
      <c r="Q92">
        <v>0</v>
      </c>
      <c r="R92">
        <v>1.6949152542372899E-2</v>
      </c>
      <c r="S92">
        <v>0</v>
      </c>
      <c r="T92">
        <v>0</v>
      </c>
      <c r="U92" s="2">
        <v>0</v>
      </c>
      <c r="V92">
        <v>0</v>
      </c>
      <c r="W92" s="2">
        <v>0</v>
      </c>
      <c r="X92">
        <v>0</v>
      </c>
      <c r="Y92" s="2">
        <v>0</v>
      </c>
    </row>
    <row r="93" spans="1:25" x14ac:dyDescent="0.35">
      <c r="A93" s="1">
        <v>42826</v>
      </c>
      <c r="B93">
        <v>0</v>
      </c>
      <c r="C93">
        <v>5.2631578947368397E-2</v>
      </c>
      <c r="D93">
        <v>1.7543859649122799E-2</v>
      </c>
      <c r="E93">
        <v>0</v>
      </c>
      <c r="F93">
        <v>1.7543859649122799E-2</v>
      </c>
      <c r="G93" s="2">
        <v>0</v>
      </c>
      <c r="H93" s="2">
        <v>0</v>
      </c>
      <c r="I93">
        <v>0</v>
      </c>
      <c r="J93">
        <v>0</v>
      </c>
      <c r="K93">
        <v>0</v>
      </c>
      <c r="L93" s="2">
        <v>0</v>
      </c>
      <c r="M93">
        <v>0</v>
      </c>
      <c r="N93" s="2">
        <v>0</v>
      </c>
      <c r="O93" s="2">
        <v>0</v>
      </c>
      <c r="P93" s="2">
        <v>0</v>
      </c>
      <c r="Q93">
        <v>0</v>
      </c>
      <c r="R93">
        <v>3.5087719298245598E-2</v>
      </c>
      <c r="S93">
        <v>0</v>
      </c>
      <c r="T93">
        <v>0</v>
      </c>
      <c r="U93" s="2">
        <v>0</v>
      </c>
      <c r="V93">
        <v>0</v>
      </c>
      <c r="W93" s="2">
        <v>0</v>
      </c>
      <c r="X93">
        <v>0</v>
      </c>
      <c r="Y93" s="2">
        <v>0</v>
      </c>
    </row>
    <row r="94" spans="1:25" x14ac:dyDescent="0.35">
      <c r="A94" s="1">
        <v>42856</v>
      </c>
      <c r="B94">
        <v>0</v>
      </c>
      <c r="C94">
        <v>7.2727272727272696E-2</v>
      </c>
      <c r="D94">
        <v>3.6363636363636397E-2</v>
      </c>
      <c r="E94">
        <v>0</v>
      </c>
      <c r="F94">
        <v>1.8181818181818198E-2</v>
      </c>
      <c r="G94" s="2">
        <v>0</v>
      </c>
      <c r="H94" s="2">
        <v>0</v>
      </c>
      <c r="I94">
        <v>0</v>
      </c>
      <c r="J94">
        <v>1.8181818181818198E-2</v>
      </c>
      <c r="K94">
        <v>0</v>
      </c>
      <c r="L94" s="2">
        <v>0</v>
      </c>
      <c r="M94">
        <v>0</v>
      </c>
      <c r="N94" s="2">
        <v>0</v>
      </c>
      <c r="O94" s="2">
        <v>0</v>
      </c>
      <c r="P94" s="2">
        <v>0</v>
      </c>
      <c r="Q94">
        <v>0</v>
      </c>
      <c r="R94">
        <v>0</v>
      </c>
      <c r="S94">
        <v>0</v>
      </c>
      <c r="T94">
        <v>0</v>
      </c>
      <c r="U94" s="2">
        <v>0</v>
      </c>
      <c r="V94">
        <v>0</v>
      </c>
      <c r="W94" s="2">
        <v>0</v>
      </c>
      <c r="X94">
        <v>0</v>
      </c>
      <c r="Y94" s="2">
        <v>0</v>
      </c>
    </row>
    <row r="95" spans="1:25" x14ac:dyDescent="0.35">
      <c r="A95" s="1">
        <v>42887</v>
      </c>
      <c r="B95">
        <v>0</v>
      </c>
      <c r="C95">
        <v>7.2727272727272696E-2</v>
      </c>
      <c r="D95">
        <v>3.6363636363636397E-2</v>
      </c>
      <c r="E95">
        <v>0</v>
      </c>
      <c r="F95">
        <v>1.8181818181818198E-2</v>
      </c>
      <c r="G95" s="2">
        <v>0</v>
      </c>
      <c r="H95" s="2">
        <v>0</v>
      </c>
      <c r="I95">
        <v>0</v>
      </c>
      <c r="J95">
        <v>0</v>
      </c>
      <c r="K95">
        <v>0</v>
      </c>
      <c r="L95" s="2">
        <v>0</v>
      </c>
      <c r="M95">
        <v>0</v>
      </c>
      <c r="N95" s="2">
        <v>0</v>
      </c>
      <c r="O95" s="2">
        <v>0</v>
      </c>
      <c r="P95" s="2">
        <v>0</v>
      </c>
      <c r="Q95">
        <v>0</v>
      </c>
      <c r="R95">
        <v>1.8181818181818198E-2</v>
      </c>
      <c r="S95">
        <v>0</v>
      </c>
      <c r="T95">
        <v>0</v>
      </c>
      <c r="U95" s="2">
        <v>0</v>
      </c>
      <c r="V95">
        <v>0</v>
      </c>
      <c r="W95" s="2">
        <v>0</v>
      </c>
      <c r="X95">
        <v>0</v>
      </c>
      <c r="Y95" s="2">
        <v>0</v>
      </c>
    </row>
    <row r="96" spans="1:25" x14ac:dyDescent="0.35">
      <c r="A96" s="1">
        <v>42917</v>
      </c>
      <c r="B96">
        <v>1.8181818181818198E-2</v>
      </c>
      <c r="C96">
        <v>0.145454545454545</v>
      </c>
      <c r="D96">
        <v>5.4545454545454501E-2</v>
      </c>
      <c r="E96">
        <v>0</v>
      </c>
      <c r="F96">
        <v>1.8181818181818198E-2</v>
      </c>
      <c r="G96" s="2">
        <v>0</v>
      </c>
      <c r="H96" s="2">
        <v>0</v>
      </c>
      <c r="I96">
        <v>0</v>
      </c>
      <c r="J96">
        <v>0</v>
      </c>
      <c r="K96">
        <v>0</v>
      </c>
      <c r="L96" s="2">
        <v>0</v>
      </c>
      <c r="M96">
        <v>0</v>
      </c>
      <c r="N96" s="2">
        <v>0</v>
      </c>
      <c r="O96" s="2">
        <v>0</v>
      </c>
      <c r="P96" s="2">
        <v>0</v>
      </c>
      <c r="Q96">
        <v>0</v>
      </c>
      <c r="R96">
        <v>1.8181818181818198E-2</v>
      </c>
      <c r="S96">
        <v>0</v>
      </c>
      <c r="T96">
        <v>0</v>
      </c>
      <c r="U96" s="2">
        <v>0</v>
      </c>
      <c r="V96">
        <v>0</v>
      </c>
      <c r="W96" s="2">
        <v>0</v>
      </c>
      <c r="X96">
        <v>0</v>
      </c>
      <c r="Y96" s="2">
        <v>0</v>
      </c>
    </row>
    <row r="97" spans="1:25" x14ac:dyDescent="0.35">
      <c r="A97" s="1">
        <v>42948</v>
      </c>
      <c r="B97">
        <v>0</v>
      </c>
      <c r="C97">
        <v>7.2727272727272696E-2</v>
      </c>
      <c r="D97">
        <v>5.4545454545454501E-2</v>
      </c>
      <c r="E97">
        <v>0</v>
      </c>
      <c r="F97">
        <v>1.8181818181818198E-2</v>
      </c>
      <c r="G97" s="2">
        <v>0</v>
      </c>
      <c r="H97" s="2">
        <v>0</v>
      </c>
      <c r="I97">
        <v>0</v>
      </c>
      <c r="J97">
        <v>0</v>
      </c>
      <c r="K97">
        <v>0</v>
      </c>
      <c r="L97" s="2">
        <v>0</v>
      </c>
      <c r="M97">
        <v>0</v>
      </c>
      <c r="N97" s="2">
        <v>0</v>
      </c>
      <c r="O97" s="2">
        <v>0</v>
      </c>
      <c r="P97" s="2">
        <v>0</v>
      </c>
      <c r="Q97">
        <v>0</v>
      </c>
      <c r="R97">
        <v>1.8181818181818198E-2</v>
      </c>
      <c r="S97">
        <v>0</v>
      </c>
      <c r="T97">
        <v>0</v>
      </c>
      <c r="U97" s="2">
        <v>0</v>
      </c>
      <c r="V97">
        <v>0</v>
      </c>
      <c r="W97" s="2">
        <v>0</v>
      </c>
      <c r="X97">
        <v>0</v>
      </c>
      <c r="Y97" s="2">
        <v>0</v>
      </c>
    </row>
    <row r="98" spans="1:25" x14ac:dyDescent="0.35">
      <c r="A98" s="1">
        <v>42979</v>
      </c>
      <c r="B98">
        <v>0</v>
      </c>
      <c r="C98">
        <v>6.8965517241379296E-2</v>
      </c>
      <c r="D98">
        <v>3.4482758620689703E-2</v>
      </c>
      <c r="E98">
        <v>0</v>
      </c>
      <c r="F98">
        <v>1.72413793103448E-2</v>
      </c>
      <c r="G98" s="2">
        <v>0</v>
      </c>
      <c r="H98" s="2">
        <v>0</v>
      </c>
      <c r="I98">
        <v>0</v>
      </c>
      <c r="J98">
        <v>1.72413793103448E-2</v>
      </c>
      <c r="K98">
        <v>0</v>
      </c>
      <c r="L98" s="2">
        <v>0</v>
      </c>
      <c r="M98">
        <v>0</v>
      </c>
      <c r="N98" s="2">
        <v>0</v>
      </c>
      <c r="O98" s="2">
        <v>0</v>
      </c>
      <c r="P98" s="2">
        <v>0</v>
      </c>
      <c r="Q98">
        <v>0</v>
      </c>
      <c r="R98">
        <v>1.72413793103448E-2</v>
      </c>
      <c r="S98">
        <v>0</v>
      </c>
      <c r="T98">
        <v>0</v>
      </c>
      <c r="U98" s="2">
        <v>0</v>
      </c>
      <c r="V98">
        <v>0</v>
      </c>
      <c r="W98" s="2">
        <v>0</v>
      </c>
      <c r="X98">
        <v>0</v>
      </c>
      <c r="Y98" s="2">
        <v>0</v>
      </c>
    </row>
    <row r="99" spans="1:25" x14ac:dyDescent="0.35">
      <c r="A99" s="1">
        <v>43009</v>
      </c>
      <c r="B99">
        <v>1.8181818181818198E-2</v>
      </c>
      <c r="C99">
        <v>7.2727272727272696E-2</v>
      </c>
      <c r="D99">
        <v>3.6363636363636397E-2</v>
      </c>
      <c r="E99">
        <v>0</v>
      </c>
      <c r="F99">
        <v>1.8181818181818198E-2</v>
      </c>
      <c r="G99" s="2">
        <v>0</v>
      </c>
      <c r="H99" s="2">
        <v>0</v>
      </c>
      <c r="I99">
        <v>0</v>
      </c>
      <c r="J99">
        <v>0</v>
      </c>
      <c r="K99">
        <v>0</v>
      </c>
      <c r="L99" s="2">
        <v>0</v>
      </c>
      <c r="M99">
        <v>0</v>
      </c>
      <c r="N99" s="2">
        <v>0</v>
      </c>
      <c r="O99" s="2">
        <v>0</v>
      </c>
      <c r="P99" s="2">
        <v>0</v>
      </c>
      <c r="Q99">
        <v>0</v>
      </c>
      <c r="R99">
        <v>1.8181818181818198E-2</v>
      </c>
      <c r="S99">
        <v>0</v>
      </c>
      <c r="T99">
        <v>0</v>
      </c>
      <c r="U99" s="2">
        <v>0</v>
      </c>
      <c r="V99">
        <v>0</v>
      </c>
      <c r="W99" s="2">
        <v>0</v>
      </c>
      <c r="X99">
        <v>0</v>
      </c>
      <c r="Y99" s="2">
        <v>0</v>
      </c>
    </row>
    <row r="100" spans="1:25" x14ac:dyDescent="0.35">
      <c r="A100" s="1">
        <v>43040</v>
      </c>
      <c r="B100">
        <v>0</v>
      </c>
      <c r="C100">
        <v>7.1428571428571397E-2</v>
      </c>
      <c r="D100">
        <v>3.5714285714285698E-2</v>
      </c>
      <c r="E100">
        <v>0</v>
      </c>
      <c r="F100">
        <v>0</v>
      </c>
      <c r="G100" s="2">
        <v>0</v>
      </c>
      <c r="H100" s="2">
        <v>0</v>
      </c>
      <c r="I100">
        <v>0</v>
      </c>
      <c r="J100">
        <v>1.7857142857142901E-2</v>
      </c>
      <c r="K100">
        <v>1.7857142857142901E-2</v>
      </c>
      <c r="L100" s="2">
        <v>0</v>
      </c>
      <c r="M100">
        <v>0</v>
      </c>
      <c r="N100" s="2">
        <v>0</v>
      </c>
      <c r="O100" s="2">
        <v>0</v>
      </c>
      <c r="P100" s="2">
        <v>0</v>
      </c>
      <c r="Q100">
        <v>0</v>
      </c>
      <c r="R100">
        <v>1.7857142857142901E-2</v>
      </c>
      <c r="S100">
        <v>0</v>
      </c>
      <c r="T100">
        <v>0</v>
      </c>
      <c r="U100" s="2">
        <v>0</v>
      </c>
      <c r="V100">
        <v>0</v>
      </c>
      <c r="W100" s="2">
        <v>0</v>
      </c>
      <c r="X100">
        <v>0</v>
      </c>
      <c r="Y100" s="2">
        <v>0</v>
      </c>
    </row>
    <row r="101" spans="1:25" x14ac:dyDescent="0.35">
      <c r="A101" s="1">
        <v>43070</v>
      </c>
      <c r="B101">
        <v>0</v>
      </c>
      <c r="C101">
        <v>9.3023255813953501E-2</v>
      </c>
      <c r="D101">
        <v>4.6511627906976702E-2</v>
      </c>
      <c r="E101">
        <v>0</v>
      </c>
      <c r="F101">
        <v>0</v>
      </c>
      <c r="G101" s="2">
        <v>0</v>
      </c>
      <c r="H101" s="2">
        <v>0</v>
      </c>
      <c r="I101">
        <v>0</v>
      </c>
      <c r="J101">
        <v>2.32558139534884E-2</v>
      </c>
      <c r="K101">
        <v>0</v>
      </c>
      <c r="L101" s="2">
        <v>0</v>
      </c>
      <c r="M101">
        <v>0</v>
      </c>
      <c r="N101" s="2">
        <v>0</v>
      </c>
      <c r="O101" s="2">
        <v>0</v>
      </c>
      <c r="P101" s="2">
        <v>0</v>
      </c>
      <c r="Q101">
        <v>0</v>
      </c>
      <c r="R101">
        <v>0</v>
      </c>
      <c r="S101">
        <v>0</v>
      </c>
      <c r="T101">
        <v>0</v>
      </c>
      <c r="U101" s="2">
        <v>0</v>
      </c>
      <c r="V101">
        <v>0</v>
      </c>
      <c r="W101" s="2">
        <v>0</v>
      </c>
      <c r="X101">
        <v>0</v>
      </c>
      <c r="Y101" s="2">
        <v>0</v>
      </c>
    </row>
    <row r="102" spans="1:25" x14ac:dyDescent="0.35">
      <c r="A102" s="1">
        <v>43101</v>
      </c>
      <c r="B102">
        <v>1.9230769230769201E-2</v>
      </c>
      <c r="C102">
        <v>7.69230769230769E-2</v>
      </c>
      <c r="D102">
        <v>1.9230769230769201E-2</v>
      </c>
      <c r="E102">
        <v>0</v>
      </c>
      <c r="F102">
        <v>1.9230769230769201E-2</v>
      </c>
      <c r="G102" s="2">
        <v>0</v>
      </c>
      <c r="H102" s="2">
        <v>0</v>
      </c>
      <c r="I102">
        <v>0</v>
      </c>
      <c r="J102">
        <v>1.9230769230769201E-2</v>
      </c>
      <c r="K102">
        <v>0</v>
      </c>
      <c r="L102" s="2">
        <v>0</v>
      </c>
      <c r="M102">
        <v>0</v>
      </c>
      <c r="N102" s="2">
        <v>0</v>
      </c>
      <c r="O102" s="2">
        <v>0</v>
      </c>
      <c r="P102" s="2">
        <v>0</v>
      </c>
      <c r="Q102">
        <v>0</v>
      </c>
      <c r="R102">
        <v>1.9230769230769201E-2</v>
      </c>
      <c r="S102">
        <v>0</v>
      </c>
      <c r="T102">
        <v>0</v>
      </c>
      <c r="U102" s="2">
        <v>0</v>
      </c>
      <c r="V102">
        <v>0</v>
      </c>
      <c r="W102" s="2">
        <v>0</v>
      </c>
      <c r="X102">
        <v>0</v>
      </c>
      <c r="Y102" s="2">
        <v>0</v>
      </c>
    </row>
    <row r="103" spans="1:25" x14ac:dyDescent="0.35">
      <c r="A103" s="1">
        <v>43132</v>
      </c>
      <c r="B103">
        <v>1.72413793103448E-2</v>
      </c>
      <c r="C103">
        <v>8.6206896551724102E-2</v>
      </c>
      <c r="D103">
        <v>3.4482758620689703E-2</v>
      </c>
      <c r="E103">
        <v>0</v>
      </c>
      <c r="F103">
        <v>1.72413793103448E-2</v>
      </c>
      <c r="G103" s="2">
        <v>0</v>
      </c>
      <c r="H103" s="2">
        <v>0</v>
      </c>
      <c r="I103">
        <v>0</v>
      </c>
      <c r="J103">
        <v>1.72413793103448E-2</v>
      </c>
      <c r="K103">
        <v>0</v>
      </c>
      <c r="L103" s="2">
        <v>0</v>
      </c>
      <c r="M103">
        <v>0</v>
      </c>
      <c r="N103" s="2">
        <v>0</v>
      </c>
      <c r="O103" s="2">
        <v>0</v>
      </c>
      <c r="P103" s="2">
        <v>0</v>
      </c>
      <c r="Q103">
        <v>0</v>
      </c>
      <c r="R103">
        <v>1.72413793103448E-2</v>
      </c>
      <c r="S103">
        <v>0</v>
      </c>
      <c r="T103">
        <v>0</v>
      </c>
      <c r="U103" s="2">
        <v>0</v>
      </c>
      <c r="V103">
        <v>0</v>
      </c>
      <c r="W103" s="2">
        <v>0</v>
      </c>
      <c r="X103">
        <v>0</v>
      </c>
      <c r="Y103" s="2">
        <v>0</v>
      </c>
    </row>
    <row r="104" spans="1:25" x14ac:dyDescent="0.35">
      <c r="A104" s="1">
        <v>43160</v>
      </c>
      <c r="B104">
        <v>0</v>
      </c>
      <c r="C104">
        <v>8.1967213114754106E-2</v>
      </c>
      <c r="D104">
        <v>3.2786885245901599E-2</v>
      </c>
      <c r="E104">
        <v>0</v>
      </c>
      <c r="F104">
        <v>1.63934426229508E-2</v>
      </c>
      <c r="G104" s="2">
        <v>0</v>
      </c>
      <c r="H104" s="2">
        <v>0</v>
      </c>
      <c r="I104">
        <v>0</v>
      </c>
      <c r="J104">
        <v>0</v>
      </c>
      <c r="K104">
        <v>0</v>
      </c>
      <c r="L104" s="2">
        <v>0</v>
      </c>
      <c r="M104">
        <v>0</v>
      </c>
      <c r="N104" s="2">
        <v>0</v>
      </c>
      <c r="O104" s="2">
        <v>0</v>
      </c>
      <c r="P104" s="2">
        <v>0</v>
      </c>
      <c r="Q104">
        <v>0</v>
      </c>
      <c r="R104">
        <v>1.63934426229508E-2</v>
      </c>
      <c r="S104">
        <v>0</v>
      </c>
      <c r="T104">
        <v>0</v>
      </c>
      <c r="U104" s="2">
        <v>0</v>
      </c>
      <c r="V104">
        <v>0</v>
      </c>
      <c r="W104" s="2">
        <v>0</v>
      </c>
      <c r="X104">
        <v>0</v>
      </c>
      <c r="Y104" s="2">
        <v>0</v>
      </c>
    </row>
    <row r="105" spans="1:25" x14ac:dyDescent="0.35">
      <c r="A105" s="1">
        <v>43191</v>
      </c>
      <c r="B105">
        <v>0</v>
      </c>
      <c r="C105">
        <v>8.4745762711864403E-2</v>
      </c>
      <c r="D105">
        <v>3.3898305084745797E-2</v>
      </c>
      <c r="E105">
        <v>0</v>
      </c>
      <c r="F105">
        <v>1.6949152542372899E-2</v>
      </c>
      <c r="G105" s="2">
        <v>0</v>
      </c>
      <c r="H105" s="2">
        <v>0</v>
      </c>
      <c r="I105">
        <v>0</v>
      </c>
      <c r="J105">
        <v>0</v>
      </c>
      <c r="K105">
        <v>0</v>
      </c>
      <c r="L105" s="2">
        <v>0</v>
      </c>
      <c r="M105">
        <v>0</v>
      </c>
      <c r="N105" s="2">
        <v>0</v>
      </c>
      <c r="O105" s="2">
        <v>0</v>
      </c>
      <c r="P105" s="2">
        <v>0</v>
      </c>
      <c r="Q105">
        <v>0</v>
      </c>
      <c r="R105">
        <v>0</v>
      </c>
      <c r="S105">
        <v>0</v>
      </c>
      <c r="T105">
        <v>0</v>
      </c>
      <c r="U105" s="2">
        <v>0</v>
      </c>
      <c r="V105">
        <v>0</v>
      </c>
      <c r="W105" s="2">
        <v>0</v>
      </c>
      <c r="X105">
        <v>0</v>
      </c>
      <c r="Y105" s="2">
        <v>0</v>
      </c>
    </row>
    <row r="106" spans="1:25" x14ac:dyDescent="0.35">
      <c r="A106" s="1">
        <v>43221</v>
      </c>
      <c r="B106">
        <v>1.6666666666666701E-2</v>
      </c>
      <c r="C106">
        <v>6.6666666666666693E-2</v>
      </c>
      <c r="D106">
        <v>3.3333333333333298E-2</v>
      </c>
      <c r="E106">
        <v>0</v>
      </c>
      <c r="F106">
        <v>1.6666666666666701E-2</v>
      </c>
      <c r="G106" s="2">
        <v>0</v>
      </c>
      <c r="H106" s="2">
        <v>0</v>
      </c>
      <c r="I106">
        <v>0</v>
      </c>
      <c r="J106">
        <v>1.6666666666666701E-2</v>
      </c>
      <c r="K106">
        <v>0</v>
      </c>
      <c r="L106" s="2">
        <v>0</v>
      </c>
      <c r="M106">
        <v>0</v>
      </c>
      <c r="N106" s="2">
        <v>0</v>
      </c>
      <c r="O106" s="2">
        <v>0</v>
      </c>
      <c r="P106" s="2">
        <v>0</v>
      </c>
      <c r="Q106">
        <v>0</v>
      </c>
      <c r="R106">
        <v>0</v>
      </c>
      <c r="S106">
        <v>0</v>
      </c>
      <c r="T106">
        <v>0</v>
      </c>
      <c r="U106" s="2">
        <v>0</v>
      </c>
      <c r="V106">
        <v>0</v>
      </c>
      <c r="W106" s="2">
        <v>0</v>
      </c>
      <c r="X106">
        <v>0</v>
      </c>
      <c r="Y106" s="2">
        <v>0</v>
      </c>
    </row>
    <row r="107" spans="1:25" x14ac:dyDescent="0.35">
      <c r="A107" s="1">
        <v>43252</v>
      </c>
      <c r="B107">
        <v>0</v>
      </c>
      <c r="C107">
        <v>7.0175438596491196E-2</v>
      </c>
      <c r="D107">
        <v>3.5087719298245598E-2</v>
      </c>
      <c r="E107">
        <v>0</v>
      </c>
      <c r="F107">
        <v>1.7543859649122799E-2</v>
      </c>
      <c r="G107" s="2">
        <v>0</v>
      </c>
      <c r="H107" s="2">
        <v>0</v>
      </c>
      <c r="I107">
        <v>0</v>
      </c>
      <c r="J107">
        <v>1.7543859649122799E-2</v>
      </c>
      <c r="K107">
        <v>0</v>
      </c>
      <c r="L107" s="2">
        <v>0</v>
      </c>
      <c r="M107">
        <v>0</v>
      </c>
      <c r="N107" s="2">
        <v>0</v>
      </c>
      <c r="O107" s="2">
        <v>0</v>
      </c>
      <c r="P107" s="2">
        <v>0</v>
      </c>
      <c r="Q107">
        <v>1.7543859649122799E-2</v>
      </c>
      <c r="R107">
        <v>1.7543859649122799E-2</v>
      </c>
      <c r="S107">
        <v>0</v>
      </c>
      <c r="T107">
        <v>0</v>
      </c>
      <c r="U107" s="2">
        <v>0</v>
      </c>
      <c r="V107">
        <v>1.7543859649122799E-2</v>
      </c>
      <c r="W107" s="2">
        <v>0</v>
      </c>
      <c r="X107">
        <v>0</v>
      </c>
      <c r="Y107" s="2">
        <v>0</v>
      </c>
    </row>
    <row r="108" spans="1:25" x14ac:dyDescent="0.35">
      <c r="A108" s="1">
        <v>43282</v>
      </c>
      <c r="B108">
        <v>1.8181818181818198E-2</v>
      </c>
      <c r="C108">
        <v>0.12727272727272701</v>
      </c>
      <c r="D108">
        <v>5.4545454545454501E-2</v>
      </c>
      <c r="E108">
        <v>0</v>
      </c>
      <c r="F108">
        <v>1.8181818181818198E-2</v>
      </c>
      <c r="G108" s="2">
        <v>0</v>
      </c>
      <c r="H108" s="2">
        <v>0</v>
      </c>
      <c r="I108">
        <v>0</v>
      </c>
      <c r="J108">
        <v>0</v>
      </c>
      <c r="K108">
        <v>0</v>
      </c>
      <c r="L108" s="2">
        <v>0</v>
      </c>
      <c r="M108">
        <v>0</v>
      </c>
      <c r="N108" s="2">
        <v>0</v>
      </c>
      <c r="O108" s="2">
        <v>0</v>
      </c>
      <c r="P108" s="2">
        <v>0</v>
      </c>
      <c r="Q108">
        <v>0</v>
      </c>
      <c r="R108">
        <v>1.8181818181818198E-2</v>
      </c>
      <c r="S108">
        <v>0</v>
      </c>
      <c r="T108">
        <v>0</v>
      </c>
      <c r="U108" s="2">
        <v>0</v>
      </c>
      <c r="V108">
        <v>1.8181818181818198E-2</v>
      </c>
      <c r="W108" s="2">
        <v>0</v>
      </c>
      <c r="X108">
        <v>0</v>
      </c>
      <c r="Y108" s="2">
        <v>0</v>
      </c>
    </row>
    <row r="109" spans="1:25" x14ac:dyDescent="0.35">
      <c r="A109" s="1">
        <v>43313</v>
      </c>
      <c r="B109">
        <v>1.7543859649122799E-2</v>
      </c>
      <c r="C109">
        <v>0.12280701754386</v>
      </c>
      <c r="D109">
        <v>5.2631578947368397E-2</v>
      </c>
      <c r="E109">
        <v>0</v>
      </c>
      <c r="F109">
        <v>1.7543859649122799E-2</v>
      </c>
      <c r="G109" s="2">
        <v>0</v>
      </c>
      <c r="H109" s="2">
        <v>0</v>
      </c>
      <c r="I109">
        <v>0</v>
      </c>
      <c r="J109">
        <v>1.7543859649122799E-2</v>
      </c>
      <c r="K109">
        <v>0</v>
      </c>
      <c r="L109" s="2">
        <v>0</v>
      </c>
      <c r="M109">
        <v>0</v>
      </c>
      <c r="N109" s="2">
        <v>0</v>
      </c>
      <c r="O109" s="2">
        <v>0</v>
      </c>
      <c r="P109" s="2">
        <v>0</v>
      </c>
      <c r="Q109">
        <v>0</v>
      </c>
      <c r="R109">
        <v>1.7543859649122799E-2</v>
      </c>
      <c r="S109">
        <v>0</v>
      </c>
      <c r="T109">
        <v>0</v>
      </c>
      <c r="U109" s="2">
        <v>0</v>
      </c>
      <c r="V109">
        <v>0</v>
      </c>
      <c r="W109" s="2">
        <v>0</v>
      </c>
      <c r="X109">
        <v>0</v>
      </c>
      <c r="Y109" s="2">
        <v>0</v>
      </c>
    </row>
    <row r="110" spans="1:25" x14ac:dyDescent="0.35">
      <c r="A110" s="1">
        <v>43344</v>
      </c>
      <c r="B110">
        <v>1.72413793103448E-2</v>
      </c>
      <c r="C110">
        <v>8.6206896551724102E-2</v>
      </c>
      <c r="D110">
        <v>6.8965517241379296E-2</v>
      </c>
      <c r="E110">
        <v>0</v>
      </c>
      <c r="F110">
        <v>1.72413793103448E-2</v>
      </c>
      <c r="G110" s="2">
        <v>0</v>
      </c>
      <c r="H110" s="2">
        <v>0</v>
      </c>
      <c r="I110">
        <v>0</v>
      </c>
      <c r="J110">
        <v>1.72413793103448E-2</v>
      </c>
      <c r="K110">
        <v>0</v>
      </c>
      <c r="L110" s="2">
        <v>0</v>
      </c>
      <c r="M110">
        <v>0</v>
      </c>
      <c r="N110" s="2">
        <v>0</v>
      </c>
      <c r="O110" s="2">
        <v>0</v>
      </c>
      <c r="P110" s="2">
        <v>0</v>
      </c>
      <c r="Q110">
        <v>0</v>
      </c>
      <c r="R110">
        <v>1.72413793103448E-2</v>
      </c>
      <c r="S110">
        <v>0</v>
      </c>
      <c r="T110">
        <v>0</v>
      </c>
      <c r="U110" s="2">
        <v>0</v>
      </c>
      <c r="V110">
        <v>0</v>
      </c>
      <c r="W110" s="2">
        <v>0</v>
      </c>
      <c r="X110">
        <v>0</v>
      </c>
      <c r="Y110" s="2">
        <v>0</v>
      </c>
    </row>
    <row r="111" spans="1:25" x14ac:dyDescent="0.35">
      <c r="A111" s="1">
        <v>43374</v>
      </c>
      <c r="B111">
        <v>1.7543859649122799E-2</v>
      </c>
      <c r="C111">
        <v>0.12280701754386</v>
      </c>
      <c r="D111">
        <v>7.0175438596491196E-2</v>
      </c>
      <c r="E111">
        <v>0</v>
      </c>
      <c r="F111">
        <v>1.7543859649122799E-2</v>
      </c>
      <c r="G111" s="2">
        <v>0</v>
      </c>
      <c r="H111" s="2">
        <v>0</v>
      </c>
      <c r="I111">
        <v>0</v>
      </c>
      <c r="J111">
        <v>1.7543859649122799E-2</v>
      </c>
      <c r="K111">
        <v>0</v>
      </c>
      <c r="L111" s="2">
        <v>0</v>
      </c>
      <c r="M111">
        <v>0</v>
      </c>
      <c r="N111" s="2">
        <v>0</v>
      </c>
      <c r="O111" s="2">
        <v>0</v>
      </c>
      <c r="P111" s="2">
        <v>0</v>
      </c>
      <c r="Q111">
        <v>0</v>
      </c>
      <c r="R111">
        <v>3.5087719298245598E-2</v>
      </c>
      <c r="S111">
        <v>0</v>
      </c>
      <c r="T111">
        <v>0</v>
      </c>
      <c r="U111" s="2">
        <v>0</v>
      </c>
      <c r="V111">
        <v>1.7543859649122799E-2</v>
      </c>
      <c r="W111" s="2">
        <v>0</v>
      </c>
      <c r="X111">
        <v>0</v>
      </c>
      <c r="Y111" s="2">
        <v>0</v>
      </c>
    </row>
    <row r="112" spans="1:25" x14ac:dyDescent="0.35">
      <c r="A112" s="1">
        <v>43405</v>
      </c>
      <c r="B112">
        <v>1.8181818181818198E-2</v>
      </c>
      <c r="C112">
        <v>9.0909090909090898E-2</v>
      </c>
      <c r="D112">
        <v>5.4545454545454501E-2</v>
      </c>
      <c r="E112">
        <v>0</v>
      </c>
      <c r="F112">
        <v>3.6363636363636397E-2</v>
      </c>
      <c r="G112" s="2">
        <v>0</v>
      </c>
      <c r="H112" s="2">
        <v>0</v>
      </c>
      <c r="I112">
        <v>0</v>
      </c>
      <c r="J112">
        <v>1.8181818181818198E-2</v>
      </c>
      <c r="K112">
        <v>0</v>
      </c>
      <c r="L112" s="2">
        <v>0</v>
      </c>
      <c r="M112">
        <v>0</v>
      </c>
      <c r="N112" s="2">
        <v>0</v>
      </c>
      <c r="O112" s="2">
        <v>0</v>
      </c>
      <c r="P112" s="2">
        <v>0</v>
      </c>
      <c r="Q112">
        <v>0</v>
      </c>
      <c r="R112">
        <v>1.8181818181818198E-2</v>
      </c>
      <c r="S112">
        <v>0</v>
      </c>
      <c r="T112">
        <v>0</v>
      </c>
      <c r="U112" s="2">
        <v>0</v>
      </c>
      <c r="V112">
        <v>0</v>
      </c>
      <c r="W112" s="2">
        <v>0</v>
      </c>
      <c r="X112">
        <v>0</v>
      </c>
      <c r="Y112" s="2">
        <v>0</v>
      </c>
    </row>
    <row r="113" spans="1:25" x14ac:dyDescent="0.35">
      <c r="A113" s="1">
        <v>43435</v>
      </c>
      <c r="B113">
        <v>0.02</v>
      </c>
      <c r="C113">
        <v>0.12</v>
      </c>
      <c r="D113">
        <v>0.08</v>
      </c>
      <c r="E113">
        <v>0</v>
      </c>
      <c r="F113">
        <v>0.02</v>
      </c>
      <c r="G113" s="2">
        <v>0</v>
      </c>
      <c r="H113" s="2">
        <v>0</v>
      </c>
      <c r="I113">
        <v>0</v>
      </c>
      <c r="J113">
        <v>0.08</v>
      </c>
      <c r="K113">
        <v>0</v>
      </c>
      <c r="L113" s="2">
        <v>0</v>
      </c>
      <c r="M113">
        <v>0</v>
      </c>
      <c r="N113" s="2">
        <v>0</v>
      </c>
      <c r="O113" s="2">
        <v>0</v>
      </c>
      <c r="P113" s="2">
        <v>0</v>
      </c>
      <c r="Q113">
        <v>0</v>
      </c>
      <c r="R113">
        <v>0.04</v>
      </c>
      <c r="S113">
        <v>0</v>
      </c>
      <c r="T113">
        <v>0</v>
      </c>
      <c r="U113" s="2">
        <v>0</v>
      </c>
      <c r="V113">
        <v>0.02</v>
      </c>
      <c r="W113" s="2">
        <v>0</v>
      </c>
      <c r="X113">
        <v>0</v>
      </c>
      <c r="Y113" s="2">
        <v>0</v>
      </c>
    </row>
    <row r="114" spans="1:25" x14ac:dyDescent="0.35">
      <c r="A114" s="1">
        <v>43466</v>
      </c>
      <c r="B114">
        <v>0</v>
      </c>
      <c r="C114">
        <v>8.7719298245614002E-2</v>
      </c>
      <c r="D114">
        <v>5.2631578947368397E-2</v>
      </c>
      <c r="E114">
        <v>0</v>
      </c>
      <c r="F114">
        <v>3.5087719298245598E-2</v>
      </c>
      <c r="G114" s="2">
        <v>0</v>
      </c>
      <c r="H114" s="2">
        <v>0</v>
      </c>
      <c r="I114">
        <v>0</v>
      </c>
      <c r="J114">
        <v>1.7543859649122799E-2</v>
      </c>
      <c r="K114">
        <v>0</v>
      </c>
      <c r="L114" s="2">
        <v>0</v>
      </c>
      <c r="M114">
        <v>0</v>
      </c>
      <c r="N114" s="2">
        <v>0</v>
      </c>
      <c r="O114" s="2">
        <v>0</v>
      </c>
      <c r="P114" s="2">
        <v>0</v>
      </c>
      <c r="Q114">
        <v>0</v>
      </c>
      <c r="R114">
        <v>1.7543859649122799E-2</v>
      </c>
      <c r="S114">
        <v>0</v>
      </c>
      <c r="T114">
        <v>0</v>
      </c>
      <c r="U114" s="2">
        <v>0</v>
      </c>
      <c r="V114">
        <v>1.7543859649122799E-2</v>
      </c>
      <c r="W114" s="2">
        <v>0</v>
      </c>
      <c r="X114">
        <v>0</v>
      </c>
      <c r="Y114" s="2">
        <v>0</v>
      </c>
    </row>
    <row r="115" spans="1:25" x14ac:dyDescent="0.35">
      <c r="A115" s="1">
        <v>43497</v>
      </c>
      <c r="B115">
        <v>0</v>
      </c>
      <c r="C115">
        <v>6.4516129032258104E-2</v>
      </c>
      <c r="D115">
        <v>3.2258064516128997E-2</v>
      </c>
      <c r="E115">
        <v>0</v>
      </c>
      <c r="F115">
        <v>3.2258064516128997E-2</v>
      </c>
      <c r="G115" s="2">
        <v>0</v>
      </c>
      <c r="H115" s="2">
        <v>0</v>
      </c>
      <c r="I115">
        <v>0</v>
      </c>
      <c r="J115">
        <v>1.6129032258064498E-2</v>
      </c>
      <c r="K115">
        <v>0</v>
      </c>
      <c r="L115" s="2">
        <v>0</v>
      </c>
      <c r="M115">
        <v>0</v>
      </c>
      <c r="N115" s="2">
        <v>0</v>
      </c>
      <c r="O115" s="2">
        <v>0</v>
      </c>
      <c r="P115" s="2">
        <v>0</v>
      </c>
      <c r="Q115">
        <v>0</v>
      </c>
      <c r="R115">
        <v>3.2258064516128997E-2</v>
      </c>
      <c r="S115">
        <v>1.6129032258064498E-2</v>
      </c>
      <c r="T115">
        <v>0</v>
      </c>
      <c r="U115" s="2">
        <v>0</v>
      </c>
      <c r="V115">
        <v>0</v>
      </c>
      <c r="W115" s="2">
        <v>0</v>
      </c>
      <c r="X115">
        <v>0</v>
      </c>
      <c r="Y115" s="2">
        <v>0</v>
      </c>
    </row>
    <row r="116" spans="1:25" x14ac:dyDescent="0.35">
      <c r="A116" s="1">
        <v>43525</v>
      </c>
      <c r="B116">
        <v>0</v>
      </c>
      <c r="C116">
        <v>7.1428571428571397E-2</v>
      </c>
      <c r="D116">
        <v>3.5714285714285698E-2</v>
      </c>
      <c r="E116">
        <v>0</v>
      </c>
      <c r="F116">
        <v>3.5714285714285698E-2</v>
      </c>
      <c r="G116" s="2">
        <v>0</v>
      </c>
      <c r="H116" s="2">
        <v>0</v>
      </c>
      <c r="I116">
        <v>0</v>
      </c>
      <c r="J116">
        <v>1.7857142857142901E-2</v>
      </c>
      <c r="K116">
        <v>0</v>
      </c>
      <c r="L116" s="2">
        <v>0</v>
      </c>
      <c r="M116">
        <v>0</v>
      </c>
      <c r="N116" s="2">
        <v>0</v>
      </c>
      <c r="O116" s="2">
        <v>0</v>
      </c>
      <c r="P116" s="2">
        <v>0</v>
      </c>
      <c r="Q116">
        <v>0</v>
      </c>
      <c r="R116">
        <v>1.7857142857142901E-2</v>
      </c>
      <c r="S116">
        <v>0</v>
      </c>
      <c r="T116">
        <v>0</v>
      </c>
      <c r="U116" s="2">
        <v>0</v>
      </c>
      <c r="V116">
        <v>0</v>
      </c>
      <c r="W116" s="2">
        <v>0</v>
      </c>
      <c r="X116">
        <v>0</v>
      </c>
      <c r="Y116" s="2">
        <v>0</v>
      </c>
    </row>
    <row r="117" spans="1:25" x14ac:dyDescent="0.35">
      <c r="A117" s="1">
        <v>43556</v>
      </c>
      <c r="B117">
        <v>0</v>
      </c>
      <c r="C117">
        <v>0.05</v>
      </c>
      <c r="D117">
        <v>3.3333333333333298E-2</v>
      </c>
      <c r="E117">
        <v>0</v>
      </c>
      <c r="F117">
        <v>1.6666666666666701E-2</v>
      </c>
      <c r="G117" s="2">
        <v>0</v>
      </c>
      <c r="H117" s="2">
        <v>0</v>
      </c>
      <c r="I117">
        <v>0</v>
      </c>
      <c r="J117">
        <v>3.3333333333333298E-2</v>
      </c>
      <c r="K117">
        <v>0</v>
      </c>
      <c r="L117" s="2">
        <v>0</v>
      </c>
      <c r="M117">
        <v>0</v>
      </c>
      <c r="N117" s="2">
        <v>0</v>
      </c>
      <c r="O117" s="2">
        <v>0</v>
      </c>
      <c r="P117" s="2">
        <v>0</v>
      </c>
      <c r="Q117">
        <v>0</v>
      </c>
      <c r="R117">
        <v>0</v>
      </c>
      <c r="S117">
        <v>0</v>
      </c>
      <c r="T117">
        <v>0</v>
      </c>
      <c r="U117" s="2">
        <v>0</v>
      </c>
      <c r="V117">
        <v>1.6666666666666701E-2</v>
      </c>
      <c r="W117" s="2">
        <v>0</v>
      </c>
      <c r="X117">
        <v>0</v>
      </c>
      <c r="Y117" s="2">
        <v>0</v>
      </c>
    </row>
    <row r="118" spans="1:25" x14ac:dyDescent="0.35">
      <c r="A118" s="1">
        <v>43586</v>
      </c>
      <c r="B118">
        <v>1.7543859649122799E-2</v>
      </c>
      <c r="C118">
        <v>5.2631578947368397E-2</v>
      </c>
      <c r="D118">
        <v>3.5087719298245598E-2</v>
      </c>
      <c r="E118">
        <v>0</v>
      </c>
      <c r="F118">
        <v>1.7543859649122799E-2</v>
      </c>
      <c r="G118" s="2">
        <v>0</v>
      </c>
      <c r="H118" s="2">
        <v>0</v>
      </c>
      <c r="I118">
        <v>0</v>
      </c>
      <c r="J118">
        <v>1.7543859649122799E-2</v>
      </c>
      <c r="K118">
        <v>0</v>
      </c>
      <c r="L118" s="2">
        <v>0</v>
      </c>
      <c r="M118">
        <v>0</v>
      </c>
      <c r="N118" s="2">
        <v>0</v>
      </c>
      <c r="O118" s="2">
        <v>0</v>
      </c>
      <c r="P118" s="2">
        <v>0</v>
      </c>
      <c r="Q118">
        <v>0</v>
      </c>
      <c r="R118">
        <v>1.7543859649122799E-2</v>
      </c>
      <c r="S118">
        <v>0</v>
      </c>
      <c r="T118">
        <v>0</v>
      </c>
      <c r="U118" s="2">
        <v>0</v>
      </c>
      <c r="V118">
        <v>1.7543859649122799E-2</v>
      </c>
      <c r="W118" s="2">
        <v>0</v>
      </c>
      <c r="X118">
        <v>0</v>
      </c>
      <c r="Y118" s="2">
        <v>0</v>
      </c>
    </row>
    <row r="119" spans="1:25" x14ac:dyDescent="0.35">
      <c r="A119" s="1">
        <v>43617</v>
      </c>
      <c r="B119">
        <v>0</v>
      </c>
      <c r="C119">
        <v>6.8965517241379296E-2</v>
      </c>
      <c r="D119">
        <v>3.4482758620689703E-2</v>
      </c>
      <c r="E119">
        <v>0</v>
      </c>
      <c r="F119">
        <v>3.4482758620689703E-2</v>
      </c>
      <c r="G119" s="2">
        <v>0</v>
      </c>
      <c r="H119" s="2">
        <v>0</v>
      </c>
      <c r="I119">
        <v>0</v>
      </c>
      <c r="J119">
        <v>3.4482758620689703E-2</v>
      </c>
      <c r="K119">
        <v>0</v>
      </c>
      <c r="L119" s="2">
        <v>0</v>
      </c>
      <c r="M119">
        <v>0</v>
      </c>
      <c r="N119" s="2">
        <v>0</v>
      </c>
      <c r="O119" s="2">
        <v>0</v>
      </c>
      <c r="P119" s="2">
        <v>0</v>
      </c>
      <c r="Q119">
        <v>0</v>
      </c>
      <c r="R119">
        <v>3.4482758620689703E-2</v>
      </c>
      <c r="S119">
        <v>0</v>
      </c>
      <c r="T119">
        <v>0</v>
      </c>
      <c r="U119" s="2">
        <v>0</v>
      </c>
      <c r="V119">
        <v>0</v>
      </c>
      <c r="W119" s="2">
        <v>0</v>
      </c>
      <c r="X119">
        <v>0</v>
      </c>
      <c r="Y119" s="2">
        <v>0</v>
      </c>
    </row>
    <row r="120" spans="1:25" x14ac:dyDescent="0.35">
      <c r="A120" s="1">
        <v>43647</v>
      </c>
      <c r="B120">
        <v>1.85185185185185E-2</v>
      </c>
      <c r="C120">
        <v>7.4074074074074098E-2</v>
      </c>
      <c r="D120">
        <v>5.5555555555555601E-2</v>
      </c>
      <c r="E120">
        <v>0</v>
      </c>
      <c r="F120">
        <v>3.7037037037037E-2</v>
      </c>
      <c r="G120" s="2">
        <v>0</v>
      </c>
      <c r="H120" s="2">
        <v>0</v>
      </c>
      <c r="I120">
        <v>0</v>
      </c>
      <c r="J120">
        <v>1.85185185185185E-2</v>
      </c>
      <c r="K120">
        <v>0</v>
      </c>
      <c r="L120" s="2">
        <v>0</v>
      </c>
      <c r="M120">
        <v>0</v>
      </c>
      <c r="N120" s="2">
        <v>0</v>
      </c>
      <c r="O120" s="2">
        <v>0</v>
      </c>
      <c r="P120" s="2">
        <v>0</v>
      </c>
      <c r="Q120">
        <v>0</v>
      </c>
      <c r="R120">
        <v>1.85185185185185E-2</v>
      </c>
      <c r="S120">
        <v>0</v>
      </c>
      <c r="T120">
        <v>0</v>
      </c>
      <c r="U120" s="2">
        <v>0</v>
      </c>
      <c r="V120">
        <v>1.85185185185185E-2</v>
      </c>
      <c r="W120" s="2">
        <v>0</v>
      </c>
      <c r="X120">
        <v>0</v>
      </c>
      <c r="Y120" s="2">
        <v>0</v>
      </c>
    </row>
    <row r="121" spans="1:25" x14ac:dyDescent="0.35">
      <c r="A121" s="1">
        <v>43678</v>
      </c>
      <c r="B121">
        <v>0</v>
      </c>
      <c r="C121">
        <v>7.2727272727272696E-2</v>
      </c>
      <c r="D121">
        <v>5.4545454545454501E-2</v>
      </c>
      <c r="E121">
        <v>0</v>
      </c>
      <c r="F121">
        <v>3.6363636363636397E-2</v>
      </c>
      <c r="G121" s="2">
        <v>0</v>
      </c>
      <c r="H121" s="2">
        <v>0</v>
      </c>
      <c r="I121">
        <v>0</v>
      </c>
      <c r="J121">
        <v>1.8181818181818198E-2</v>
      </c>
      <c r="K121">
        <v>0</v>
      </c>
      <c r="L121" s="2">
        <v>0</v>
      </c>
      <c r="M121">
        <v>0</v>
      </c>
      <c r="N121" s="2">
        <v>0</v>
      </c>
      <c r="O121" s="2">
        <v>0</v>
      </c>
      <c r="P121" s="2">
        <v>0</v>
      </c>
      <c r="Q121">
        <v>0</v>
      </c>
      <c r="R121">
        <v>1.8181818181818198E-2</v>
      </c>
      <c r="S121">
        <v>0</v>
      </c>
      <c r="T121">
        <v>0</v>
      </c>
      <c r="U121" s="2">
        <v>0</v>
      </c>
      <c r="V121">
        <v>1.8181818181818198E-2</v>
      </c>
      <c r="W121" s="2">
        <v>0</v>
      </c>
      <c r="X121">
        <v>0</v>
      </c>
      <c r="Y121" s="2">
        <v>0</v>
      </c>
    </row>
    <row r="122" spans="1:25" x14ac:dyDescent="0.35">
      <c r="A122" s="1">
        <v>43709</v>
      </c>
      <c r="B122">
        <v>0</v>
      </c>
      <c r="C122">
        <v>6.6666666666666693E-2</v>
      </c>
      <c r="D122">
        <v>3.3333333333333298E-2</v>
      </c>
      <c r="E122">
        <v>0</v>
      </c>
      <c r="F122">
        <v>1.6666666666666701E-2</v>
      </c>
      <c r="G122" s="2">
        <v>0</v>
      </c>
      <c r="H122" s="2">
        <v>0</v>
      </c>
      <c r="I122">
        <v>0</v>
      </c>
      <c r="J122">
        <v>3.3333333333333298E-2</v>
      </c>
      <c r="K122">
        <v>0</v>
      </c>
      <c r="L122" s="2">
        <v>0</v>
      </c>
      <c r="M122">
        <v>0</v>
      </c>
      <c r="N122" s="2">
        <v>0</v>
      </c>
      <c r="O122" s="2">
        <v>0</v>
      </c>
      <c r="P122" s="2">
        <v>0</v>
      </c>
      <c r="Q122">
        <v>0</v>
      </c>
      <c r="R122">
        <v>1.6666666666666701E-2</v>
      </c>
      <c r="S122">
        <v>0</v>
      </c>
      <c r="T122">
        <v>0</v>
      </c>
      <c r="U122" s="2">
        <v>0</v>
      </c>
      <c r="V122">
        <v>0</v>
      </c>
      <c r="W122" s="2">
        <v>0</v>
      </c>
      <c r="X122">
        <v>0</v>
      </c>
      <c r="Y122" s="2">
        <v>0</v>
      </c>
    </row>
    <row r="123" spans="1:25" x14ac:dyDescent="0.35">
      <c r="A123" s="1">
        <v>43739</v>
      </c>
      <c r="B123">
        <v>0</v>
      </c>
      <c r="C123">
        <v>6.6666666666666693E-2</v>
      </c>
      <c r="D123">
        <v>0.05</v>
      </c>
      <c r="E123">
        <v>0</v>
      </c>
      <c r="F123">
        <v>3.3333333333333298E-2</v>
      </c>
      <c r="G123" s="2">
        <v>0</v>
      </c>
      <c r="H123" s="2">
        <v>0</v>
      </c>
      <c r="I123">
        <v>0</v>
      </c>
      <c r="J123">
        <v>3.3333333333333298E-2</v>
      </c>
      <c r="K123">
        <v>0</v>
      </c>
      <c r="L123" s="2">
        <v>0</v>
      </c>
      <c r="M123">
        <v>0</v>
      </c>
      <c r="N123" s="2">
        <v>0</v>
      </c>
      <c r="O123" s="2">
        <v>0</v>
      </c>
      <c r="P123" s="2">
        <v>0</v>
      </c>
      <c r="Q123">
        <v>0</v>
      </c>
      <c r="R123">
        <v>1.6666666666666701E-2</v>
      </c>
      <c r="S123">
        <v>0</v>
      </c>
      <c r="T123">
        <v>1.6666666666666701E-2</v>
      </c>
      <c r="U123" s="2">
        <v>0</v>
      </c>
      <c r="V123">
        <v>1.6666666666666701E-2</v>
      </c>
      <c r="W123" s="2">
        <v>0</v>
      </c>
      <c r="X123">
        <v>0</v>
      </c>
      <c r="Y123" s="2">
        <v>0</v>
      </c>
    </row>
    <row r="124" spans="1:25" x14ac:dyDescent="0.35">
      <c r="A124" s="1">
        <v>43770</v>
      </c>
      <c r="B124">
        <v>0</v>
      </c>
      <c r="C124">
        <v>5.6603773584905703E-2</v>
      </c>
      <c r="D124">
        <v>3.77358490566038E-2</v>
      </c>
      <c r="E124">
        <v>0</v>
      </c>
      <c r="F124">
        <v>3.77358490566038E-2</v>
      </c>
      <c r="G124" s="2">
        <v>0</v>
      </c>
      <c r="H124" s="2">
        <v>0</v>
      </c>
      <c r="I124">
        <v>0</v>
      </c>
      <c r="J124">
        <v>1.88679245283019E-2</v>
      </c>
      <c r="K124">
        <v>0</v>
      </c>
      <c r="L124" s="2">
        <v>0</v>
      </c>
      <c r="M124">
        <v>0</v>
      </c>
      <c r="N124" s="2">
        <v>0</v>
      </c>
      <c r="O124" s="2">
        <v>0</v>
      </c>
      <c r="P124" s="2">
        <v>0</v>
      </c>
      <c r="Q124">
        <v>0</v>
      </c>
      <c r="R124">
        <v>3.77358490566038E-2</v>
      </c>
      <c r="S124">
        <v>0</v>
      </c>
      <c r="T124">
        <v>0</v>
      </c>
      <c r="U124" s="2">
        <v>0</v>
      </c>
      <c r="V124">
        <v>1.88679245283019E-2</v>
      </c>
      <c r="W124" s="2">
        <v>0</v>
      </c>
      <c r="X124">
        <v>0</v>
      </c>
      <c r="Y124" s="2">
        <v>0</v>
      </c>
    </row>
    <row r="125" spans="1:25" x14ac:dyDescent="0.35">
      <c r="A125" s="1">
        <v>43800</v>
      </c>
      <c r="B125">
        <v>0</v>
      </c>
      <c r="C125">
        <v>8.1632653061224497E-2</v>
      </c>
      <c r="D125">
        <v>4.08163265306122E-2</v>
      </c>
      <c r="E125">
        <v>0</v>
      </c>
      <c r="F125">
        <v>2.04081632653061E-2</v>
      </c>
      <c r="G125" s="2">
        <v>0</v>
      </c>
      <c r="H125" s="2">
        <v>0</v>
      </c>
      <c r="I125">
        <v>0</v>
      </c>
      <c r="J125">
        <v>4.08163265306122E-2</v>
      </c>
      <c r="K125">
        <v>0</v>
      </c>
      <c r="L125" s="2">
        <v>0</v>
      </c>
      <c r="M125">
        <v>0</v>
      </c>
      <c r="N125" s="2">
        <v>0</v>
      </c>
      <c r="O125" s="2">
        <v>0</v>
      </c>
      <c r="P125" s="2">
        <v>0</v>
      </c>
      <c r="Q125">
        <v>0</v>
      </c>
      <c r="R125">
        <v>4.08163265306122E-2</v>
      </c>
      <c r="S125">
        <v>0</v>
      </c>
      <c r="T125">
        <v>0</v>
      </c>
      <c r="U125" s="2">
        <v>0</v>
      </c>
      <c r="V125">
        <v>0</v>
      </c>
      <c r="W125" s="2">
        <v>0</v>
      </c>
      <c r="X125">
        <v>0</v>
      </c>
      <c r="Y125" s="2">
        <v>0</v>
      </c>
    </row>
    <row r="126" spans="1:25" x14ac:dyDescent="0.35">
      <c r="A126" s="1">
        <v>43831</v>
      </c>
      <c r="B126">
        <v>0</v>
      </c>
      <c r="C126">
        <v>6.8965517241379296E-2</v>
      </c>
      <c r="D126">
        <v>3.4482758620689703E-2</v>
      </c>
      <c r="E126">
        <v>0</v>
      </c>
      <c r="F126">
        <v>3.4482758620689703E-2</v>
      </c>
      <c r="G126" s="2">
        <v>0</v>
      </c>
      <c r="H126" s="2">
        <v>0</v>
      </c>
      <c r="I126">
        <v>0</v>
      </c>
      <c r="J126">
        <v>3.4482758620689703E-2</v>
      </c>
      <c r="K126">
        <v>0</v>
      </c>
      <c r="L126" s="2">
        <v>0</v>
      </c>
      <c r="M126">
        <v>0</v>
      </c>
      <c r="N126" s="2">
        <v>0</v>
      </c>
      <c r="O126" s="2">
        <v>0</v>
      </c>
      <c r="P126" s="2">
        <v>0</v>
      </c>
      <c r="Q126">
        <v>0</v>
      </c>
      <c r="R126">
        <v>1.72413793103448E-2</v>
      </c>
      <c r="S126">
        <v>0</v>
      </c>
      <c r="T126">
        <v>0</v>
      </c>
      <c r="U126" s="2">
        <v>0</v>
      </c>
      <c r="V126">
        <v>1.72413793103448E-2</v>
      </c>
      <c r="W126" s="2">
        <v>0</v>
      </c>
      <c r="X126">
        <v>0</v>
      </c>
      <c r="Y126" s="2">
        <v>0</v>
      </c>
    </row>
    <row r="127" spans="1:25" x14ac:dyDescent="0.35">
      <c r="A127" s="1">
        <v>43862</v>
      </c>
      <c r="B127">
        <v>0</v>
      </c>
      <c r="C127">
        <v>6.3492063492063502E-2</v>
      </c>
      <c r="D127">
        <v>4.7619047619047603E-2</v>
      </c>
      <c r="E127">
        <v>0</v>
      </c>
      <c r="F127">
        <v>1.58730158730159E-2</v>
      </c>
      <c r="G127" s="2">
        <v>0</v>
      </c>
      <c r="H127" s="2">
        <v>0</v>
      </c>
      <c r="I127">
        <v>0</v>
      </c>
      <c r="J127">
        <v>1.58730158730159E-2</v>
      </c>
      <c r="K127">
        <v>0</v>
      </c>
      <c r="L127" s="2">
        <v>0</v>
      </c>
      <c r="M127">
        <v>0</v>
      </c>
      <c r="N127" s="2">
        <v>0</v>
      </c>
      <c r="O127" s="2">
        <v>0</v>
      </c>
      <c r="P127" s="2">
        <v>0</v>
      </c>
      <c r="Q127">
        <v>0</v>
      </c>
      <c r="R127">
        <v>1.58730158730159E-2</v>
      </c>
      <c r="S127">
        <v>0</v>
      </c>
      <c r="T127">
        <v>0</v>
      </c>
      <c r="U127" s="2">
        <v>0</v>
      </c>
      <c r="V127">
        <v>0</v>
      </c>
      <c r="W127" s="2">
        <v>0</v>
      </c>
      <c r="X127">
        <v>0</v>
      </c>
      <c r="Y127" s="2">
        <v>0</v>
      </c>
    </row>
    <row r="128" spans="1:25" x14ac:dyDescent="0.35">
      <c r="A128" s="1">
        <v>43891</v>
      </c>
      <c r="B128">
        <v>1.85185185185185E-2</v>
      </c>
      <c r="C128">
        <v>9.2592592592592601E-2</v>
      </c>
      <c r="D128">
        <v>5.5555555555555601E-2</v>
      </c>
      <c r="E128">
        <v>0</v>
      </c>
      <c r="F128">
        <v>1.85185185185185E-2</v>
      </c>
      <c r="G128" s="2">
        <v>0</v>
      </c>
      <c r="H128" s="2">
        <v>0</v>
      </c>
      <c r="I128">
        <v>0</v>
      </c>
      <c r="J128">
        <v>3.7037037037037E-2</v>
      </c>
      <c r="K128">
        <v>0</v>
      </c>
      <c r="L128" s="2">
        <v>0</v>
      </c>
      <c r="M128">
        <v>0</v>
      </c>
      <c r="N128" s="2">
        <v>0</v>
      </c>
      <c r="O128" s="2">
        <v>0</v>
      </c>
      <c r="P128" s="2">
        <v>0</v>
      </c>
      <c r="Q128">
        <v>0</v>
      </c>
      <c r="R128">
        <v>1.85185185185185E-2</v>
      </c>
      <c r="S128">
        <v>0</v>
      </c>
      <c r="T128">
        <v>0</v>
      </c>
      <c r="U128" s="2">
        <v>0</v>
      </c>
      <c r="V128">
        <v>1.85185185185185E-2</v>
      </c>
      <c r="W128" s="2">
        <v>0</v>
      </c>
      <c r="X128">
        <v>0</v>
      </c>
      <c r="Y128" s="2">
        <v>0</v>
      </c>
    </row>
    <row r="129" spans="1:25" x14ac:dyDescent="0.35">
      <c r="A129" s="1">
        <v>43922</v>
      </c>
      <c r="B129">
        <v>1.72413793103448E-2</v>
      </c>
      <c r="C129">
        <v>5.1724137931034503E-2</v>
      </c>
      <c r="D129">
        <v>3.4482758620689703E-2</v>
      </c>
      <c r="E129">
        <v>0</v>
      </c>
      <c r="F129">
        <v>3.4482758620689703E-2</v>
      </c>
      <c r="G129" s="2">
        <v>0</v>
      </c>
      <c r="H129" s="2">
        <v>0</v>
      </c>
      <c r="I129">
        <v>0</v>
      </c>
      <c r="J129">
        <v>3.4482758620689703E-2</v>
      </c>
      <c r="K129">
        <v>0</v>
      </c>
      <c r="L129" s="2">
        <v>0</v>
      </c>
      <c r="M129">
        <v>0</v>
      </c>
      <c r="N129" s="2">
        <v>0</v>
      </c>
      <c r="O129" s="2">
        <v>0</v>
      </c>
      <c r="P129" s="2">
        <v>0</v>
      </c>
      <c r="Q129">
        <v>0</v>
      </c>
      <c r="R129">
        <v>1.72413793103448E-2</v>
      </c>
      <c r="S129">
        <v>0</v>
      </c>
      <c r="T129">
        <v>0</v>
      </c>
      <c r="U129" s="2">
        <v>0</v>
      </c>
      <c r="V129">
        <v>1.72413793103448E-2</v>
      </c>
      <c r="W129" s="2">
        <v>0</v>
      </c>
      <c r="X129">
        <v>0</v>
      </c>
      <c r="Y129" s="2">
        <v>0</v>
      </c>
    </row>
    <row r="130" spans="1:25" x14ac:dyDescent="0.35">
      <c r="A130" s="1">
        <v>43952</v>
      </c>
      <c r="B130">
        <v>1.72413793103448E-2</v>
      </c>
      <c r="C130">
        <v>6.8965517241379296E-2</v>
      </c>
      <c r="D130">
        <v>3.4482758620689703E-2</v>
      </c>
      <c r="E130">
        <v>0</v>
      </c>
      <c r="F130">
        <v>3.4482758620689703E-2</v>
      </c>
      <c r="G130" s="2">
        <v>0</v>
      </c>
      <c r="H130" s="2">
        <v>0</v>
      </c>
      <c r="I130">
        <v>0</v>
      </c>
      <c r="J130">
        <v>3.4482758620689703E-2</v>
      </c>
      <c r="K130">
        <v>0</v>
      </c>
      <c r="L130" s="2">
        <v>0</v>
      </c>
      <c r="M130">
        <v>0</v>
      </c>
      <c r="N130" s="2">
        <v>0</v>
      </c>
      <c r="O130" s="2">
        <v>0</v>
      </c>
      <c r="P130" s="2">
        <v>0</v>
      </c>
      <c r="Q130">
        <v>0</v>
      </c>
      <c r="R130">
        <v>1.72413793103448E-2</v>
      </c>
      <c r="S130">
        <v>0</v>
      </c>
      <c r="T130">
        <v>0</v>
      </c>
      <c r="U130" s="2">
        <v>0</v>
      </c>
      <c r="V130">
        <v>1.72413793103448E-2</v>
      </c>
      <c r="W130" s="2">
        <v>0</v>
      </c>
      <c r="X130">
        <v>0</v>
      </c>
      <c r="Y130" s="2">
        <v>0</v>
      </c>
    </row>
    <row r="131" spans="1:25" x14ac:dyDescent="0.35">
      <c r="A131" s="1">
        <v>43983</v>
      </c>
      <c r="B131">
        <v>1.7543859649122799E-2</v>
      </c>
      <c r="C131">
        <v>7.0175438596491196E-2</v>
      </c>
      <c r="D131">
        <v>3.5087719298245598E-2</v>
      </c>
      <c r="E131">
        <v>0</v>
      </c>
      <c r="F131">
        <v>7.0175438596491196E-2</v>
      </c>
      <c r="G131" s="2">
        <v>0</v>
      </c>
      <c r="H131" s="2">
        <v>0</v>
      </c>
      <c r="I131">
        <v>0</v>
      </c>
      <c r="J131">
        <v>3.5087719298245598E-2</v>
      </c>
      <c r="K131">
        <v>0</v>
      </c>
      <c r="L131" s="2">
        <v>0</v>
      </c>
      <c r="M131">
        <v>0</v>
      </c>
      <c r="N131" s="2">
        <v>0</v>
      </c>
      <c r="O131" s="2">
        <v>0</v>
      </c>
      <c r="P131" s="2">
        <v>0</v>
      </c>
      <c r="Q131">
        <v>0</v>
      </c>
      <c r="R131">
        <v>1.7543859649122799E-2</v>
      </c>
      <c r="S131">
        <v>0</v>
      </c>
      <c r="T131">
        <v>0</v>
      </c>
      <c r="U131" s="2">
        <v>0</v>
      </c>
      <c r="V131">
        <v>0</v>
      </c>
      <c r="W131" s="2">
        <v>0</v>
      </c>
      <c r="X131">
        <v>0</v>
      </c>
      <c r="Y131" s="2">
        <v>0</v>
      </c>
    </row>
    <row r="132" spans="1:25" x14ac:dyDescent="0.35">
      <c r="A132" s="1">
        <v>44013</v>
      </c>
      <c r="B132">
        <v>0</v>
      </c>
      <c r="C132">
        <v>6.8965517241379296E-2</v>
      </c>
      <c r="D132">
        <v>5.1724137931034503E-2</v>
      </c>
      <c r="E132">
        <v>0</v>
      </c>
      <c r="F132">
        <v>5.1724137931034503E-2</v>
      </c>
      <c r="G132" s="2">
        <v>0</v>
      </c>
      <c r="H132" s="2">
        <v>0</v>
      </c>
      <c r="I132">
        <v>0</v>
      </c>
      <c r="J132">
        <v>3.4482758620689703E-2</v>
      </c>
      <c r="K132">
        <v>0</v>
      </c>
      <c r="L132" s="2">
        <v>0</v>
      </c>
      <c r="M132">
        <v>0</v>
      </c>
      <c r="N132" s="2">
        <v>0</v>
      </c>
      <c r="O132" s="2">
        <v>0</v>
      </c>
      <c r="P132" s="2">
        <v>0</v>
      </c>
      <c r="Q132">
        <v>0</v>
      </c>
      <c r="R132">
        <v>1.72413793103448E-2</v>
      </c>
      <c r="S132">
        <v>0</v>
      </c>
      <c r="T132">
        <v>0</v>
      </c>
      <c r="U132" s="2">
        <v>0</v>
      </c>
      <c r="V132">
        <v>1.72413793103448E-2</v>
      </c>
      <c r="W132" s="2">
        <v>0</v>
      </c>
      <c r="X132">
        <v>0</v>
      </c>
      <c r="Y132" s="2">
        <v>0</v>
      </c>
    </row>
    <row r="133" spans="1:25" x14ac:dyDescent="0.35">
      <c r="A133" s="1">
        <v>44044</v>
      </c>
      <c r="B133">
        <v>0</v>
      </c>
      <c r="C133">
        <v>5.4545454545454501E-2</v>
      </c>
      <c r="D133">
        <v>3.6363636363636397E-2</v>
      </c>
      <c r="E133">
        <v>0</v>
      </c>
      <c r="F133">
        <v>3.6363636363636397E-2</v>
      </c>
      <c r="G133" s="2">
        <v>0</v>
      </c>
      <c r="H133" s="2">
        <v>0</v>
      </c>
      <c r="I133">
        <v>0</v>
      </c>
      <c r="J133">
        <v>1.8181818181818198E-2</v>
      </c>
      <c r="K133">
        <v>0</v>
      </c>
      <c r="L133" s="2">
        <v>0</v>
      </c>
      <c r="M133">
        <v>0</v>
      </c>
      <c r="N133" s="2">
        <v>0</v>
      </c>
      <c r="O133" s="2">
        <v>0</v>
      </c>
      <c r="P133" s="2">
        <v>0</v>
      </c>
      <c r="Q133">
        <v>0</v>
      </c>
      <c r="R133">
        <v>1.8181818181818198E-2</v>
      </c>
      <c r="S133">
        <v>0</v>
      </c>
      <c r="T133">
        <v>0</v>
      </c>
      <c r="U133" s="2">
        <v>0</v>
      </c>
      <c r="V133">
        <v>1.8181818181818198E-2</v>
      </c>
      <c r="W133" s="2">
        <v>0</v>
      </c>
      <c r="X133">
        <v>0</v>
      </c>
      <c r="Y133" s="2">
        <v>0</v>
      </c>
    </row>
    <row r="134" spans="1:25" x14ac:dyDescent="0.35">
      <c r="A134" s="1">
        <v>44075</v>
      </c>
      <c r="B134">
        <v>0</v>
      </c>
      <c r="C134">
        <v>5.9701492537313397E-2</v>
      </c>
      <c r="D134">
        <v>4.47761194029851E-2</v>
      </c>
      <c r="E134">
        <v>0</v>
      </c>
      <c r="F134">
        <v>1.49253731343284E-2</v>
      </c>
      <c r="G134" s="2">
        <v>0</v>
      </c>
      <c r="H134" s="2">
        <v>0</v>
      </c>
      <c r="I134">
        <v>0</v>
      </c>
      <c r="J134">
        <v>2.9850746268656699E-2</v>
      </c>
      <c r="K134">
        <v>0</v>
      </c>
      <c r="L134" s="2">
        <v>0</v>
      </c>
      <c r="M134">
        <v>0</v>
      </c>
      <c r="N134" s="2">
        <v>0</v>
      </c>
      <c r="O134" s="2">
        <v>0</v>
      </c>
      <c r="P134" s="2">
        <v>0</v>
      </c>
      <c r="Q134">
        <v>0</v>
      </c>
      <c r="R134">
        <v>1.49253731343284E-2</v>
      </c>
      <c r="S134">
        <v>0</v>
      </c>
      <c r="T134">
        <v>0</v>
      </c>
      <c r="U134" s="2">
        <v>0</v>
      </c>
      <c r="V134">
        <v>1.49253731343284E-2</v>
      </c>
      <c r="W134" s="2">
        <v>0</v>
      </c>
      <c r="X134">
        <v>0</v>
      </c>
      <c r="Y134" s="2">
        <v>0</v>
      </c>
    </row>
    <row r="135" spans="1:25" x14ac:dyDescent="0.35">
      <c r="A135" s="1">
        <v>44105</v>
      </c>
      <c r="B135">
        <v>1.4705882352941201E-2</v>
      </c>
      <c r="C135">
        <v>7.3529411764705899E-2</v>
      </c>
      <c r="D135">
        <v>2.9411764705882401E-2</v>
      </c>
      <c r="E135">
        <v>0</v>
      </c>
      <c r="F135">
        <v>2.9411764705882401E-2</v>
      </c>
      <c r="G135" s="2">
        <v>0</v>
      </c>
      <c r="H135" s="2">
        <v>0</v>
      </c>
      <c r="I135">
        <v>0</v>
      </c>
      <c r="J135">
        <v>2.9411764705882401E-2</v>
      </c>
      <c r="K135">
        <v>0</v>
      </c>
      <c r="L135" s="2">
        <v>0</v>
      </c>
      <c r="M135">
        <v>0</v>
      </c>
      <c r="N135" s="2">
        <v>0</v>
      </c>
      <c r="O135" s="2">
        <v>0</v>
      </c>
      <c r="P135" s="2">
        <v>0</v>
      </c>
      <c r="Q135">
        <v>0</v>
      </c>
      <c r="R135">
        <v>1.4705882352941201E-2</v>
      </c>
      <c r="S135">
        <v>0</v>
      </c>
      <c r="T135">
        <v>0</v>
      </c>
      <c r="U135" s="2">
        <v>0</v>
      </c>
      <c r="V135">
        <v>1.4705882352941201E-2</v>
      </c>
      <c r="W135" s="2">
        <v>0</v>
      </c>
      <c r="X135">
        <v>0</v>
      </c>
      <c r="Y135" s="2">
        <v>0</v>
      </c>
    </row>
    <row r="136" spans="1:25" x14ac:dyDescent="0.35">
      <c r="A136" s="1">
        <v>44136</v>
      </c>
      <c r="B136">
        <v>0</v>
      </c>
      <c r="C136">
        <v>5.0847457627118599E-2</v>
      </c>
      <c r="D136">
        <v>5.0847457627118599E-2</v>
      </c>
      <c r="E136">
        <v>0</v>
      </c>
      <c r="F136">
        <v>1.6949152542372899E-2</v>
      </c>
      <c r="G136" s="2">
        <v>0</v>
      </c>
      <c r="H136" s="2">
        <v>0</v>
      </c>
      <c r="I136">
        <v>0</v>
      </c>
      <c r="J136">
        <v>1.6949152542372899E-2</v>
      </c>
      <c r="K136">
        <v>0</v>
      </c>
      <c r="L136" s="2">
        <v>0</v>
      </c>
      <c r="M136">
        <v>0</v>
      </c>
      <c r="N136" s="2">
        <v>0</v>
      </c>
      <c r="O136" s="2">
        <v>0</v>
      </c>
      <c r="P136" s="2">
        <v>0</v>
      </c>
      <c r="Q136">
        <v>0</v>
      </c>
      <c r="R136">
        <v>1.6949152542372899E-2</v>
      </c>
      <c r="S136">
        <v>0</v>
      </c>
      <c r="T136">
        <v>0</v>
      </c>
      <c r="U136" s="2">
        <v>0</v>
      </c>
      <c r="V136">
        <v>1.6949152542372899E-2</v>
      </c>
      <c r="W136" s="2">
        <v>0</v>
      </c>
      <c r="X136">
        <v>0</v>
      </c>
      <c r="Y136" s="2">
        <v>0</v>
      </c>
    </row>
    <row r="137" spans="1:25" x14ac:dyDescent="0.35">
      <c r="A137" s="1">
        <v>44166</v>
      </c>
      <c r="B137">
        <v>0</v>
      </c>
      <c r="C137">
        <v>0.11764705882352899</v>
      </c>
      <c r="D137">
        <v>5.8823529411764698E-2</v>
      </c>
      <c r="E137">
        <v>0</v>
      </c>
      <c r="F137">
        <v>9.8039215686274495E-2</v>
      </c>
      <c r="G137" s="2">
        <v>0</v>
      </c>
      <c r="H137" s="2">
        <v>0</v>
      </c>
      <c r="I137">
        <v>0</v>
      </c>
      <c r="J137">
        <v>1.9607843137254902E-2</v>
      </c>
      <c r="K137">
        <v>0</v>
      </c>
      <c r="L137" s="2">
        <v>0</v>
      </c>
      <c r="M137">
        <v>0</v>
      </c>
      <c r="N137" s="2">
        <v>0</v>
      </c>
      <c r="O137" s="2">
        <v>0</v>
      </c>
      <c r="P137" s="2">
        <v>0</v>
      </c>
      <c r="Q137">
        <v>0</v>
      </c>
      <c r="R137">
        <v>1.9607843137254902E-2</v>
      </c>
      <c r="S137">
        <v>0</v>
      </c>
      <c r="T137">
        <v>0</v>
      </c>
      <c r="U137" s="2">
        <v>0</v>
      </c>
      <c r="V137">
        <v>1.9607843137254902E-2</v>
      </c>
      <c r="W137" s="2">
        <v>0</v>
      </c>
      <c r="X137">
        <v>0</v>
      </c>
      <c r="Y137" s="2">
        <v>0</v>
      </c>
    </row>
    <row r="138" spans="1:25" x14ac:dyDescent="0.35">
      <c r="A138" s="1">
        <v>44197</v>
      </c>
      <c r="B138">
        <v>0</v>
      </c>
      <c r="C138">
        <v>7.2727272727272696E-2</v>
      </c>
      <c r="D138">
        <v>3.6363636363636397E-2</v>
      </c>
      <c r="E138">
        <v>0</v>
      </c>
      <c r="F138">
        <v>3.6363636363636397E-2</v>
      </c>
      <c r="G138" s="2">
        <v>0</v>
      </c>
      <c r="H138" s="2">
        <v>0</v>
      </c>
      <c r="I138">
        <v>0</v>
      </c>
      <c r="J138">
        <v>1.8181818181818198E-2</v>
      </c>
      <c r="K138">
        <v>0</v>
      </c>
      <c r="L138" s="2">
        <v>0</v>
      </c>
      <c r="M138">
        <v>0</v>
      </c>
      <c r="N138" s="2">
        <v>0</v>
      </c>
      <c r="O138" s="2">
        <v>0</v>
      </c>
      <c r="P138" s="2">
        <v>0</v>
      </c>
      <c r="Q138">
        <v>0</v>
      </c>
      <c r="R138">
        <v>1.8181818181818198E-2</v>
      </c>
      <c r="S138">
        <v>0</v>
      </c>
      <c r="T138">
        <v>0</v>
      </c>
      <c r="U138" s="2">
        <v>0</v>
      </c>
      <c r="V138">
        <v>3.6363636363636397E-2</v>
      </c>
      <c r="W138" s="2">
        <v>0</v>
      </c>
      <c r="X138">
        <v>0</v>
      </c>
      <c r="Y138" s="2">
        <v>0</v>
      </c>
    </row>
    <row r="139" spans="1:25" x14ac:dyDescent="0.35">
      <c r="A139" s="1">
        <v>44228</v>
      </c>
      <c r="B139">
        <v>0</v>
      </c>
      <c r="C139">
        <v>7.8125E-2</v>
      </c>
      <c r="D139">
        <v>4.6875E-2</v>
      </c>
      <c r="E139">
        <v>0</v>
      </c>
      <c r="F139">
        <v>4.6875E-2</v>
      </c>
      <c r="G139" s="2">
        <v>0</v>
      </c>
      <c r="H139" s="2">
        <v>0</v>
      </c>
      <c r="I139">
        <v>0</v>
      </c>
      <c r="J139">
        <v>1.5625E-2</v>
      </c>
      <c r="K139">
        <v>0</v>
      </c>
      <c r="L139" s="2">
        <v>0</v>
      </c>
      <c r="M139">
        <v>0</v>
      </c>
      <c r="N139" s="2">
        <v>0</v>
      </c>
      <c r="O139" s="2">
        <v>0</v>
      </c>
      <c r="P139" s="2">
        <v>0</v>
      </c>
      <c r="Q139">
        <v>0</v>
      </c>
      <c r="R139">
        <v>1.5625E-2</v>
      </c>
      <c r="S139">
        <v>0</v>
      </c>
      <c r="T139">
        <v>0</v>
      </c>
      <c r="U139" s="2">
        <v>0</v>
      </c>
      <c r="V139">
        <v>1.5625E-2</v>
      </c>
      <c r="W139" s="2">
        <v>0</v>
      </c>
      <c r="X139">
        <v>0</v>
      </c>
      <c r="Y139" s="2">
        <v>0</v>
      </c>
    </row>
    <row r="140" spans="1:25" x14ac:dyDescent="0.35">
      <c r="A140" s="1">
        <v>44256</v>
      </c>
      <c r="B140">
        <v>0</v>
      </c>
      <c r="C140">
        <v>6.25E-2</v>
      </c>
      <c r="D140">
        <v>4.6875E-2</v>
      </c>
      <c r="E140">
        <v>0</v>
      </c>
      <c r="F140">
        <v>3.125E-2</v>
      </c>
      <c r="G140" s="2">
        <v>0</v>
      </c>
      <c r="H140" s="2">
        <v>0</v>
      </c>
      <c r="I140">
        <v>0</v>
      </c>
      <c r="J140">
        <v>1.5625E-2</v>
      </c>
      <c r="K140">
        <v>0</v>
      </c>
      <c r="L140" s="2">
        <v>0</v>
      </c>
      <c r="M140">
        <v>0</v>
      </c>
      <c r="N140" s="2">
        <v>0</v>
      </c>
      <c r="O140" s="2">
        <v>0</v>
      </c>
      <c r="P140" s="2">
        <v>0</v>
      </c>
      <c r="Q140">
        <v>0</v>
      </c>
      <c r="R140">
        <v>1.5625E-2</v>
      </c>
      <c r="S140">
        <v>0</v>
      </c>
      <c r="T140">
        <v>0</v>
      </c>
      <c r="U140" s="2">
        <v>0</v>
      </c>
      <c r="V140">
        <v>0</v>
      </c>
      <c r="W140" s="2">
        <v>0</v>
      </c>
      <c r="X140">
        <v>0</v>
      </c>
      <c r="Y140" s="2">
        <v>0</v>
      </c>
    </row>
    <row r="141" spans="1:25" x14ac:dyDescent="0.35">
      <c r="A141" s="1">
        <v>44287</v>
      </c>
      <c r="B141">
        <v>0</v>
      </c>
      <c r="C141">
        <v>6.15384615384615E-2</v>
      </c>
      <c r="D141">
        <v>4.6153846153846198E-2</v>
      </c>
      <c r="E141">
        <v>1.5384615384615399E-2</v>
      </c>
      <c r="F141">
        <v>4.6153846153846198E-2</v>
      </c>
      <c r="G141" s="2">
        <v>0</v>
      </c>
      <c r="H141" s="2">
        <v>0</v>
      </c>
      <c r="I141">
        <v>0</v>
      </c>
      <c r="J141">
        <v>1.5384615384615399E-2</v>
      </c>
      <c r="K141">
        <v>0</v>
      </c>
      <c r="L141" s="2">
        <v>0</v>
      </c>
      <c r="M141">
        <v>0</v>
      </c>
      <c r="N141" s="2">
        <v>0</v>
      </c>
      <c r="O141" s="2">
        <v>0</v>
      </c>
      <c r="P141" s="2">
        <v>0</v>
      </c>
      <c r="Q141">
        <v>0</v>
      </c>
      <c r="R141">
        <v>1.5384615384615399E-2</v>
      </c>
      <c r="S141">
        <v>0</v>
      </c>
      <c r="T141">
        <v>0</v>
      </c>
      <c r="U141" s="2">
        <v>0</v>
      </c>
      <c r="V141">
        <v>0</v>
      </c>
      <c r="W141" s="2">
        <v>0</v>
      </c>
      <c r="X141">
        <v>0</v>
      </c>
      <c r="Y141" s="2">
        <v>0</v>
      </c>
    </row>
    <row r="142" spans="1:25" x14ac:dyDescent="0.35">
      <c r="A142" s="1">
        <v>44317</v>
      </c>
      <c r="B142">
        <v>1.5151515151515201E-2</v>
      </c>
      <c r="C142">
        <v>6.0606060606060601E-2</v>
      </c>
      <c r="D142">
        <v>4.5454545454545497E-2</v>
      </c>
      <c r="E142">
        <v>0</v>
      </c>
      <c r="F142">
        <v>3.03030303030303E-2</v>
      </c>
      <c r="G142" s="2">
        <v>0</v>
      </c>
      <c r="H142" s="2">
        <v>0</v>
      </c>
      <c r="I142">
        <v>0</v>
      </c>
      <c r="J142">
        <v>1.5151515151515201E-2</v>
      </c>
      <c r="K142">
        <v>0</v>
      </c>
      <c r="L142" s="2">
        <v>0</v>
      </c>
      <c r="M142">
        <v>0</v>
      </c>
      <c r="N142" s="2">
        <v>0</v>
      </c>
      <c r="O142" s="2">
        <v>0</v>
      </c>
      <c r="P142" s="2">
        <v>0</v>
      </c>
      <c r="Q142">
        <v>0</v>
      </c>
      <c r="R142">
        <v>1.5151515151515201E-2</v>
      </c>
      <c r="S142">
        <v>0</v>
      </c>
      <c r="T142">
        <v>0</v>
      </c>
      <c r="U142" s="2">
        <v>0</v>
      </c>
      <c r="V142">
        <v>0</v>
      </c>
      <c r="W142" s="2">
        <v>0</v>
      </c>
      <c r="X142">
        <v>0</v>
      </c>
      <c r="Y142" s="2">
        <v>0</v>
      </c>
    </row>
    <row r="143" spans="1:25" x14ac:dyDescent="0.35">
      <c r="A143" s="1">
        <v>44348</v>
      </c>
      <c r="B143">
        <v>0</v>
      </c>
      <c r="C143">
        <v>6.4516129032258104E-2</v>
      </c>
      <c r="D143">
        <v>4.8387096774193498E-2</v>
      </c>
      <c r="E143">
        <v>0</v>
      </c>
      <c r="F143">
        <v>3.2258064516128997E-2</v>
      </c>
      <c r="G143" s="2">
        <v>0</v>
      </c>
      <c r="H143" s="2">
        <v>0</v>
      </c>
      <c r="I143">
        <v>0</v>
      </c>
      <c r="J143">
        <v>1.6129032258064498E-2</v>
      </c>
      <c r="K143">
        <v>0</v>
      </c>
      <c r="L143" s="2">
        <v>0</v>
      </c>
      <c r="M143">
        <v>0</v>
      </c>
      <c r="N143" s="2">
        <v>0</v>
      </c>
      <c r="O143" s="2">
        <v>0</v>
      </c>
      <c r="P143" s="2">
        <v>0</v>
      </c>
      <c r="Q143">
        <v>0</v>
      </c>
      <c r="R143">
        <v>1.6129032258064498E-2</v>
      </c>
      <c r="S143">
        <v>0</v>
      </c>
      <c r="T143">
        <v>0</v>
      </c>
      <c r="U143" s="2">
        <v>0</v>
      </c>
      <c r="V143">
        <v>1.6129032258064498E-2</v>
      </c>
      <c r="W143" s="2">
        <v>0</v>
      </c>
      <c r="X143">
        <v>0</v>
      </c>
      <c r="Y143" s="2">
        <v>0</v>
      </c>
    </row>
    <row r="144" spans="1:25" x14ac:dyDescent="0.35">
      <c r="A144" s="1">
        <v>44378</v>
      </c>
      <c r="B144">
        <v>1.6129032258064498E-2</v>
      </c>
      <c r="C144">
        <v>9.6774193548387094E-2</v>
      </c>
      <c r="D144">
        <v>4.8387096774193498E-2</v>
      </c>
      <c r="E144">
        <v>0</v>
      </c>
      <c r="F144">
        <v>3.2258064516128997E-2</v>
      </c>
      <c r="G144" s="2">
        <v>0</v>
      </c>
      <c r="H144" s="2">
        <v>0</v>
      </c>
      <c r="I144">
        <v>0</v>
      </c>
      <c r="J144">
        <v>1.6129032258064498E-2</v>
      </c>
      <c r="K144">
        <v>0</v>
      </c>
      <c r="L144" s="2">
        <v>0</v>
      </c>
      <c r="M144">
        <v>0</v>
      </c>
      <c r="N144" s="2">
        <v>0</v>
      </c>
      <c r="O144" s="2">
        <v>0</v>
      </c>
      <c r="P144" s="2">
        <v>0</v>
      </c>
      <c r="Q144">
        <v>0</v>
      </c>
      <c r="R144">
        <v>3.2258064516128997E-2</v>
      </c>
      <c r="S144">
        <v>0</v>
      </c>
      <c r="T144">
        <v>0</v>
      </c>
      <c r="U144" s="2">
        <v>0</v>
      </c>
      <c r="V144">
        <v>1.6129032258064498E-2</v>
      </c>
      <c r="W144" s="2">
        <v>0</v>
      </c>
      <c r="X144">
        <v>0</v>
      </c>
      <c r="Y144" s="2">
        <v>0</v>
      </c>
    </row>
    <row r="145" spans="1:25" x14ac:dyDescent="0.35">
      <c r="A145" s="1">
        <v>44409</v>
      </c>
      <c r="B145">
        <v>0</v>
      </c>
      <c r="C145">
        <v>8.3333333333333301E-2</v>
      </c>
      <c r="D145">
        <v>6.6666666666666693E-2</v>
      </c>
      <c r="E145">
        <v>0</v>
      </c>
      <c r="F145">
        <v>3.3333333333333298E-2</v>
      </c>
      <c r="G145" s="2">
        <v>0</v>
      </c>
      <c r="H145" s="2">
        <v>0</v>
      </c>
      <c r="I145">
        <v>0</v>
      </c>
      <c r="J145">
        <v>1.6666666666666701E-2</v>
      </c>
      <c r="K145">
        <v>0</v>
      </c>
      <c r="L145" s="2">
        <v>0</v>
      </c>
      <c r="M145">
        <v>0</v>
      </c>
      <c r="N145" s="2">
        <v>0</v>
      </c>
      <c r="O145" s="2">
        <v>0</v>
      </c>
      <c r="P145" s="2">
        <v>0</v>
      </c>
      <c r="Q145">
        <v>0</v>
      </c>
      <c r="R145">
        <v>1.6666666666666701E-2</v>
      </c>
      <c r="S145">
        <v>0</v>
      </c>
      <c r="T145">
        <v>0</v>
      </c>
      <c r="U145" s="2">
        <v>0</v>
      </c>
      <c r="V145">
        <v>0</v>
      </c>
      <c r="W145" s="2">
        <v>0</v>
      </c>
      <c r="X145">
        <v>0</v>
      </c>
      <c r="Y145" s="2">
        <v>0</v>
      </c>
    </row>
    <row r="146" spans="1:25" x14ac:dyDescent="0.35">
      <c r="A146" s="1">
        <v>44440</v>
      </c>
      <c r="B146">
        <v>0</v>
      </c>
      <c r="C146">
        <v>0.140845070422535</v>
      </c>
      <c r="D146">
        <v>5.63380281690141E-2</v>
      </c>
      <c r="E146">
        <v>0</v>
      </c>
      <c r="F146">
        <v>2.8169014084507001E-2</v>
      </c>
      <c r="G146" s="2">
        <v>0</v>
      </c>
      <c r="H146" s="2">
        <v>0</v>
      </c>
      <c r="I146">
        <v>0</v>
      </c>
      <c r="J146">
        <v>1.4084507042253501E-2</v>
      </c>
      <c r="K146">
        <v>0</v>
      </c>
      <c r="L146" s="2">
        <v>0</v>
      </c>
      <c r="M146">
        <v>1.4084507042253501E-2</v>
      </c>
      <c r="N146" s="2">
        <v>0</v>
      </c>
      <c r="O146" s="2">
        <v>0</v>
      </c>
      <c r="P146" s="2">
        <v>0</v>
      </c>
      <c r="Q146">
        <v>0</v>
      </c>
      <c r="R146">
        <v>1.4084507042253501E-2</v>
      </c>
      <c r="S146">
        <v>0</v>
      </c>
      <c r="T146">
        <v>0</v>
      </c>
      <c r="U146" s="2">
        <v>0</v>
      </c>
      <c r="V146">
        <v>0</v>
      </c>
      <c r="W146" s="2">
        <v>0</v>
      </c>
      <c r="X146">
        <v>0</v>
      </c>
      <c r="Y146" s="2">
        <v>0</v>
      </c>
    </row>
    <row r="147" spans="1:25" x14ac:dyDescent="0.35">
      <c r="A147" s="1">
        <v>44470</v>
      </c>
      <c r="B147">
        <v>1.38888888888889E-2</v>
      </c>
      <c r="C147">
        <v>8.3333333333333301E-2</v>
      </c>
      <c r="D147">
        <v>4.1666666666666699E-2</v>
      </c>
      <c r="E147">
        <v>0</v>
      </c>
      <c r="F147">
        <v>2.7777777777777801E-2</v>
      </c>
      <c r="G147" s="2">
        <v>0</v>
      </c>
      <c r="H147" s="2">
        <v>0</v>
      </c>
      <c r="I147">
        <v>0</v>
      </c>
      <c r="J147">
        <v>1.38888888888889E-2</v>
      </c>
      <c r="K147">
        <v>0</v>
      </c>
      <c r="L147" s="2">
        <v>0</v>
      </c>
      <c r="M147">
        <v>0</v>
      </c>
      <c r="N147" s="2">
        <v>0</v>
      </c>
      <c r="O147" s="2">
        <v>0</v>
      </c>
      <c r="P147" s="2">
        <v>0</v>
      </c>
      <c r="Q147">
        <v>0</v>
      </c>
      <c r="R147">
        <v>1.38888888888889E-2</v>
      </c>
      <c r="S147">
        <v>0</v>
      </c>
      <c r="T147">
        <v>0</v>
      </c>
      <c r="U147" s="2">
        <v>0</v>
      </c>
      <c r="V147">
        <v>0</v>
      </c>
      <c r="W147" s="2">
        <v>0</v>
      </c>
      <c r="X147">
        <v>0</v>
      </c>
      <c r="Y147" s="2">
        <v>0</v>
      </c>
    </row>
    <row r="148" spans="1:25" x14ac:dyDescent="0.35">
      <c r="A148" s="1">
        <v>44501</v>
      </c>
      <c r="B148">
        <v>1.58730158730159E-2</v>
      </c>
      <c r="C148">
        <v>0.11111111111111099</v>
      </c>
      <c r="D148">
        <v>6.3492063492063502E-2</v>
      </c>
      <c r="E148">
        <v>0</v>
      </c>
      <c r="F148">
        <v>1.58730158730159E-2</v>
      </c>
      <c r="G148" s="2">
        <v>0</v>
      </c>
      <c r="H148" s="2">
        <v>0</v>
      </c>
      <c r="I148">
        <v>0</v>
      </c>
      <c r="J148">
        <v>1.58730158730159E-2</v>
      </c>
      <c r="K148">
        <v>0</v>
      </c>
      <c r="L148" s="2">
        <v>0</v>
      </c>
      <c r="M148">
        <v>0</v>
      </c>
      <c r="N148" s="2">
        <v>0</v>
      </c>
      <c r="O148" s="2">
        <v>0</v>
      </c>
      <c r="P148" s="2">
        <v>0</v>
      </c>
      <c r="Q148">
        <v>0</v>
      </c>
      <c r="R148">
        <v>1.58730158730159E-2</v>
      </c>
      <c r="S148">
        <v>0</v>
      </c>
      <c r="T148">
        <v>0</v>
      </c>
      <c r="U148" s="2">
        <v>0</v>
      </c>
      <c r="V148">
        <v>1.58730158730159E-2</v>
      </c>
      <c r="W148" s="2">
        <v>0</v>
      </c>
      <c r="X148">
        <v>0</v>
      </c>
      <c r="Y148" s="2">
        <v>0</v>
      </c>
    </row>
    <row r="149" spans="1:25" x14ac:dyDescent="0.35">
      <c r="A149" s="1">
        <v>44531</v>
      </c>
      <c r="B149">
        <v>1.8181818181818198E-2</v>
      </c>
      <c r="C149">
        <v>0.145454545454545</v>
      </c>
      <c r="D149">
        <v>9.0909090909090898E-2</v>
      </c>
      <c r="E149">
        <v>0</v>
      </c>
      <c r="F149">
        <v>3.6363636363636397E-2</v>
      </c>
      <c r="G149" s="2">
        <v>0</v>
      </c>
      <c r="H149" s="2">
        <v>0</v>
      </c>
      <c r="I149">
        <v>0</v>
      </c>
      <c r="J149">
        <v>5.4545454545454501E-2</v>
      </c>
      <c r="K149">
        <v>0</v>
      </c>
      <c r="L149" s="2">
        <v>0</v>
      </c>
      <c r="M149">
        <v>0</v>
      </c>
      <c r="N149" s="2">
        <v>0</v>
      </c>
      <c r="O149" s="2">
        <v>0</v>
      </c>
      <c r="P149" s="2">
        <v>0</v>
      </c>
      <c r="Q149">
        <v>0</v>
      </c>
      <c r="R149">
        <v>3.6363636363636397E-2</v>
      </c>
      <c r="S149">
        <v>0</v>
      </c>
      <c r="T149">
        <v>0</v>
      </c>
      <c r="U149" s="2">
        <v>0</v>
      </c>
      <c r="V149">
        <v>1.8181818181818198E-2</v>
      </c>
      <c r="W149" s="2">
        <v>0</v>
      </c>
      <c r="X149">
        <v>0</v>
      </c>
      <c r="Y149" s="2">
        <v>0</v>
      </c>
    </row>
    <row r="150" spans="1:25" x14ac:dyDescent="0.35">
      <c r="A150" s="1">
        <v>44562</v>
      </c>
      <c r="B150">
        <v>1.4084507042253501E-2</v>
      </c>
      <c r="C150">
        <v>8.4507042253521097E-2</v>
      </c>
      <c r="D150">
        <v>5.63380281690141E-2</v>
      </c>
      <c r="E150">
        <v>0</v>
      </c>
      <c r="F150">
        <v>4.2253521126760597E-2</v>
      </c>
      <c r="G150" s="2">
        <v>0</v>
      </c>
      <c r="H150" s="2">
        <v>0</v>
      </c>
      <c r="I150">
        <v>0</v>
      </c>
      <c r="J150">
        <v>2.8169014084507001E-2</v>
      </c>
      <c r="K150">
        <v>0</v>
      </c>
      <c r="L150" s="2">
        <v>0</v>
      </c>
      <c r="M150">
        <v>0</v>
      </c>
      <c r="N150" s="2">
        <v>0</v>
      </c>
      <c r="O150" s="2">
        <v>0</v>
      </c>
      <c r="P150" s="2">
        <v>0</v>
      </c>
      <c r="Q150">
        <v>0</v>
      </c>
      <c r="R150">
        <v>2.8169014084507001E-2</v>
      </c>
      <c r="S150">
        <v>0</v>
      </c>
      <c r="T150">
        <v>0</v>
      </c>
      <c r="U150" s="2">
        <v>0</v>
      </c>
      <c r="V150">
        <v>2.8169014084507001E-2</v>
      </c>
      <c r="W150" s="2">
        <v>0</v>
      </c>
      <c r="X150">
        <v>0</v>
      </c>
      <c r="Y150" s="2">
        <v>0</v>
      </c>
    </row>
    <row r="151" spans="1:25" x14ac:dyDescent="0.35">
      <c r="A151" s="1">
        <v>44593</v>
      </c>
      <c r="B151">
        <v>1.13636363636364E-2</v>
      </c>
      <c r="C151">
        <v>6.8181818181818205E-2</v>
      </c>
      <c r="D151">
        <v>6.8181818181818205E-2</v>
      </c>
      <c r="E151">
        <v>0</v>
      </c>
      <c r="F151">
        <v>3.4090909090909102E-2</v>
      </c>
      <c r="G151" s="2">
        <v>0</v>
      </c>
      <c r="H151" s="2">
        <v>0</v>
      </c>
      <c r="I151">
        <v>0</v>
      </c>
      <c r="J151">
        <v>1.13636363636364E-2</v>
      </c>
      <c r="K151">
        <v>0</v>
      </c>
      <c r="L151" s="2">
        <v>0</v>
      </c>
      <c r="M151">
        <v>0</v>
      </c>
      <c r="N151" s="2">
        <v>0</v>
      </c>
      <c r="O151" s="2">
        <v>0</v>
      </c>
      <c r="P151" s="2">
        <v>0</v>
      </c>
      <c r="Q151">
        <v>0</v>
      </c>
      <c r="R151">
        <v>1.13636363636364E-2</v>
      </c>
      <c r="S151">
        <v>0</v>
      </c>
      <c r="T151">
        <v>0</v>
      </c>
      <c r="U151" s="2">
        <v>0</v>
      </c>
      <c r="V151">
        <v>1.13636363636364E-2</v>
      </c>
      <c r="W151" s="2">
        <v>0</v>
      </c>
      <c r="X151">
        <v>0</v>
      </c>
      <c r="Y151" s="2">
        <v>0</v>
      </c>
    </row>
    <row r="152" spans="1:25" x14ac:dyDescent="0.35">
      <c r="A152" s="1">
        <v>44621</v>
      </c>
      <c r="B152">
        <v>0.01</v>
      </c>
      <c r="C152">
        <v>0.05</v>
      </c>
      <c r="D152">
        <v>0.04</v>
      </c>
      <c r="E152">
        <v>0</v>
      </c>
      <c r="F152">
        <v>0.02</v>
      </c>
      <c r="G152" s="2">
        <v>0</v>
      </c>
      <c r="H152" s="2">
        <v>0</v>
      </c>
      <c r="I152">
        <v>0</v>
      </c>
      <c r="J152">
        <v>0.01</v>
      </c>
      <c r="K152">
        <v>0</v>
      </c>
      <c r="L152" s="2">
        <v>0</v>
      </c>
      <c r="M152">
        <v>0</v>
      </c>
      <c r="N152" s="2">
        <v>0</v>
      </c>
      <c r="O152" s="2">
        <v>0</v>
      </c>
      <c r="P152" s="2">
        <v>0</v>
      </c>
      <c r="Q152">
        <v>0</v>
      </c>
      <c r="R152">
        <v>0.02</v>
      </c>
      <c r="S152">
        <v>0</v>
      </c>
      <c r="T152">
        <v>0</v>
      </c>
      <c r="U152" s="2">
        <v>0</v>
      </c>
      <c r="V152">
        <v>0.01</v>
      </c>
      <c r="W152" s="2">
        <v>0</v>
      </c>
      <c r="X152">
        <v>0</v>
      </c>
      <c r="Y152" s="2">
        <v>0</v>
      </c>
    </row>
    <row r="153" spans="1:25" x14ac:dyDescent="0.35">
      <c r="A153" s="1">
        <v>44652</v>
      </c>
      <c r="B153">
        <v>1.0638297872340399E-2</v>
      </c>
      <c r="C153">
        <v>5.31914893617021E-2</v>
      </c>
      <c r="D153">
        <v>6.3829787234042507E-2</v>
      </c>
      <c r="E153">
        <v>0</v>
      </c>
      <c r="F153">
        <v>2.1276595744680899E-2</v>
      </c>
      <c r="G153" s="2">
        <v>0</v>
      </c>
      <c r="H153" s="2">
        <v>0</v>
      </c>
      <c r="I153">
        <v>0</v>
      </c>
      <c r="J153">
        <v>1.0638297872340399E-2</v>
      </c>
      <c r="K153">
        <v>0</v>
      </c>
      <c r="L153" s="2">
        <v>0</v>
      </c>
      <c r="M153">
        <v>1.0638297872340399E-2</v>
      </c>
      <c r="N153" s="2">
        <v>0</v>
      </c>
      <c r="O153" s="2">
        <v>0</v>
      </c>
      <c r="P153" s="2">
        <v>0</v>
      </c>
      <c r="Q153">
        <v>0</v>
      </c>
      <c r="R153">
        <v>2.1276595744680899E-2</v>
      </c>
      <c r="S153">
        <v>0</v>
      </c>
      <c r="T153">
        <v>0</v>
      </c>
      <c r="U153" s="2">
        <v>0</v>
      </c>
      <c r="V153">
        <v>1.0638297872340399E-2</v>
      </c>
      <c r="W153" s="2">
        <v>0</v>
      </c>
      <c r="X153">
        <v>0</v>
      </c>
      <c r="Y153" s="2">
        <v>0</v>
      </c>
    </row>
    <row r="154" spans="1:25" x14ac:dyDescent="0.35">
      <c r="A154" s="1">
        <v>44682</v>
      </c>
      <c r="B154">
        <v>1.13636363636364E-2</v>
      </c>
      <c r="C154">
        <v>5.6818181818181802E-2</v>
      </c>
      <c r="D154">
        <v>5.6818181818181802E-2</v>
      </c>
      <c r="E154">
        <v>0</v>
      </c>
      <c r="F154">
        <v>4.5454545454545497E-2</v>
      </c>
      <c r="G154" s="2">
        <v>0</v>
      </c>
      <c r="H154" s="2">
        <v>0</v>
      </c>
      <c r="I154">
        <v>0</v>
      </c>
      <c r="J154">
        <v>1.13636363636364E-2</v>
      </c>
      <c r="K154">
        <v>0</v>
      </c>
      <c r="L154" s="2">
        <v>0</v>
      </c>
      <c r="M154">
        <v>0</v>
      </c>
      <c r="N154" s="2">
        <v>0</v>
      </c>
      <c r="O154" s="2">
        <v>0</v>
      </c>
      <c r="P154" s="2">
        <v>0</v>
      </c>
      <c r="Q154">
        <v>0</v>
      </c>
      <c r="R154">
        <v>2.27272727272727E-2</v>
      </c>
      <c r="S154">
        <v>0</v>
      </c>
      <c r="T154">
        <v>0</v>
      </c>
      <c r="U154" s="2">
        <v>0</v>
      </c>
      <c r="V154">
        <v>0</v>
      </c>
      <c r="W154" s="2">
        <v>0</v>
      </c>
      <c r="X154">
        <v>0</v>
      </c>
      <c r="Y154" s="2">
        <v>0</v>
      </c>
    </row>
    <row r="155" spans="1:25" x14ac:dyDescent="0.35">
      <c r="A155" s="1">
        <v>44713</v>
      </c>
      <c r="B155">
        <v>0</v>
      </c>
      <c r="C155">
        <v>7.3170731707317097E-2</v>
      </c>
      <c r="D155">
        <v>6.0975609756097601E-2</v>
      </c>
      <c r="E155">
        <v>0</v>
      </c>
      <c r="F155">
        <v>3.65853658536585E-2</v>
      </c>
      <c r="G155" s="2">
        <v>0</v>
      </c>
      <c r="H155" s="2">
        <v>0</v>
      </c>
      <c r="I155">
        <v>0</v>
      </c>
      <c r="J155">
        <v>1.21951219512195E-2</v>
      </c>
      <c r="K155">
        <v>0</v>
      </c>
      <c r="L155" s="2">
        <v>0</v>
      </c>
      <c r="M155">
        <v>0</v>
      </c>
      <c r="N155" s="2">
        <v>0</v>
      </c>
      <c r="O155" s="2">
        <v>0</v>
      </c>
      <c r="P155" s="2">
        <v>0</v>
      </c>
      <c r="Q155">
        <v>0</v>
      </c>
      <c r="R155">
        <v>1.21951219512195E-2</v>
      </c>
      <c r="S155">
        <v>0</v>
      </c>
      <c r="T155">
        <v>0</v>
      </c>
      <c r="U155" s="2">
        <v>0</v>
      </c>
      <c r="V155">
        <v>0</v>
      </c>
      <c r="W155" s="2">
        <v>0</v>
      </c>
      <c r="X155">
        <v>0</v>
      </c>
      <c r="Y155" s="2">
        <v>0</v>
      </c>
    </row>
    <row r="156" spans="1:25" x14ac:dyDescent="0.35">
      <c r="A156" s="1">
        <v>44743</v>
      </c>
      <c r="B156">
        <v>1.21951219512195E-2</v>
      </c>
      <c r="C156">
        <v>8.5365853658536606E-2</v>
      </c>
      <c r="D156">
        <v>0.109756097560976</v>
      </c>
      <c r="E156">
        <v>0</v>
      </c>
      <c r="F156">
        <v>3.65853658536585E-2</v>
      </c>
      <c r="G156" s="2">
        <v>0</v>
      </c>
      <c r="H156" s="2">
        <v>0</v>
      </c>
      <c r="I156">
        <v>0</v>
      </c>
      <c r="J156">
        <v>1.21951219512195E-2</v>
      </c>
      <c r="K156">
        <v>0</v>
      </c>
      <c r="L156" s="2">
        <v>0</v>
      </c>
      <c r="M156">
        <v>0</v>
      </c>
      <c r="N156" s="2">
        <v>0</v>
      </c>
      <c r="O156" s="2">
        <v>0</v>
      </c>
      <c r="P156" s="2">
        <v>0</v>
      </c>
      <c r="Q156">
        <v>0</v>
      </c>
      <c r="R156">
        <v>2.4390243902439001E-2</v>
      </c>
      <c r="S156">
        <v>0</v>
      </c>
      <c r="T156">
        <v>0</v>
      </c>
      <c r="U156" s="2">
        <v>0</v>
      </c>
      <c r="V156">
        <v>1.21951219512195E-2</v>
      </c>
      <c r="W156" s="2">
        <v>0</v>
      </c>
      <c r="X156">
        <v>0</v>
      </c>
      <c r="Y156" s="2">
        <v>0</v>
      </c>
    </row>
    <row r="157" spans="1:25" x14ac:dyDescent="0.35">
      <c r="A157" s="1">
        <v>44774</v>
      </c>
      <c r="B157">
        <v>1.20481927710843E-2</v>
      </c>
      <c r="C157">
        <v>7.2289156626505993E-2</v>
      </c>
      <c r="D157">
        <v>7.2289156626505993E-2</v>
      </c>
      <c r="E157">
        <v>0</v>
      </c>
      <c r="F157">
        <v>2.40963855421687E-2</v>
      </c>
      <c r="G157" s="2">
        <v>0</v>
      </c>
      <c r="H157" s="2">
        <v>0</v>
      </c>
      <c r="I157">
        <v>0</v>
      </c>
      <c r="J157">
        <v>2.40963855421687E-2</v>
      </c>
      <c r="K157">
        <v>0</v>
      </c>
      <c r="L157" s="2">
        <v>0</v>
      </c>
      <c r="M157">
        <v>0</v>
      </c>
      <c r="N157" s="2">
        <v>0</v>
      </c>
      <c r="O157" s="2">
        <v>0</v>
      </c>
      <c r="P157" s="2">
        <v>0</v>
      </c>
      <c r="Q157">
        <v>0</v>
      </c>
      <c r="R157">
        <v>2.40963855421687E-2</v>
      </c>
      <c r="S157">
        <v>0</v>
      </c>
      <c r="T157">
        <v>0</v>
      </c>
      <c r="U157" s="2">
        <v>0</v>
      </c>
      <c r="V157">
        <v>1.20481927710843E-2</v>
      </c>
      <c r="W157" s="2">
        <v>0</v>
      </c>
      <c r="X157">
        <v>0</v>
      </c>
      <c r="Y157" s="2">
        <v>0</v>
      </c>
    </row>
    <row r="158" spans="1:25" x14ac:dyDescent="0.35">
      <c r="A158" s="1">
        <v>44805</v>
      </c>
      <c r="B158">
        <v>1.0989010989011E-2</v>
      </c>
      <c r="C158">
        <v>7.69230769230769E-2</v>
      </c>
      <c r="D158">
        <v>7.69230769230769E-2</v>
      </c>
      <c r="E158">
        <v>0</v>
      </c>
      <c r="F158">
        <v>3.2967032967033003E-2</v>
      </c>
      <c r="G158" s="2">
        <v>0</v>
      </c>
      <c r="H158" s="2">
        <v>0</v>
      </c>
      <c r="I158">
        <v>0</v>
      </c>
      <c r="J158">
        <v>1.0989010989011E-2</v>
      </c>
      <c r="K158">
        <v>0</v>
      </c>
      <c r="L158" s="2">
        <v>0</v>
      </c>
      <c r="M158">
        <v>0</v>
      </c>
      <c r="N158" s="2">
        <v>0</v>
      </c>
      <c r="O158" s="2">
        <v>0</v>
      </c>
      <c r="P158" s="2">
        <v>0</v>
      </c>
      <c r="Q158">
        <v>0</v>
      </c>
      <c r="R158">
        <v>1.0989010989011E-2</v>
      </c>
      <c r="S158">
        <v>0</v>
      </c>
      <c r="T158">
        <v>0</v>
      </c>
      <c r="U158" s="2">
        <v>0</v>
      </c>
      <c r="V158">
        <v>1.0989010989011E-2</v>
      </c>
      <c r="W158" s="2">
        <v>0</v>
      </c>
      <c r="X158">
        <v>0</v>
      </c>
      <c r="Y158" s="2">
        <v>0</v>
      </c>
    </row>
    <row r="159" spans="1:25" x14ac:dyDescent="0.35">
      <c r="A159" s="1">
        <v>44835</v>
      </c>
      <c r="B159">
        <v>1.16279069767442E-2</v>
      </c>
      <c r="C159">
        <v>9.3023255813953501E-2</v>
      </c>
      <c r="D159">
        <v>0.116279069767442</v>
      </c>
      <c r="E159">
        <v>0</v>
      </c>
      <c r="F159">
        <v>3.4883720930232599E-2</v>
      </c>
      <c r="G159" s="2">
        <v>0</v>
      </c>
      <c r="H159" s="2">
        <v>0</v>
      </c>
      <c r="I159">
        <v>0</v>
      </c>
      <c r="J159">
        <v>2.32558139534884E-2</v>
      </c>
      <c r="K159">
        <v>0</v>
      </c>
      <c r="L159" s="2">
        <v>0</v>
      </c>
      <c r="M159">
        <v>0</v>
      </c>
      <c r="N159" s="2">
        <v>0</v>
      </c>
      <c r="O159" s="2">
        <v>0</v>
      </c>
      <c r="P159" s="2">
        <v>0</v>
      </c>
      <c r="Q159">
        <v>0</v>
      </c>
      <c r="R159">
        <v>2.32558139534884E-2</v>
      </c>
      <c r="S159">
        <v>0</v>
      </c>
      <c r="T159">
        <v>0</v>
      </c>
      <c r="U159" s="2">
        <v>0</v>
      </c>
      <c r="V159">
        <v>0</v>
      </c>
      <c r="W159" s="2">
        <v>0</v>
      </c>
      <c r="X159">
        <v>0</v>
      </c>
      <c r="Y159" s="2">
        <v>0</v>
      </c>
    </row>
    <row r="160" spans="1:25" x14ac:dyDescent="0.35">
      <c r="A160" s="1">
        <v>44866</v>
      </c>
      <c r="B160">
        <v>1.2500000000000001E-2</v>
      </c>
      <c r="C160">
        <v>6.25E-2</v>
      </c>
      <c r="D160">
        <v>8.7499999999999994E-2</v>
      </c>
      <c r="E160">
        <v>0</v>
      </c>
      <c r="F160">
        <v>2.5000000000000001E-2</v>
      </c>
      <c r="G160" s="2">
        <v>0</v>
      </c>
      <c r="H160" s="2">
        <v>0</v>
      </c>
      <c r="I160">
        <v>0</v>
      </c>
      <c r="J160">
        <v>2.5000000000000001E-2</v>
      </c>
      <c r="K160">
        <v>0</v>
      </c>
      <c r="L160" s="2">
        <v>0</v>
      </c>
      <c r="M160">
        <v>0</v>
      </c>
      <c r="N160" s="2">
        <v>0</v>
      </c>
      <c r="O160" s="2">
        <v>0</v>
      </c>
      <c r="P160" s="2">
        <v>0</v>
      </c>
      <c r="Q160">
        <v>0</v>
      </c>
      <c r="R160">
        <v>2.5000000000000001E-2</v>
      </c>
      <c r="S160">
        <v>0</v>
      </c>
      <c r="T160">
        <v>0</v>
      </c>
      <c r="U160" s="2">
        <v>0</v>
      </c>
      <c r="V160">
        <v>1.2500000000000001E-2</v>
      </c>
      <c r="W160" s="2">
        <v>0</v>
      </c>
      <c r="X160">
        <v>0</v>
      </c>
      <c r="Y160" s="2">
        <v>0</v>
      </c>
    </row>
    <row r="161" spans="1:25" x14ac:dyDescent="0.35">
      <c r="A161" s="1">
        <v>44896</v>
      </c>
      <c r="B161">
        <v>1.3157894736842099E-2</v>
      </c>
      <c r="C161">
        <v>9.2105263157894704E-2</v>
      </c>
      <c r="D161">
        <v>0.118421052631579</v>
      </c>
      <c r="E161">
        <v>0</v>
      </c>
      <c r="F161">
        <v>2.6315789473684199E-2</v>
      </c>
      <c r="G161" s="2">
        <v>0</v>
      </c>
      <c r="H161" s="2">
        <v>0</v>
      </c>
      <c r="I161">
        <v>0</v>
      </c>
      <c r="J161">
        <v>1.3157894736842099E-2</v>
      </c>
      <c r="K161">
        <v>0</v>
      </c>
      <c r="L161" s="2">
        <v>0</v>
      </c>
      <c r="M161">
        <v>0</v>
      </c>
      <c r="N161" s="2">
        <v>0</v>
      </c>
      <c r="O161" s="2">
        <v>0</v>
      </c>
      <c r="P161" s="2">
        <v>0</v>
      </c>
      <c r="Q161">
        <v>0</v>
      </c>
      <c r="R161">
        <v>1.3157894736842099E-2</v>
      </c>
      <c r="S161">
        <v>0</v>
      </c>
      <c r="T161">
        <v>0</v>
      </c>
      <c r="U161" s="2">
        <v>0</v>
      </c>
      <c r="V161">
        <v>1.3157894736842099E-2</v>
      </c>
      <c r="W161" s="2">
        <v>0</v>
      </c>
      <c r="X161">
        <v>0</v>
      </c>
      <c r="Y161" s="2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F2AB4-29B6-447B-94E9-798AB3F6DB92}">
  <dimension ref="A1:H35"/>
  <sheetViews>
    <sheetView workbookViewId="0">
      <selection activeCell="A21" sqref="A21:H35"/>
    </sheetView>
  </sheetViews>
  <sheetFormatPr defaultRowHeight="14.5" x14ac:dyDescent="0.35"/>
  <cols>
    <col min="1" max="1" width="12.36328125" bestFit="1" customWidth="1"/>
    <col min="2" max="2" width="29.08984375" bestFit="1" customWidth="1"/>
    <col min="3" max="3" width="20.26953125" bestFit="1" customWidth="1"/>
    <col min="4" max="4" width="20.7265625" bestFit="1" customWidth="1"/>
    <col min="5" max="5" width="20.453125" bestFit="1" customWidth="1"/>
    <col min="6" max="9" width="21.54296875" bestFit="1" customWidth="1"/>
    <col min="10" max="10" width="6.81640625" bestFit="1" customWidth="1"/>
    <col min="11" max="23" width="11.81640625" bestFit="1" customWidth="1"/>
    <col min="24" max="24" width="4.81640625" bestFit="1" customWidth="1"/>
    <col min="25" max="25" width="11.81640625" bestFit="1" customWidth="1"/>
    <col min="26" max="26" width="20.7265625" bestFit="1" customWidth="1"/>
    <col min="27" max="27" width="4.81640625" bestFit="1" customWidth="1"/>
    <col min="28" max="33" width="11.81640625" bestFit="1" customWidth="1"/>
    <col min="34" max="34" width="6.81640625" bestFit="1" customWidth="1"/>
    <col min="35" max="47" width="11.81640625" bestFit="1" customWidth="1"/>
    <col min="48" max="48" width="4.81640625" bestFit="1" customWidth="1"/>
    <col min="49" max="49" width="11.81640625" bestFit="1" customWidth="1"/>
    <col min="50" max="50" width="20.453125" bestFit="1" customWidth="1"/>
    <col min="51" max="51" width="4.81640625" bestFit="1" customWidth="1"/>
    <col min="52" max="57" width="11.81640625" bestFit="1" customWidth="1"/>
    <col min="58" max="58" width="6.81640625" bestFit="1" customWidth="1"/>
    <col min="59" max="67" width="11.81640625" bestFit="1" customWidth="1"/>
    <col min="68" max="68" width="10.81640625" bestFit="1" customWidth="1"/>
    <col min="69" max="71" width="11.81640625" bestFit="1" customWidth="1"/>
    <col min="72" max="72" width="4.81640625" bestFit="1" customWidth="1"/>
    <col min="73" max="73" width="10.81640625" bestFit="1" customWidth="1"/>
    <col min="74" max="74" width="25.1796875" bestFit="1" customWidth="1"/>
    <col min="75" max="75" width="25.6328125" bestFit="1" customWidth="1"/>
    <col min="76" max="76" width="25.36328125" bestFit="1" customWidth="1"/>
  </cols>
  <sheetData>
    <row r="1" spans="1:5" x14ac:dyDescent="0.35">
      <c r="A1" t="s">
        <v>70</v>
      </c>
    </row>
    <row r="3" spans="1:5" x14ac:dyDescent="0.35">
      <c r="A3" s="4" t="s">
        <v>50</v>
      </c>
      <c r="B3" t="s">
        <v>65</v>
      </c>
      <c r="C3" t="s">
        <v>66</v>
      </c>
      <c r="D3" t="s">
        <v>67</v>
      </c>
      <c r="E3" t="s">
        <v>68</v>
      </c>
    </row>
    <row r="4" spans="1:5" x14ac:dyDescent="0.35">
      <c r="A4" s="5" t="s">
        <v>52</v>
      </c>
      <c r="B4" s="3">
        <v>0</v>
      </c>
      <c r="C4" s="3">
        <v>0</v>
      </c>
      <c r="D4" s="3">
        <v>0</v>
      </c>
      <c r="E4" s="3">
        <v>0</v>
      </c>
    </row>
    <row r="5" spans="1:5" x14ac:dyDescent="0.35">
      <c r="A5" s="5" t="s">
        <v>53</v>
      </c>
      <c r="B5" s="3">
        <v>0</v>
      </c>
      <c r="C5" s="3">
        <v>0</v>
      </c>
      <c r="D5" s="3">
        <v>0</v>
      </c>
      <c r="E5" s="3">
        <v>0</v>
      </c>
    </row>
    <row r="6" spans="1:5" x14ac:dyDescent="0.35">
      <c r="A6" s="5" t="s">
        <v>54</v>
      </c>
      <c r="B6" s="3">
        <v>0.02</v>
      </c>
      <c r="C6" s="3">
        <v>8.8178294573643401E-2</v>
      </c>
      <c r="D6" s="3">
        <v>0</v>
      </c>
      <c r="E6" s="3">
        <v>0</v>
      </c>
    </row>
    <row r="7" spans="1:5" x14ac:dyDescent="0.35">
      <c r="A7" s="5" t="s">
        <v>55</v>
      </c>
      <c r="B7" s="3">
        <v>0</v>
      </c>
      <c r="C7" s="3">
        <v>0.25295470705921086</v>
      </c>
      <c r="D7" s="3">
        <v>0</v>
      </c>
      <c r="E7" s="3">
        <v>0</v>
      </c>
    </row>
    <row r="8" spans="1:5" x14ac:dyDescent="0.35">
      <c r="A8" s="5" t="s">
        <v>56</v>
      </c>
      <c r="B8" s="3">
        <v>0</v>
      </c>
      <c r="C8" s="3">
        <v>0.31384390924167122</v>
      </c>
      <c r="D8" s="3">
        <v>0</v>
      </c>
      <c r="E8" s="3">
        <v>0</v>
      </c>
    </row>
    <row r="9" spans="1:5" x14ac:dyDescent="0.35">
      <c r="A9" s="5" t="s">
        <v>57</v>
      </c>
      <c r="B9" s="3">
        <v>0</v>
      </c>
      <c r="C9" s="3">
        <v>0.35169760569009634</v>
      </c>
      <c r="D9" s="3">
        <v>0</v>
      </c>
      <c r="E9" s="3">
        <v>0</v>
      </c>
    </row>
    <row r="10" spans="1:5" x14ac:dyDescent="0.35">
      <c r="A10" s="5" t="s">
        <v>58</v>
      </c>
      <c r="B10" s="3">
        <v>2.1739130434782601E-2</v>
      </c>
      <c r="C10" s="3">
        <v>0.49957500060856613</v>
      </c>
      <c r="D10" s="3">
        <v>0.20676268273662191</v>
      </c>
      <c r="E10" s="3">
        <v>0</v>
      </c>
    </row>
    <row r="11" spans="1:5" x14ac:dyDescent="0.35">
      <c r="A11" s="5" t="s">
        <v>59</v>
      </c>
      <c r="B11" s="3">
        <v>3.6363636363636397E-2</v>
      </c>
      <c r="C11" s="3">
        <v>0.8844092455523872</v>
      </c>
      <c r="D11" s="3">
        <v>0.42530116985368804</v>
      </c>
      <c r="E11" s="3">
        <v>0</v>
      </c>
    </row>
    <row r="12" spans="1:5" x14ac:dyDescent="0.35">
      <c r="A12" s="5" t="s">
        <v>60</v>
      </c>
      <c r="B12" s="3">
        <v>0.1618315501800075</v>
      </c>
      <c r="C12" s="3">
        <v>1.1366878043858395</v>
      </c>
      <c r="D12" s="3">
        <v>0.56968321468983318</v>
      </c>
      <c r="E12" s="3">
        <v>0</v>
      </c>
    </row>
    <row r="13" spans="1:5" x14ac:dyDescent="0.35">
      <c r="A13" s="5" t="s">
        <v>61</v>
      </c>
      <c r="B13" s="3">
        <v>3.6062378167641296E-2</v>
      </c>
      <c r="C13" s="3">
        <v>0.81363220167600148</v>
      </c>
      <c r="D13" s="3">
        <v>0.49549425945161107</v>
      </c>
      <c r="E13" s="3">
        <v>0</v>
      </c>
    </row>
    <row r="14" spans="1:5" x14ac:dyDescent="0.35">
      <c r="A14" s="5" t="s">
        <v>62</v>
      </c>
      <c r="B14" s="3">
        <v>8.5251019141272089E-2</v>
      </c>
      <c r="C14" s="3">
        <v>0.84115165963444094</v>
      </c>
      <c r="D14" s="3">
        <v>0.51365724377733957</v>
      </c>
      <c r="E14" s="3">
        <v>0</v>
      </c>
    </row>
    <row r="15" spans="1:5" x14ac:dyDescent="0.35">
      <c r="A15" s="5" t="s">
        <v>63</v>
      </c>
      <c r="B15" s="3">
        <v>7.9224270353302692E-2</v>
      </c>
      <c r="C15" s="3">
        <v>1.0608645111072976</v>
      </c>
      <c r="D15" s="3">
        <v>0.63756873742391706</v>
      </c>
      <c r="E15" s="3">
        <v>1.5384615384615399E-2</v>
      </c>
    </row>
    <row r="16" spans="1:5" x14ac:dyDescent="0.35">
      <c r="A16" s="5" t="s">
        <v>64</v>
      </c>
      <c r="B16" s="3">
        <v>0.12996820506676782</v>
      </c>
      <c r="C16" s="3">
        <v>0.86807586950250804</v>
      </c>
      <c r="D16" s="3">
        <v>0.9273118786687341</v>
      </c>
      <c r="E16" s="3">
        <v>0</v>
      </c>
    </row>
    <row r="17" spans="1:8" x14ac:dyDescent="0.35">
      <c r="A17" s="5" t="s">
        <v>51</v>
      </c>
      <c r="B17" s="3">
        <v>0.57044018970741039</v>
      </c>
      <c r="C17" s="3">
        <v>7.1110708090316637</v>
      </c>
      <c r="D17" s="3">
        <v>3.7757791866017447</v>
      </c>
      <c r="E17" s="3">
        <v>1.5384615384615399E-2</v>
      </c>
    </row>
    <row r="21" spans="1:8" x14ac:dyDescent="0.35">
      <c r="A21" t="s">
        <v>93</v>
      </c>
    </row>
    <row r="22" spans="1:8" x14ac:dyDescent="0.35">
      <c r="A22" t="s">
        <v>49</v>
      </c>
      <c r="B22" t="s">
        <v>92</v>
      </c>
      <c r="C22" t="s">
        <v>27</v>
      </c>
      <c r="D22" t="s">
        <v>41</v>
      </c>
      <c r="E22" t="s">
        <v>42</v>
      </c>
      <c r="F22" t="s">
        <v>45</v>
      </c>
      <c r="G22" t="s">
        <v>46</v>
      </c>
      <c r="H22" t="s">
        <v>47</v>
      </c>
    </row>
    <row r="23" spans="1:8" x14ac:dyDescent="0.35">
      <c r="A23">
        <v>2010</v>
      </c>
      <c r="B23">
        <f>SUM(B4:E4)</f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5">
      <c r="A24">
        <v>2011</v>
      </c>
      <c r="B24">
        <f t="shared" ref="B24:H35" si="0">SUM(B5:E5)</f>
        <v>0</v>
      </c>
      <c r="C24">
        <v>0</v>
      </c>
      <c r="D24">
        <v>5.4054054054054099E-2</v>
      </c>
      <c r="E24">
        <v>0</v>
      </c>
      <c r="F24">
        <v>0</v>
      </c>
      <c r="G24">
        <v>0</v>
      </c>
      <c r="H24">
        <v>0</v>
      </c>
    </row>
    <row r="25" spans="1:8" x14ac:dyDescent="0.35">
      <c r="A25">
        <v>2012</v>
      </c>
      <c r="B25">
        <f t="shared" si="0"/>
        <v>0.1081782945736434</v>
      </c>
      <c r="C25">
        <v>0.1081782945736434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5">
      <c r="A26">
        <v>2013</v>
      </c>
      <c r="B26">
        <f t="shared" si="0"/>
        <v>0.25295470705921086</v>
      </c>
      <c r="C26">
        <v>0.25295470705921086</v>
      </c>
      <c r="D26">
        <v>0</v>
      </c>
      <c r="E26">
        <v>0</v>
      </c>
      <c r="F26">
        <v>0</v>
      </c>
      <c r="G26">
        <v>1.9230769230769201E-2</v>
      </c>
      <c r="H26">
        <v>0</v>
      </c>
    </row>
    <row r="27" spans="1:8" x14ac:dyDescent="0.35">
      <c r="A27">
        <v>2014</v>
      </c>
      <c r="B27">
        <f t="shared" si="0"/>
        <v>0.31384390924167122</v>
      </c>
      <c r="C27">
        <v>0.31384390924167122</v>
      </c>
      <c r="D27">
        <v>0.1405415167782379</v>
      </c>
      <c r="E27">
        <v>0</v>
      </c>
      <c r="F27">
        <v>0</v>
      </c>
      <c r="G27">
        <v>0</v>
      </c>
      <c r="H27">
        <v>0</v>
      </c>
    </row>
    <row r="28" spans="1:8" x14ac:dyDescent="0.35">
      <c r="A28">
        <v>2015</v>
      </c>
      <c r="B28">
        <f t="shared" si="0"/>
        <v>0.35169760569009634</v>
      </c>
      <c r="C28">
        <v>0.35169760569009634</v>
      </c>
      <c r="D28">
        <v>0.30713887657924854</v>
      </c>
      <c r="E28">
        <v>9.9579353108764812E-2</v>
      </c>
      <c r="F28">
        <v>0</v>
      </c>
      <c r="G28">
        <v>0</v>
      </c>
      <c r="H28">
        <v>3.8838612368024106E-2</v>
      </c>
    </row>
    <row r="29" spans="1:8" x14ac:dyDescent="0.35">
      <c r="A29">
        <v>2016</v>
      </c>
      <c r="B29">
        <f t="shared" si="0"/>
        <v>0.72807681377997069</v>
      </c>
      <c r="C29">
        <v>0.72807681377997069</v>
      </c>
      <c r="D29">
        <v>0.20331014816655379</v>
      </c>
      <c r="E29">
        <v>9.8241569768478407E-2</v>
      </c>
      <c r="F29">
        <v>0</v>
      </c>
      <c r="G29">
        <v>6.3400334226471206E-2</v>
      </c>
      <c r="H29">
        <v>0</v>
      </c>
    </row>
    <row r="30" spans="1:8" x14ac:dyDescent="0.35">
      <c r="A30">
        <v>2017</v>
      </c>
      <c r="B30">
        <f t="shared" si="0"/>
        <v>1.3460740517697116</v>
      </c>
      <c r="C30">
        <v>1.3460740517697116</v>
      </c>
      <c r="D30">
        <v>0.17969322512105157</v>
      </c>
      <c r="E30">
        <v>0.14839219241243018</v>
      </c>
      <c r="F30">
        <v>0</v>
      </c>
      <c r="G30">
        <v>0.1787305912636809</v>
      </c>
      <c r="H30">
        <v>0</v>
      </c>
    </row>
    <row r="31" spans="1:8" x14ac:dyDescent="0.35">
      <c r="A31">
        <v>2018</v>
      </c>
      <c r="B31">
        <f t="shared" si="0"/>
        <v>1.8682025692556803</v>
      </c>
      <c r="C31">
        <v>1.8682025692556803</v>
      </c>
      <c r="D31">
        <v>0.2308998231762722</v>
      </c>
      <c r="E31">
        <v>0.22119359164731212</v>
      </c>
      <c r="F31">
        <v>1.7543859649122799E-2</v>
      </c>
      <c r="G31">
        <v>0.21664604543453717</v>
      </c>
      <c r="H31">
        <v>7.326953748006379E-2</v>
      </c>
    </row>
    <row r="32" spans="1:8" x14ac:dyDescent="0.35">
      <c r="A32">
        <v>2019</v>
      </c>
      <c r="B32">
        <f t="shared" si="0"/>
        <v>1.345188839295254</v>
      </c>
      <c r="C32">
        <v>1.345188839295254</v>
      </c>
      <c r="D32">
        <v>0.35329804018772282</v>
      </c>
      <c r="E32">
        <v>0.29994124079339335</v>
      </c>
      <c r="F32">
        <v>0</v>
      </c>
      <c r="G32">
        <v>0.30106722983782447</v>
      </c>
      <c r="H32">
        <v>0.1239893138602176</v>
      </c>
    </row>
    <row r="33" spans="1:8" x14ac:dyDescent="0.35">
      <c r="A33">
        <v>2020</v>
      </c>
      <c r="B33">
        <f t="shared" si="0"/>
        <v>1.4400599225530526</v>
      </c>
      <c r="C33">
        <v>1.4400599225530526</v>
      </c>
      <c r="D33">
        <v>0.45542852921362376</v>
      </c>
      <c r="E33">
        <v>0.33993013152704238</v>
      </c>
      <c r="F33">
        <v>0</v>
      </c>
      <c r="G33">
        <v>0.205270980630752</v>
      </c>
      <c r="H33">
        <v>0.17185410510861326</v>
      </c>
    </row>
    <row r="34" spans="1:8" x14ac:dyDescent="0.35">
      <c r="A34">
        <v>2021</v>
      </c>
      <c r="B34">
        <f t="shared" si="0"/>
        <v>1.7930421342691325</v>
      </c>
      <c r="C34">
        <v>1.7930421342691325</v>
      </c>
      <c r="D34">
        <v>0.3969784192850413</v>
      </c>
      <c r="E34">
        <v>0.2413690532926108</v>
      </c>
      <c r="F34">
        <v>0</v>
      </c>
      <c r="G34">
        <v>0.22523176032660369</v>
      </c>
      <c r="H34">
        <v>0.11830153493459949</v>
      </c>
    </row>
    <row r="35" spans="1:8" x14ac:dyDescent="0.35">
      <c r="A35">
        <v>2022</v>
      </c>
      <c r="B35">
        <f t="shared" si="0"/>
        <v>1.92535595323801</v>
      </c>
      <c r="C35">
        <v>1.92535595323801</v>
      </c>
      <c r="D35">
        <v>0.37950923203733167</v>
      </c>
      <c r="E35">
        <v>0.20306223168040977</v>
      </c>
      <c r="F35">
        <v>0</v>
      </c>
      <c r="G35">
        <v>0.23662098999526568</v>
      </c>
      <c r="H35">
        <v>0.1210611687686407</v>
      </c>
    </row>
  </sheetData>
  <phoneticPr fontId="2" type="noConversion"/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C09DB-C0C6-484E-B5EE-3FAE96D469F5}">
  <dimension ref="A1:P317"/>
  <sheetViews>
    <sheetView zoomScale="115" zoomScaleNormal="115" workbookViewId="0">
      <selection activeCell="C24" sqref="C24"/>
    </sheetView>
  </sheetViews>
  <sheetFormatPr defaultRowHeight="14.5" x14ac:dyDescent="0.35"/>
  <cols>
    <col min="1" max="1" width="35.1796875" customWidth="1"/>
    <col min="2" max="2" width="17.1796875" customWidth="1"/>
    <col min="3" max="3" width="16.54296875" customWidth="1"/>
    <col min="4" max="4" width="31.81640625" customWidth="1"/>
    <col min="5" max="5" width="30.6328125" customWidth="1"/>
    <col min="6" max="6" width="20.36328125" customWidth="1"/>
    <col min="7" max="7" width="16.1796875" customWidth="1"/>
    <col min="8" max="8" width="15.54296875" customWidth="1"/>
    <col min="9" max="9" width="24.81640625" customWidth="1"/>
    <col min="10" max="10" width="24" customWidth="1"/>
    <col min="11" max="11" width="16.7265625" customWidth="1"/>
    <col min="12" max="12" width="13.26953125" customWidth="1"/>
    <col min="13" max="13" width="20.1796875" customWidth="1"/>
    <col min="14" max="14" width="41.7265625" customWidth="1"/>
    <col min="15" max="15" width="40.453125" customWidth="1"/>
    <col min="16" max="16" width="30.81640625" customWidth="1"/>
  </cols>
  <sheetData>
    <row r="1" spans="1:16" x14ac:dyDescent="0.35">
      <c r="A1" t="s">
        <v>48</v>
      </c>
    </row>
    <row r="2" spans="1:16" x14ac:dyDescent="0.35">
      <c r="A2" t="s">
        <v>69</v>
      </c>
    </row>
    <row r="3" spans="1:16" x14ac:dyDescent="0.35">
      <c r="A3" t="s">
        <v>72</v>
      </c>
    </row>
    <row r="5" spans="1:16" x14ac:dyDescent="0.35">
      <c r="A5" t="s">
        <v>71</v>
      </c>
      <c r="B5" t="s">
        <v>49</v>
      </c>
      <c r="C5" t="s">
        <v>14</v>
      </c>
      <c r="D5" t="s">
        <v>12</v>
      </c>
      <c r="E5" t="s">
        <v>17</v>
      </c>
      <c r="F5" t="s">
        <v>15</v>
      </c>
      <c r="G5" t="s">
        <v>18</v>
      </c>
      <c r="H5" t="s">
        <v>16</v>
      </c>
      <c r="I5" t="s">
        <v>19</v>
      </c>
      <c r="J5" t="s">
        <v>23</v>
      </c>
      <c r="K5" t="s">
        <v>24</v>
      </c>
      <c r="L5" t="s">
        <v>21</v>
      </c>
      <c r="M5" t="s">
        <v>22</v>
      </c>
      <c r="N5" t="s">
        <v>25</v>
      </c>
      <c r="O5" t="s">
        <v>20</v>
      </c>
      <c r="P5" t="s">
        <v>26</v>
      </c>
    </row>
    <row r="6" spans="1:16" x14ac:dyDescent="0.35">
      <c r="A6" t="s">
        <v>2</v>
      </c>
      <c r="B6">
        <v>2010</v>
      </c>
      <c r="C6" t="s">
        <v>13</v>
      </c>
      <c r="D6" t="s">
        <v>13</v>
      </c>
      <c r="E6" t="s">
        <v>13</v>
      </c>
      <c r="F6" t="s">
        <v>13</v>
      </c>
      <c r="G6" t="s">
        <v>13</v>
      </c>
      <c r="H6" t="s">
        <v>13</v>
      </c>
      <c r="I6" t="s">
        <v>13</v>
      </c>
      <c r="J6" t="s">
        <v>13</v>
      </c>
      <c r="K6" t="s">
        <v>13</v>
      </c>
      <c r="L6" t="s">
        <v>13</v>
      </c>
      <c r="M6" t="s">
        <v>13</v>
      </c>
      <c r="N6" t="s">
        <v>13</v>
      </c>
      <c r="O6" t="s">
        <v>13</v>
      </c>
      <c r="P6" t="s">
        <v>13</v>
      </c>
    </row>
    <row r="7" spans="1:16" x14ac:dyDescent="0.35">
      <c r="A7" t="s">
        <v>2</v>
      </c>
      <c r="B7">
        <v>2011</v>
      </c>
      <c r="C7" t="s">
        <v>13</v>
      </c>
      <c r="D7" t="s">
        <v>13</v>
      </c>
      <c r="E7" t="s">
        <v>13</v>
      </c>
      <c r="F7" t="s">
        <v>13</v>
      </c>
      <c r="G7" t="s">
        <v>13</v>
      </c>
      <c r="H7" t="s">
        <v>13</v>
      </c>
      <c r="I7" t="s">
        <v>13</v>
      </c>
      <c r="J7" t="s">
        <v>13</v>
      </c>
      <c r="K7" t="s">
        <v>13</v>
      </c>
      <c r="L7" t="s">
        <v>13</v>
      </c>
      <c r="M7" t="s">
        <v>13</v>
      </c>
      <c r="N7" t="s">
        <v>13</v>
      </c>
      <c r="O7" t="s">
        <v>13</v>
      </c>
      <c r="P7" t="s">
        <v>13</v>
      </c>
    </row>
    <row r="8" spans="1:16" x14ac:dyDescent="0.35">
      <c r="A8" t="s">
        <v>2</v>
      </c>
      <c r="B8">
        <v>2012</v>
      </c>
      <c r="C8" t="s">
        <v>13</v>
      </c>
      <c r="D8" t="s">
        <v>13</v>
      </c>
      <c r="E8" t="s">
        <v>13</v>
      </c>
      <c r="F8" t="s">
        <v>13</v>
      </c>
      <c r="G8" t="s">
        <v>13</v>
      </c>
      <c r="H8" t="s">
        <v>13</v>
      </c>
      <c r="I8" t="s">
        <v>13</v>
      </c>
      <c r="J8" t="s">
        <v>13</v>
      </c>
      <c r="K8" t="s">
        <v>13</v>
      </c>
      <c r="L8" t="s">
        <v>13</v>
      </c>
      <c r="M8" t="s">
        <v>13</v>
      </c>
      <c r="N8" t="s">
        <v>13</v>
      </c>
      <c r="O8" t="s">
        <v>13</v>
      </c>
      <c r="P8" t="s">
        <v>13</v>
      </c>
    </row>
    <row r="9" spans="1:16" x14ac:dyDescent="0.35">
      <c r="A9" t="s">
        <v>2</v>
      </c>
      <c r="B9">
        <v>2013</v>
      </c>
      <c r="C9" t="s">
        <v>13</v>
      </c>
      <c r="D9" t="s">
        <v>13</v>
      </c>
      <c r="E9" t="s">
        <v>13</v>
      </c>
      <c r="F9" t="s">
        <v>13</v>
      </c>
      <c r="G9">
        <v>1.3333333333333299</v>
      </c>
      <c r="H9" t="s">
        <v>13</v>
      </c>
      <c r="I9" t="s">
        <v>13</v>
      </c>
      <c r="J9" t="s">
        <v>13</v>
      </c>
      <c r="K9" t="s">
        <v>13</v>
      </c>
      <c r="L9" t="s">
        <v>13</v>
      </c>
      <c r="M9" t="s">
        <v>13</v>
      </c>
      <c r="N9" t="s">
        <v>13</v>
      </c>
      <c r="O9" t="s">
        <v>13</v>
      </c>
      <c r="P9" t="s">
        <v>13</v>
      </c>
    </row>
    <row r="10" spans="1:16" x14ac:dyDescent="0.35">
      <c r="A10" t="s">
        <v>2</v>
      </c>
      <c r="B10">
        <v>2014</v>
      </c>
      <c r="C10" t="s">
        <v>13</v>
      </c>
      <c r="D10" t="s">
        <v>13</v>
      </c>
      <c r="E10" t="s">
        <v>13</v>
      </c>
      <c r="F10" t="s">
        <v>13</v>
      </c>
      <c r="G10" t="s">
        <v>13</v>
      </c>
      <c r="H10" t="s">
        <v>13</v>
      </c>
      <c r="I10" t="s">
        <v>13</v>
      </c>
      <c r="J10" t="s">
        <v>13</v>
      </c>
      <c r="K10" t="s">
        <v>13</v>
      </c>
      <c r="L10" t="s">
        <v>13</v>
      </c>
      <c r="M10" t="s">
        <v>13</v>
      </c>
      <c r="N10" t="s">
        <v>13</v>
      </c>
      <c r="O10" t="s">
        <v>13</v>
      </c>
      <c r="P10">
        <v>1.61290322580645</v>
      </c>
    </row>
    <row r="11" spans="1:16" x14ac:dyDescent="0.35">
      <c r="A11" t="s">
        <v>2</v>
      </c>
      <c r="B11">
        <v>2015</v>
      </c>
      <c r="C11" t="s">
        <v>13</v>
      </c>
      <c r="D11" t="s">
        <v>13</v>
      </c>
      <c r="E11" t="s">
        <v>13</v>
      </c>
      <c r="F11" t="s">
        <v>13</v>
      </c>
      <c r="G11">
        <v>1.0989010989011001</v>
      </c>
      <c r="H11" t="s">
        <v>13</v>
      </c>
      <c r="I11" t="s">
        <v>13</v>
      </c>
      <c r="J11" t="s">
        <v>13</v>
      </c>
      <c r="K11" t="s">
        <v>13</v>
      </c>
      <c r="L11" t="s">
        <v>13</v>
      </c>
      <c r="M11" t="s">
        <v>13</v>
      </c>
      <c r="N11" t="s">
        <v>13</v>
      </c>
      <c r="O11" t="s">
        <v>13</v>
      </c>
      <c r="P11">
        <v>1.26582278481013</v>
      </c>
    </row>
    <row r="12" spans="1:16" x14ac:dyDescent="0.35">
      <c r="A12" t="s">
        <v>2</v>
      </c>
      <c r="B12">
        <v>2016</v>
      </c>
      <c r="C12" t="s">
        <v>13</v>
      </c>
      <c r="D12" t="s">
        <v>13</v>
      </c>
      <c r="E12" t="s">
        <v>13</v>
      </c>
      <c r="F12" t="s">
        <v>13</v>
      </c>
      <c r="G12">
        <v>0.52173913043478304</v>
      </c>
      <c r="H12" t="s">
        <v>13</v>
      </c>
      <c r="I12" t="s">
        <v>13</v>
      </c>
      <c r="J12" t="s">
        <v>13</v>
      </c>
      <c r="K12" t="s">
        <v>13</v>
      </c>
      <c r="L12">
        <v>1.25</v>
      </c>
      <c r="M12" t="s">
        <v>13</v>
      </c>
      <c r="N12" t="s">
        <v>13</v>
      </c>
      <c r="O12" t="s">
        <v>13</v>
      </c>
      <c r="P12" t="s">
        <v>13</v>
      </c>
    </row>
    <row r="13" spans="1:16" x14ac:dyDescent="0.35">
      <c r="A13" t="s">
        <v>2</v>
      </c>
      <c r="B13">
        <v>2017</v>
      </c>
      <c r="C13" t="s">
        <v>13</v>
      </c>
      <c r="D13" t="s">
        <v>13</v>
      </c>
      <c r="E13" t="s">
        <v>13</v>
      </c>
      <c r="F13" t="s">
        <v>13</v>
      </c>
      <c r="G13">
        <v>1.0888888888888899</v>
      </c>
      <c r="H13" t="s">
        <v>13</v>
      </c>
      <c r="I13" t="s">
        <v>13</v>
      </c>
      <c r="J13" t="s">
        <v>13</v>
      </c>
      <c r="K13" t="s">
        <v>13</v>
      </c>
      <c r="L13" t="s">
        <v>13</v>
      </c>
      <c r="M13" t="s">
        <v>13</v>
      </c>
      <c r="N13" t="s">
        <v>13</v>
      </c>
      <c r="O13" t="s">
        <v>13</v>
      </c>
      <c r="P13">
        <v>1.2345679012345701</v>
      </c>
    </row>
    <row r="14" spans="1:16" x14ac:dyDescent="0.35">
      <c r="A14" t="s">
        <v>2</v>
      </c>
      <c r="B14">
        <v>2018</v>
      </c>
      <c r="C14" t="s">
        <v>13</v>
      </c>
      <c r="D14" t="s">
        <v>13</v>
      </c>
      <c r="E14">
        <v>0.23749999999999999</v>
      </c>
      <c r="F14" t="s">
        <v>13</v>
      </c>
      <c r="G14">
        <v>0.25581395348837199</v>
      </c>
      <c r="H14" t="s">
        <v>13</v>
      </c>
      <c r="I14" t="s">
        <v>13</v>
      </c>
      <c r="J14" t="s">
        <v>13</v>
      </c>
      <c r="K14" t="s">
        <v>13</v>
      </c>
      <c r="L14">
        <v>0.25974025974025999</v>
      </c>
      <c r="M14" t="s">
        <v>13</v>
      </c>
      <c r="N14">
        <v>1.3698630136986301</v>
      </c>
      <c r="O14" t="s">
        <v>13</v>
      </c>
      <c r="P14">
        <v>0.215189873417722</v>
      </c>
    </row>
    <row r="15" spans="1:16" x14ac:dyDescent="0.35">
      <c r="A15" t="s">
        <v>2</v>
      </c>
      <c r="B15">
        <v>2019</v>
      </c>
      <c r="C15" t="s">
        <v>13</v>
      </c>
      <c r="D15" t="s">
        <v>13</v>
      </c>
      <c r="E15" t="s">
        <v>13</v>
      </c>
      <c r="F15" t="s">
        <v>13</v>
      </c>
      <c r="G15">
        <v>1</v>
      </c>
      <c r="H15" t="s">
        <v>13</v>
      </c>
      <c r="I15" t="s">
        <v>13</v>
      </c>
      <c r="J15" t="s">
        <v>13</v>
      </c>
      <c r="K15" t="s">
        <v>13</v>
      </c>
      <c r="L15" t="s">
        <v>13</v>
      </c>
      <c r="M15" t="s">
        <v>13</v>
      </c>
      <c r="N15" t="s">
        <v>13</v>
      </c>
      <c r="O15" t="s">
        <v>13</v>
      </c>
      <c r="P15">
        <v>0.73563218390804597</v>
      </c>
    </row>
    <row r="16" spans="1:16" x14ac:dyDescent="0.35">
      <c r="A16" t="s">
        <v>2</v>
      </c>
      <c r="B16">
        <v>2020</v>
      </c>
      <c r="C16" t="s">
        <v>13</v>
      </c>
      <c r="D16" t="s">
        <v>13</v>
      </c>
      <c r="E16" t="s">
        <v>13</v>
      </c>
      <c r="F16" t="s">
        <v>13</v>
      </c>
      <c r="G16">
        <v>1.16279069767442</v>
      </c>
      <c r="H16" t="s">
        <v>13</v>
      </c>
      <c r="I16" t="s">
        <v>13</v>
      </c>
      <c r="J16" t="s">
        <v>13</v>
      </c>
      <c r="K16" t="s">
        <v>13</v>
      </c>
      <c r="L16">
        <v>1.35135135135135</v>
      </c>
      <c r="M16" t="s">
        <v>13</v>
      </c>
      <c r="N16" t="s">
        <v>13</v>
      </c>
      <c r="O16" t="s">
        <v>13</v>
      </c>
      <c r="P16">
        <v>0.52702702702702697</v>
      </c>
    </row>
    <row r="17" spans="1:16" x14ac:dyDescent="0.35">
      <c r="A17" t="s">
        <v>2</v>
      </c>
      <c r="B17">
        <v>2021</v>
      </c>
      <c r="C17" t="s">
        <v>13</v>
      </c>
      <c r="D17" t="s">
        <v>13</v>
      </c>
      <c r="E17">
        <v>0.95061728395061695</v>
      </c>
      <c r="F17" t="s">
        <v>13</v>
      </c>
      <c r="G17">
        <v>0.93975903614457801</v>
      </c>
      <c r="H17" t="s">
        <v>13</v>
      </c>
      <c r="I17" t="s">
        <v>13</v>
      </c>
      <c r="J17" t="s">
        <v>13</v>
      </c>
      <c r="K17" t="s">
        <v>13</v>
      </c>
      <c r="L17" t="s">
        <v>13</v>
      </c>
      <c r="M17" t="s">
        <v>13</v>
      </c>
      <c r="N17" t="s">
        <v>13</v>
      </c>
      <c r="O17" t="s">
        <v>13</v>
      </c>
      <c r="P17">
        <v>1.2987012987013</v>
      </c>
    </row>
    <row r="18" spans="1:16" x14ac:dyDescent="0.35">
      <c r="A18" t="s">
        <v>2</v>
      </c>
      <c r="B18">
        <v>2022</v>
      </c>
      <c r="C18" t="s">
        <v>13</v>
      </c>
      <c r="D18" t="s">
        <v>13</v>
      </c>
      <c r="E18" t="s">
        <v>13</v>
      </c>
      <c r="F18" t="s">
        <v>13</v>
      </c>
      <c r="G18">
        <v>1.2048192771084301</v>
      </c>
      <c r="H18" t="s">
        <v>13</v>
      </c>
      <c r="I18" t="s">
        <v>13</v>
      </c>
      <c r="J18" t="s">
        <v>13</v>
      </c>
      <c r="K18" t="s">
        <v>13</v>
      </c>
      <c r="L18" t="s">
        <v>13</v>
      </c>
      <c r="M18" t="s">
        <v>13</v>
      </c>
      <c r="N18" t="s">
        <v>13</v>
      </c>
      <c r="O18" t="s">
        <v>13</v>
      </c>
      <c r="P18">
        <v>1.36231884057971</v>
      </c>
    </row>
    <row r="19" spans="1:16" x14ac:dyDescent="0.35">
      <c r="A19" t="s">
        <v>1</v>
      </c>
      <c r="B19">
        <v>2010</v>
      </c>
      <c r="C19" t="s">
        <v>13</v>
      </c>
      <c r="D19" t="s">
        <v>13</v>
      </c>
      <c r="E19" t="s">
        <v>13</v>
      </c>
      <c r="F19" t="s">
        <v>13</v>
      </c>
      <c r="G19" t="s">
        <v>13</v>
      </c>
      <c r="H19" t="s">
        <v>13</v>
      </c>
      <c r="I19" t="s">
        <v>13</v>
      </c>
      <c r="J19" t="s">
        <v>13</v>
      </c>
      <c r="K19" t="s">
        <v>13</v>
      </c>
      <c r="L19" t="s">
        <v>13</v>
      </c>
      <c r="M19" t="s">
        <v>13</v>
      </c>
      <c r="N19" t="s">
        <v>13</v>
      </c>
      <c r="O19" t="s">
        <v>13</v>
      </c>
      <c r="P19" t="s">
        <v>13</v>
      </c>
    </row>
    <row r="20" spans="1:16" x14ac:dyDescent="0.35">
      <c r="A20" t="s">
        <v>1</v>
      </c>
      <c r="B20">
        <v>2011</v>
      </c>
      <c r="C20" t="s">
        <v>13</v>
      </c>
      <c r="D20" t="s">
        <v>13</v>
      </c>
      <c r="E20" t="s">
        <v>13</v>
      </c>
      <c r="F20" t="s">
        <v>13</v>
      </c>
      <c r="G20">
        <v>1.2987012987013</v>
      </c>
      <c r="H20" t="s">
        <v>13</v>
      </c>
      <c r="I20" t="s">
        <v>13</v>
      </c>
      <c r="J20" t="s">
        <v>13</v>
      </c>
      <c r="K20" t="s">
        <v>13</v>
      </c>
      <c r="L20" t="s">
        <v>13</v>
      </c>
      <c r="M20" t="s">
        <v>13</v>
      </c>
      <c r="N20" t="s">
        <v>13</v>
      </c>
      <c r="O20" t="s">
        <v>13</v>
      </c>
      <c r="P20">
        <v>1.12307692307692</v>
      </c>
    </row>
    <row r="21" spans="1:16" x14ac:dyDescent="0.35">
      <c r="A21" t="s">
        <v>1</v>
      </c>
      <c r="B21">
        <v>2012</v>
      </c>
      <c r="C21" t="s">
        <v>13</v>
      </c>
      <c r="D21" t="s">
        <v>13</v>
      </c>
      <c r="E21" t="s">
        <v>13</v>
      </c>
      <c r="F21" t="s">
        <v>13</v>
      </c>
      <c r="G21">
        <v>1.4150943396226401</v>
      </c>
      <c r="H21" t="s">
        <v>13</v>
      </c>
      <c r="I21" t="s">
        <v>13</v>
      </c>
      <c r="J21" t="s">
        <v>13</v>
      </c>
      <c r="K21" t="s">
        <v>13</v>
      </c>
      <c r="L21" t="s">
        <v>13</v>
      </c>
      <c r="M21" t="s">
        <v>13</v>
      </c>
      <c r="N21" t="s">
        <v>13</v>
      </c>
      <c r="O21" t="s">
        <v>13</v>
      </c>
      <c r="P21">
        <v>2.4390243902439002</v>
      </c>
    </row>
    <row r="22" spans="1:16" x14ac:dyDescent="0.35">
      <c r="A22" t="s">
        <v>1</v>
      </c>
      <c r="B22">
        <v>2013</v>
      </c>
      <c r="C22" t="s">
        <v>13</v>
      </c>
      <c r="D22" t="s">
        <v>13</v>
      </c>
      <c r="E22" t="s">
        <v>13</v>
      </c>
      <c r="F22" t="s">
        <v>13</v>
      </c>
      <c r="G22">
        <v>0.77333333333333298</v>
      </c>
      <c r="H22" t="s">
        <v>13</v>
      </c>
      <c r="I22" t="s">
        <v>13</v>
      </c>
      <c r="J22" t="s">
        <v>13</v>
      </c>
      <c r="K22" t="s">
        <v>13</v>
      </c>
      <c r="L22" t="s">
        <v>13</v>
      </c>
      <c r="M22" t="s">
        <v>13</v>
      </c>
      <c r="N22" t="s">
        <v>13</v>
      </c>
      <c r="O22" t="s">
        <v>13</v>
      </c>
      <c r="P22">
        <v>1.5873015873015901</v>
      </c>
    </row>
    <row r="23" spans="1:16" x14ac:dyDescent="0.35">
      <c r="A23" t="s">
        <v>1</v>
      </c>
      <c r="B23">
        <v>2014</v>
      </c>
      <c r="C23" t="s">
        <v>13</v>
      </c>
      <c r="D23" t="s">
        <v>13</v>
      </c>
      <c r="E23">
        <v>1.1235955056179801</v>
      </c>
      <c r="F23" t="s">
        <v>13</v>
      </c>
      <c r="G23">
        <v>0.30120481927710802</v>
      </c>
      <c r="H23" t="s">
        <v>13</v>
      </c>
      <c r="I23" t="s">
        <v>13</v>
      </c>
      <c r="J23" t="s">
        <v>13</v>
      </c>
      <c r="K23" t="s">
        <v>13</v>
      </c>
      <c r="L23">
        <v>0.40540540540540498</v>
      </c>
      <c r="M23" t="s">
        <v>13</v>
      </c>
      <c r="N23" t="s">
        <v>13</v>
      </c>
      <c r="O23" t="s">
        <v>13</v>
      </c>
      <c r="P23">
        <v>0.54838709677419395</v>
      </c>
    </row>
    <row r="24" spans="1:16" x14ac:dyDescent="0.35">
      <c r="A24" t="s">
        <v>1</v>
      </c>
      <c r="B24">
        <v>2015</v>
      </c>
      <c r="C24">
        <v>1.08988764044944</v>
      </c>
      <c r="D24" t="s">
        <v>13</v>
      </c>
      <c r="E24">
        <v>1.0752688172042999</v>
      </c>
      <c r="F24" t="s">
        <v>13</v>
      </c>
      <c r="G24">
        <v>0.89010989010988995</v>
      </c>
      <c r="H24" t="s">
        <v>13</v>
      </c>
      <c r="I24" t="s">
        <v>13</v>
      </c>
      <c r="J24" t="s">
        <v>13</v>
      </c>
      <c r="K24" t="s">
        <v>13</v>
      </c>
      <c r="L24" t="s">
        <v>13</v>
      </c>
      <c r="M24" t="s">
        <v>13</v>
      </c>
      <c r="N24" t="s">
        <v>13</v>
      </c>
      <c r="O24" t="s">
        <v>13</v>
      </c>
      <c r="P24">
        <v>0.886075949367089</v>
      </c>
    </row>
    <row r="25" spans="1:16" x14ac:dyDescent="0.35">
      <c r="A25" t="s">
        <v>1</v>
      </c>
      <c r="B25">
        <v>2016</v>
      </c>
      <c r="C25">
        <v>1.0309278350515501</v>
      </c>
      <c r="D25" t="s">
        <v>13</v>
      </c>
      <c r="E25">
        <v>0.94252873563218398</v>
      </c>
      <c r="F25" t="s">
        <v>13</v>
      </c>
      <c r="G25">
        <v>0.85869565217391297</v>
      </c>
      <c r="H25" t="s">
        <v>13</v>
      </c>
      <c r="I25" t="s">
        <v>13</v>
      </c>
      <c r="J25" t="s">
        <v>13</v>
      </c>
      <c r="K25" t="s">
        <v>13</v>
      </c>
      <c r="L25">
        <v>0.75</v>
      </c>
      <c r="M25" t="s">
        <v>13</v>
      </c>
      <c r="N25" t="s">
        <v>13</v>
      </c>
      <c r="O25" t="s">
        <v>13</v>
      </c>
      <c r="P25">
        <v>0.75903614457831303</v>
      </c>
    </row>
    <row r="26" spans="1:16" x14ac:dyDescent="0.35">
      <c r="A26" t="s">
        <v>1</v>
      </c>
      <c r="B26">
        <v>2017</v>
      </c>
      <c r="C26">
        <v>0.56000000000000005</v>
      </c>
      <c r="D26">
        <v>0.75</v>
      </c>
      <c r="E26">
        <v>0.29213483146067398</v>
      </c>
      <c r="F26">
        <v>1</v>
      </c>
      <c r="G26">
        <v>0.52222222222222203</v>
      </c>
      <c r="H26" t="s">
        <v>13</v>
      </c>
      <c r="I26">
        <v>0.45783132530120502</v>
      </c>
      <c r="J26" t="s">
        <v>13</v>
      </c>
      <c r="K26" t="s">
        <v>13</v>
      </c>
      <c r="L26">
        <v>0.32183908045977</v>
      </c>
      <c r="M26" t="s">
        <v>13</v>
      </c>
      <c r="N26" t="s">
        <v>13</v>
      </c>
      <c r="O26" t="s">
        <v>13</v>
      </c>
      <c r="P26">
        <v>0.37037037037037002</v>
      </c>
    </row>
    <row r="27" spans="1:16" x14ac:dyDescent="0.35">
      <c r="A27" t="s">
        <v>1</v>
      </c>
      <c r="B27">
        <v>2018</v>
      </c>
      <c r="C27">
        <v>0.69148936170212805</v>
      </c>
      <c r="D27">
        <v>0.85416666666666696</v>
      </c>
      <c r="E27">
        <v>0.72499999999999998</v>
      </c>
      <c r="F27">
        <v>1</v>
      </c>
      <c r="G27">
        <v>0.67441860465116299</v>
      </c>
      <c r="H27" t="s">
        <v>13</v>
      </c>
      <c r="I27">
        <v>0.569620253164557</v>
      </c>
      <c r="J27" t="s">
        <v>13</v>
      </c>
      <c r="K27" t="s">
        <v>13</v>
      </c>
      <c r="L27">
        <v>0.58441558441558406</v>
      </c>
      <c r="M27" t="s">
        <v>13</v>
      </c>
      <c r="N27">
        <v>0.602739726027397</v>
      </c>
      <c r="O27">
        <v>0.85333333333333306</v>
      </c>
      <c r="P27">
        <v>0.506329113924051</v>
      </c>
    </row>
    <row r="28" spans="1:16" x14ac:dyDescent="0.35">
      <c r="A28" t="s">
        <v>1</v>
      </c>
      <c r="B28">
        <v>2019</v>
      </c>
      <c r="C28">
        <v>0.54639175257731998</v>
      </c>
      <c r="D28">
        <v>0.44897959183673503</v>
      </c>
      <c r="E28">
        <v>0.51136363636363602</v>
      </c>
      <c r="F28">
        <v>1.0989010989011001</v>
      </c>
      <c r="G28">
        <v>0.42</v>
      </c>
      <c r="H28" t="s">
        <v>13</v>
      </c>
      <c r="I28" t="s">
        <v>13</v>
      </c>
      <c r="J28" t="s">
        <v>13</v>
      </c>
      <c r="K28" t="s">
        <v>13</v>
      </c>
      <c r="L28">
        <v>0.28571428571428598</v>
      </c>
      <c r="M28" t="s">
        <v>13</v>
      </c>
      <c r="N28">
        <v>0.51948051948051899</v>
      </c>
      <c r="O28" t="s">
        <v>13</v>
      </c>
      <c r="P28">
        <v>0.32183908045977</v>
      </c>
    </row>
    <row r="29" spans="1:16" x14ac:dyDescent="0.35">
      <c r="A29" t="s">
        <v>1</v>
      </c>
      <c r="B29">
        <v>2020</v>
      </c>
      <c r="C29">
        <v>0.49484536082474201</v>
      </c>
      <c r="D29">
        <v>0.80434782608695699</v>
      </c>
      <c r="E29">
        <v>0.544303797468354</v>
      </c>
      <c r="F29" t="s">
        <v>13</v>
      </c>
      <c r="G29">
        <v>0.48837209302325602</v>
      </c>
      <c r="H29">
        <v>1.3888888888888899</v>
      </c>
      <c r="I29" t="s">
        <v>13</v>
      </c>
      <c r="J29" t="s">
        <v>13</v>
      </c>
      <c r="K29">
        <v>0.77011494252873602</v>
      </c>
      <c r="L29">
        <v>0.54054054054054101</v>
      </c>
      <c r="M29" t="s">
        <v>13</v>
      </c>
      <c r="N29" t="s">
        <v>13</v>
      </c>
      <c r="O29">
        <v>0.445945945945946</v>
      </c>
      <c r="P29">
        <v>0.36486486486486502</v>
      </c>
    </row>
    <row r="30" spans="1:16" x14ac:dyDescent="0.35">
      <c r="A30" t="s">
        <v>1</v>
      </c>
      <c r="B30">
        <v>2021</v>
      </c>
      <c r="C30">
        <v>0.55000000000000004</v>
      </c>
      <c r="D30">
        <v>0.83333333333333304</v>
      </c>
      <c r="E30">
        <v>0.71604938271604901</v>
      </c>
      <c r="F30">
        <v>1.1111111111111101</v>
      </c>
      <c r="G30">
        <v>0.530120481927711</v>
      </c>
      <c r="H30" t="s">
        <v>13</v>
      </c>
      <c r="I30">
        <v>0.32323232323232298</v>
      </c>
      <c r="J30" t="s">
        <v>13</v>
      </c>
      <c r="K30">
        <v>0.79069767441860495</v>
      </c>
      <c r="L30">
        <v>0.586666666666667</v>
      </c>
      <c r="M30" t="s">
        <v>13</v>
      </c>
      <c r="N30">
        <v>0.465753424657534</v>
      </c>
      <c r="O30">
        <v>0.582278481012658</v>
      </c>
      <c r="P30">
        <v>0.44155844155844198</v>
      </c>
    </row>
    <row r="31" spans="1:16" x14ac:dyDescent="0.35">
      <c r="A31" t="s">
        <v>1</v>
      </c>
      <c r="B31">
        <v>2022</v>
      </c>
      <c r="C31">
        <v>0.75757575757575801</v>
      </c>
      <c r="D31">
        <v>1</v>
      </c>
      <c r="E31">
        <v>0.68965517241379304</v>
      </c>
      <c r="F31">
        <v>1.0106382978723401</v>
      </c>
      <c r="G31">
        <v>0.686746987951807</v>
      </c>
      <c r="H31" t="s">
        <v>13</v>
      </c>
      <c r="I31">
        <v>0.47368421052631599</v>
      </c>
      <c r="J31">
        <v>0.71875</v>
      </c>
      <c r="K31" t="s">
        <v>13</v>
      </c>
      <c r="L31">
        <v>0.628571428571429</v>
      </c>
      <c r="M31" t="s">
        <v>13</v>
      </c>
      <c r="N31">
        <v>0.47142857142857097</v>
      </c>
      <c r="O31">
        <v>0.56000000000000005</v>
      </c>
      <c r="P31">
        <v>0.57971014492753603</v>
      </c>
    </row>
    <row r="32" spans="1:16" x14ac:dyDescent="0.35">
      <c r="A32" t="s">
        <v>0</v>
      </c>
      <c r="B32">
        <v>2010</v>
      </c>
      <c r="C32" t="s">
        <v>13</v>
      </c>
      <c r="D32" t="s">
        <v>13</v>
      </c>
      <c r="E32" t="s">
        <v>13</v>
      </c>
      <c r="F32" t="s">
        <v>13</v>
      </c>
      <c r="G32" t="s">
        <v>13</v>
      </c>
      <c r="H32" t="s">
        <v>13</v>
      </c>
      <c r="I32" t="s">
        <v>13</v>
      </c>
      <c r="J32" t="s">
        <v>13</v>
      </c>
      <c r="K32" t="s">
        <v>13</v>
      </c>
      <c r="L32" t="s">
        <v>13</v>
      </c>
      <c r="M32" t="s">
        <v>13</v>
      </c>
      <c r="N32" t="s">
        <v>13</v>
      </c>
      <c r="O32" t="s">
        <v>13</v>
      </c>
      <c r="P32" t="s">
        <v>13</v>
      </c>
    </row>
    <row r="33" spans="1:16" x14ac:dyDescent="0.35">
      <c r="A33" t="s">
        <v>0</v>
      </c>
      <c r="B33">
        <v>2011</v>
      </c>
      <c r="C33" t="s">
        <v>13</v>
      </c>
      <c r="D33" t="s">
        <v>13</v>
      </c>
      <c r="E33" t="s">
        <v>13</v>
      </c>
      <c r="F33" t="s">
        <v>13</v>
      </c>
      <c r="G33" t="s">
        <v>13</v>
      </c>
      <c r="H33" t="s">
        <v>13</v>
      </c>
      <c r="I33" t="s">
        <v>13</v>
      </c>
      <c r="J33" t="s">
        <v>13</v>
      </c>
      <c r="K33" t="s">
        <v>13</v>
      </c>
      <c r="L33" t="s">
        <v>13</v>
      </c>
      <c r="M33" t="s">
        <v>13</v>
      </c>
      <c r="N33" t="s">
        <v>13</v>
      </c>
      <c r="O33" t="s">
        <v>13</v>
      </c>
      <c r="P33" t="s">
        <v>13</v>
      </c>
    </row>
    <row r="34" spans="1:16" x14ac:dyDescent="0.35">
      <c r="A34" t="s">
        <v>0</v>
      </c>
      <c r="B34">
        <v>2012</v>
      </c>
      <c r="C34" t="s">
        <v>13</v>
      </c>
      <c r="D34" t="s">
        <v>13</v>
      </c>
      <c r="E34" t="s">
        <v>13</v>
      </c>
      <c r="F34" t="s">
        <v>13</v>
      </c>
      <c r="G34" t="s">
        <v>13</v>
      </c>
      <c r="H34" t="s">
        <v>13</v>
      </c>
      <c r="I34" t="s">
        <v>13</v>
      </c>
      <c r="J34" t="s">
        <v>13</v>
      </c>
      <c r="K34" t="s">
        <v>13</v>
      </c>
      <c r="L34" t="s">
        <v>13</v>
      </c>
      <c r="M34" t="s">
        <v>13</v>
      </c>
      <c r="N34" t="s">
        <v>13</v>
      </c>
      <c r="O34" t="s">
        <v>13</v>
      </c>
      <c r="P34" t="s">
        <v>13</v>
      </c>
    </row>
    <row r="35" spans="1:16" x14ac:dyDescent="0.35">
      <c r="A35" t="s">
        <v>0</v>
      </c>
      <c r="B35">
        <v>2013</v>
      </c>
      <c r="C35" t="s">
        <v>13</v>
      </c>
      <c r="D35" t="s">
        <v>13</v>
      </c>
      <c r="E35" t="s">
        <v>13</v>
      </c>
      <c r="F35" t="s">
        <v>13</v>
      </c>
      <c r="G35" t="s">
        <v>13</v>
      </c>
      <c r="H35" t="s">
        <v>13</v>
      </c>
      <c r="I35" t="s">
        <v>13</v>
      </c>
      <c r="J35" t="s">
        <v>13</v>
      </c>
      <c r="K35" t="s">
        <v>13</v>
      </c>
      <c r="L35" t="s">
        <v>13</v>
      </c>
      <c r="M35" t="s">
        <v>13</v>
      </c>
      <c r="N35" t="s">
        <v>13</v>
      </c>
      <c r="O35" t="s">
        <v>13</v>
      </c>
      <c r="P35" t="s">
        <v>13</v>
      </c>
    </row>
    <row r="36" spans="1:16" x14ac:dyDescent="0.35">
      <c r="A36" t="s">
        <v>0</v>
      </c>
      <c r="B36">
        <v>2014</v>
      </c>
      <c r="C36" t="s">
        <v>13</v>
      </c>
      <c r="D36" t="s">
        <v>13</v>
      </c>
      <c r="E36" t="s">
        <v>13</v>
      </c>
      <c r="F36" t="s">
        <v>13</v>
      </c>
      <c r="G36" t="s">
        <v>13</v>
      </c>
      <c r="H36" t="s">
        <v>13</v>
      </c>
      <c r="I36" t="s">
        <v>13</v>
      </c>
      <c r="J36" t="s">
        <v>13</v>
      </c>
      <c r="K36" t="s">
        <v>13</v>
      </c>
      <c r="L36" t="s">
        <v>13</v>
      </c>
      <c r="M36" t="s">
        <v>13</v>
      </c>
      <c r="N36" t="s">
        <v>13</v>
      </c>
      <c r="O36" t="s">
        <v>13</v>
      </c>
      <c r="P36" t="s">
        <v>13</v>
      </c>
    </row>
    <row r="37" spans="1:16" x14ac:dyDescent="0.35">
      <c r="A37" t="s">
        <v>0</v>
      </c>
      <c r="B37">
        <v>2015</v>
      </c>
      <c r="C37" t="s">
        <v>13</v>
      </c>
      <c r="D37" t="s">
        <v>13</v>
      </c>
      <c r="E37" t="s">
        <v>13</v>
      </c>
      <c r="F37" t="s">
        <v>13</v>
      </c>
      <c r="G37" t="s">
        <v>13</v>
      </c>
      <c r="H37" t="s">
        <v>13</v>
      </c>
      <c r="I37" t="s">
        <v>13</v>
      </c>
      <c r="J37" t="s">
        <v>13</v>
      </c>
      <c r="K37" t="s">
        <v>13</v>
      </c>
      <c r="L37" t="s">
        <v>13</v>
      </c>
      <c r="M37" t="s">
        <v>13</v>
      </c>
      <c r="N37" t="s">
        <v>13</v>
      </c>
      <c r="O37" t="s">
        <v>13</v>
      </c>
      <c r="P37" t="s">
        <v>13</v>
      </c>
    </row>
    <row r="38" spans="1:16" x14ac:dyDescent="0.35">
      <c r="A38" t="s">
        <v>0</v>
      </c>
      <c r="B38">
        <v>2016</v>
      </c>
      <c r="C38" t="s">
        <v>13</v>
      </c>
      <c r="D38" t="s">
        <v>13</v>
      </c>
      <c r="E38">
        <v>0.97701149425287404</v>
      </c>
      <c r="F38" t="s">
        <v>13</v>
      </c>
      <c r="G38">
        <v>1.02173913043478</v>
      </c>
      <c r="H38" t="s">
        <v>13</v>
      </c>
      <c r="I38" t="s">
        <v>13</v>
      </c>
      <c r="J38" t="s">
        <v>13</v>
      </c>
      <c r="K38" t="s">
        <v>13</v>
      </c>
      <c r="L38">
        <v>1.25</v>
      </c>
      <c r="M38" t="s">
        <v>13</v>
      </c>
      <c r="N38" t="s">
        <v>13</v>
      </c>
      <c r="O38" t="s">
        <v>13</v>
      </c>
      <c r="P38">
        <v>0.81927710843373502</v>
      </c>
    </row>
    <row r="39" spans="1:16" x14ac:dyDescent="0.35">
      <c r="A39" t="s">
        <v>0</v>
      </c>
      <c r="B39">
        <v>2017</v>
      </c>
      <c r="C39">
        <v>0.2</v>
      </c>
      <c r="D39">
        <v>0.48</v>
      </c>
      <c r="E39">
        <v>0.14606741573033699</v>
      </c>
      <c r="F39">
        <v>1</v>
      </c>
      <c r="G39">
        <v>0.266666666666667</v>
      </c>
      <c r="H39" t="s">
        <v>13</v>
      </c>
      <c r="I39" t="s">
        <v>13</v>
      </c>
      <c r="J39" t="s">
        <v>13</v>
      </c>
      <c r="K39" t="s">
        <v>13</v>
      </c>
      <c r="L39">
        <v>0.13793103448275901</v>
      </c>
      <c r="M39" t="s">
        <v>13</v>
      </c>
      <c r="N39" t="s">
        <v>13</v>
      </c>
      <c r="O39" t="s">
        <v>13</v>
      </c>
      <c r="P39">
        <v>0.16049382716049401</v>
      </c>
    </row>
    <row r="40" spans="1:16" x14ac:dyDescent="0.35">
      <c r="A40" t="s">
        <v>0</v>
      </c>
      <c r="B40">
        <v>2018</v>
      </c>
      <c r="C40">
        <v>1.0638297872340401</v>
      </c>
      <c r="D40" t="s">
        <v>13</v>
      </c>
      <c r="E40">
        <v>0.85</v>
      </c>
      <c r="F40" t="s">
        <v>13</v>
      </c>
      <c r="G40">
        <v>0.93023255813953498</v>
      </c>
      <c r="H40" t="s">
        <v>13</v>
      </c>
      <c r="I40" t="s">
        <v>13</v>
      </c>
      <c r="J40" t="s">
        <v>13</v>
      </c>
      <c r="K40" t="s">
        <v>13</v>
      </c>
      <c r="L40">
        <v>0.58441558441558406</v>
      </c>
      <c r="M40" t="s">
        <v>13</v>
      </c>
      <c r="N40" t="s">
        <v>13</v>
      </c>
      <c r="O40" t="s">
        <v>13</v>
      </c>
      <c r="P40">
        <v>0.582278481012658</v>
      </c>
    </row>
    <row r="41" spans="1:16" x14ac:dyDescent="0.35">
      <c r="A41" t="s">
        <v>0</v>
      </c>
      <c r="B41">
        <v>2019</v>
      </c>
      <c r="C41">
        <v>0.44329896907216498</v>
      </c>
      <c r="D41" t="s">
        <v>13</v>
      </c>
      <c r="E41">
        <v>0.26136363636363602</v>
      </c>
      <c r="F41">
        <v>1.0989010989011001</v>
      </c>
      <c r="G41">
        <v>0.2</v>
      </c>
      <c r="H41" t="s">
        <v>13</v>
      </c>
      <c r="I41" t="s">
        <v>13</v>
      </c>
      <c r="J41" t="s">
        <v>13</v>
      </c>
      <c r="K41" t="s">
        <v>13</v>
      </c>
      <c r="L41">
        <v>0.238095238095238</v>
      </c>
      <c r="M41" t="s">
        <v>13</v>
      </c>
      <c r="N41" t="s">
        <v>13</v>
      </c>
      <c r="O41" t="s">
        <v>13</v>
      </c>
      <c r="P41">
        <v>0.160919540229885</v>
      </c>
    </row>
    <row r="42" spans="1:16" x14ac:dyDescent="0.35">
      <c r="A42" t="s">
        <v>0</v>
      </c>
      <c r="B42">
        <v>2020</v>
      </c>
      <c r="C42">
        <v>0.55670103092783496</v>
      </c>
      <c r="D42">
        <v>0.77173913043478304</v>
      </c>
      <c r="E42">
        <v>0.607594936708861</v>
      </c>
      <c r="F42" t="s">
        <v>13</v>
      </c>
      <c r="G42">
        <v>0.48837209302325602</v>
      </c>
      <c r="H42">
        <v>1.3888888888888899</v>
      </c>
      <c r="I42" t="s">
        <v>13</v>
      </c>
      <c r="J42" t="s">
        <v>13</v>
      </c>
      <c r="K42" t="s">
        <v>13</v>
      </c>
      <c r="L42">
        <v>0.43243243243243201</v>
      </c>
      <c r="M42" t="s">
        <v>13</v>
      </c>
      <c r="N42" t="s">
        <v>13</v>
      </c>
      <c r="O42" t="s">
        <v>13</v>
      </c>
      <c r="P42">
        <v>0.36486486486486502</v>
      </c>
    </row>
    <row r="43" spans="1:16" x14ac:dyDescent="0.35">
      <c r="A43" t="s">
        <v>0</v>
      </c>
      <c r="B43">
        <v>2021</v>
      </c>
      <c r="C43">
        <v>0.45</v>
      </c>
      <c r="D43">
        <v>0.54444444444444395</v>
      </c>
      <c r="E43">
        <v>0.54320987654320996</v>
      </c>
      <c r="F43">
        <v>1.1111111111111101</v>
      </c>
      <c r="G43">
        <v>0.421686746987952</v>
      </c>
      <c r="H43" t="s">
        <v>13</v>
      </c>
      <c r="I43">
        <v>0.39393939393939398</v>
      </c>
      <c r="J43" t="s">
        <v>13</v>
      </c>
      <c r="K43" t="s">
        <v>13</v>
      </c>
      <c r="L43">
        <v>0.28000000000000003</v>
      </c>
      <c r="M43" t="s">
        <v>13</v>
      </c>
      <c r="N43" t="s">
        <v>13</v>
      </c>
      <c r="O43">
        <v>0.594936708860759</v>
      </c>
      <c r="P43">
        <v>0.28571428571428598</v>
      </c>
    </row>
    <row r="44" spans="1:16" x14ac:dyDescent="0.35">
      <c r="A44" t="s">
        <v>0</v>
      </c>
      <c r="B44">
        <v>2022</v>
      </c>
      <c r="C44">
        <v>0.71717171717171702</v>
      </c>
      <c r="D44">
        <v>1</v>
      </c>
      <c r="E44">
        <v>0.66666666666666696</v>
      </c>
      <c r="F44">
        <v>0.60638297872340396</v>
      </c>
      <c r="G44">
        <v>0.61445783132530096</v>
      </c>
      <c r="H44">
        <v>0.74285714285714299</v>
      </c>
      <c r="I44" t="s">
        <v>13</v>
      </c>
      <c r="J44">
        <v>0.609375</v>
      </c>
      <c r="K44" t="s">
        <v>13</v>
      </c>
      <c r="L44">
        <v>0.54285714285714304</v>
      </c>
      <c r="M44" t="s">
        <v>13</v>
      </c>
      <c r="N44">
        <v>0.61428571428571399</v>
      </c>
      <c r="O44">
        <v>0.54666666666666697</v>
      </c>
      <c r="P44">
        <v>0.47826086956521702</v>
      </c>
    </row>
    <row r="45" spans="1:16" x14ac:dyDescent="0.35">
      <c r="A45" t="s">
        <v>3</v>
      </c>
      <c r="B45">
        <v>2010</v>
      </c>
      <c r="C45" t="s">
        <v>13</v>
      </c>
      <c r="D45" t="s">
        <v>13</v>
      </c>
      <c r="E45" t="s">
        <v>13</v>
      </c>
      <c r="F45" t="s">
        <v>13</v>
      </c>
      <c r="G45" t="s">
        <v>13</v>
      </c>
      <c r="H45" t="s">
        <v>13</v>
      </c>
      <c r="I45" t="s">
        <v>13</v>
      </c>
      <c r="J45" t="s">
        <v>13</v>
      </c>
      <c r="K45" t="s">
        <v>13</v>
      </c>
      <c r="L45" t="s">
        <v>13</v>
      </c>
      <c r="M45" t="s">
        <v>13</v>
      </c>
      <c r="N45" t="s">
        <v>13</v>
      </c>
      <c r="O45" t="s">
        <v>13</v>
      </c>
      <c r="P45" t="s">
        <v>13</v>
      </c>
    </row>
    <row r="46" spans="1:16" x14ac:dyDescent="0.35">
      <c r="A46" t="s">
        <v>3</v>
      </c>
      <c r="B46">
        <v>2011</v>
      </c>
      <c r="C46" t="s">
        <v>13</v>
      </c>
      <c r="D46" t="s">
        <v>13</v>
      </c>
      <c r="E46" t="s">
        <v>13</v>
      </c>
      <c r="F46" t="s">
        <v>13</v>
      </c>
      <c r="G46" t="s">
        <v>13</v>
      </c>
      <c r="H46" t="s">
        <v>13</v>
      </c>
      <c r="I46" t="s">
        <v>13</v>
      </c>
      <c r="J46" t="s">
        <v>13</v>
      </c>
      <c r="K46" t="s">
        <v>13</v>
      </c>
      <c r="L46" t="s">
        <v>13</v>
      </c>
      <c r="M46" t="s">
        <v>13</v>
      </c>
      <c r="N46" t="s">
        <v>13</v>
      </c>
      <c r="O46" t="s">
        <v>13</v>
      </c>
      <c r="P46" t="s">
        <v>13</v>
      </c>
    </row>
    <row r="47" spans="1:16" x14ac:dyDescent="0.35">
      <c r="A47" t="s">
        <v>3</v>
      </c>
      <c r="B47">
        <v>2012</v>
      </c>
      <c r="C47" t="s">
        <v>13</v>
      </c>
      <c r="D47" t="s">
        <v>13</v>
      </c>
      <c r="E47" t="s">
        <v>13</v>
      </c>
      <c r="F47" t="s">
        <v>13</v>
      </c>
      <c r="G47" t="s">
        <v>13</v>
      </c>
      <c r="H47" t="s">
        <v>13</v>
      </c>
      <c r="I47" t="s">
        <v>13</v>
      </c>
      <c r="J47" t="s">
        <v>13</v>
      </c>
      <c r="K47" t="s">
        <v>13</v>
      </c>
      <c r="L47" t="s">
        <v>13</v>
      </c>
      <c r="M47" t="s">
        <v>13</v>
      </c>
      <c r="N47" t="s">
        <v>13</v>
      </c>
      <c r="O47" t="s">
        <v>13</v>
      </c>
      <c r="P47" t="s">
        <v>13</v>
      </c>
    </row>
    <row r="48" spans="1:16" x14ac:dyDescent="0.35">
      <c r="A48" t="s">
        <v>3</v>
      </c>
      <c r="B48">
        <v>2013</v>
      </c>
      <c r="C48" t="s">
        <v>13</v>
      </c>
      <c r="D48" t="s">
        <v>13</v>
      </c>
      <c r="E48" t="s">
        <v>13</v>
      </c>
      <c r="F48" t="s">
        <v>13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 t="s">
        <v>13</v>
      </c>
      <c r="M48" t="s">
        <v>13</v>
      </c>
      <c r="N48" t="s">
        <v>13</v>
      </c>
      <c r="O48" t="s">
        <v>13</v>
      </c>
      <c r="P48" t="s">
        <v>13</v>
      </c>
    </row>
    <row r="49" spans="1:16" x14ac:dyDescent="0.35">
      <c r="A49" t="s">
        <v>3</v>
      </c>
      <c r="B49">
        <v>2014</v>
      </c>
      <c r="C49" t="s">
        <v>13</v>
      </c>
      <c r="D49" t="s">
        <v>13</v>
      </c>
      <c r="E49" t="s">
        <v>13</v>
      </c>
      <c r="F49" t="s">
        <v>13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 t="s">
        <v>13</v>
      </c>
      <c r="M49" t="s">
        <v>13</v>
      </c>
      <c r="N49" t="s">
        <v>13</v>
      </c>
      <c r="O49" t="s">
        <v>13</v>
      </c>
      <c r="P49" t="s">
        <v>13</v>
      </c>
    </row>
    <row r="50" spans="1:16" x14ac:dyDescent="0.35">
      <c r="A50" t="s">
        <v>3</v>
      </c>
      <c r="B50">
        <v>2015</v>
      </c>
      <c r="C50" t="s">
        <v>13</v>
      </c>
      <c r="D50" t="s">
        <v>13</v>
      </c>
      <c r="E50" t="s">
        <v>13</v>
      </c>
      <c r="F50" t="s">
        <v>13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 t="s">
        <v>13</v>
      </c>
      <c r="M50" t="s">
        <v>13</v>
      </c>
      <c r="N50" t="s">
        <v>13</v>
      </c>
      <c r="O50" t="s">
        <v>13</v>
      </c>
      <c r="P50" t="s">
        <v>13</v>
      </c>
    </row>
    <row r="51" spans="1:16" x14ac:dyDescent="0.35">
      <c r="A51" t="s">
        <v>3</v>
      </c>
      <c r="B51">
        <v>2016</v>
      </c>
      <c r="C51" t="s">
        <v>13</v>
      </c>
      <c r="D51" t="s">
        <v>13</v>
      </c>
      <c r="E51" t="s">
        <v>13</v>
      </c>
      <c r="F51" t="s">
        <v>13</v>
      </c>
      <c r="G51" t="s">
        <v>13</v>
      </c>
      <c r="H51">
        <v>1.35135135135135</v>
      </c>
      <c r="I51" t="s">
        <v>13</v>
      </c>
      <c r="J51" t="s">
        <v>13</v>
      </c>
      <c r="K51" t="s">
        <v>13</v>
      </c>
      <c r="L51" t="s">
        <v>13</v>
      </c>
      <c r="M51" t="s">
        <v>13</v>
      </c>
      <c r="N51" t="s">
        <v>13</v>
      </c>
      <c r="O51" t="s">
        <v>13</v>
      </c>
      <c r="P51" t="s">
        <v>13</v>
      </c>
    </row>
    <row r="52" spans="1:16" x14ac:dyDescent="0.35">
      <c r="A52" t="s">
        <v>3</v>
      </c>
      <c r="B52">
        <v>2017</v>
      </c>
      <c r="C52" t="s">
        <v>13</v>
      </c>
      <c r="D52" t="s">
        <v>13</v>
      </c>
      <c r="E52" t="s">
        <v>13</v>
      </c>
      <c r="F52" t="s">
        <v>13</v>
      </c>
      <c r="G52" t="s">
        <v>13</v>
      </c>
      <c r="H52" t="s">
        <v>13</v>
      </c>
      <c r="I52" t="s">
        <v>13</v>
      </c>
      <c r="J52" t="s">
        <v>13</v>
      </c>
      <c r="K52" t="s">
        <v>13</v>
      </c>
      <c r="L52" t="s">
        <v>13</v>
      </c>
      <c r="M52" t="s">
        <v>13</v>
      </c>
      <c r="N52" t="s">
        <v>13</v>
      </c>
      <c r="O52" t="s">
        <v>13</v>
      </c>
      <c r="P52" t="s">
        <v>13</v>
      </c>
    </row>
    <row r="53" spans="1:16" x14ac:dyDescent="0.35">
      <c r="A53" t="s">
        <v>3</v>
      </c>
      <c r="B53">
        <v>2018</v>
      </c>
      <c r="C53" t="s">
        <v>13</v>
      </c>
      <c r="D53" t="s">
        <v>13</v>
      </c>
      <c r="E53" t="s">
        <v>13</v>
      </c>
      <c r="F53" t="s">
        <v>13</v>
      </c>
      <c r="G53" t="s">
        <v>13</v>
      </c>
      <c r="H53" t="s">
        <v>13</v>
      </c>
      <c r="I53" t="s">
        <v>13</v>
      </c>
      <c r="J53" t="s">
        <v>13</v>
      </c>
      <c r="K53" t="s">
        <v>13</v>
      </c>
      <c r="L53" t="s">
        <v>13</v>
      </c>
      <c r="M53" t="s">
        <v>13</v>
      </c>
      <c r="N53" t="s">
        <v>13</v>
      </c>
      <c r="O53" t="s">
        <v>13</v>
      </c>
      <c r="P53" t="s">
        <v>13</v>
      </c>
    </row>
    <row r="54" spans="1:16" x14ac:dyDescent="0.35">
      <c r="A54" t="s">
        <v>3</v>
      </c>
      <c r="B54">
        <v>2019</v>
      </c>
      <c r="C54" t="s">
        <v>13</v>
      </c>
      <c r="D54" t="s">
        <v>13</v>
      </c>
      <c r="E54" t="s">
        <v>13</v>
      </c>
      <c r="F54" t="s">
        <v>13</v>
      </c>
      <c r="G54" t="s">
        <v>13</v>
      </c>
      <c r="H54" t="s">
        <v>13</v>
      </c>
      <c r="I54" t="s">
        <v>13</v>
      </c>
      <c r="J54" t="s">
        <v>13</v>
      </c>
      <c r="K54" t="s">
        <v>13</v>
      </c>
      <c r="L54" t="s">
        <v>13</v>
      </c>
      <c r="M54" t="s">
        <v>13</v>
      </c>
      <c r="N54" t="s">
        <v>13</v>
      </c>
      <c r="O54" t="s">
        <v>13</v>
      </c>
      <c r="P54" t="s">
        <v>13</v>
      </c>
    </row>
    <row r="55" spans="1:16" x14ac:dyDescent="0.35">
      <c r="A55" t="s">
        <v>3</v>
      </c>
      <c r="B55">
        <v>2020</v>
      </c>
      <c r="C55" t="s">
        <v>13</v>
      </c>
      <c r="D55" t="s">
        <v>13</v>
      </c>
      <c r="E55" t="s">
        <v>13</v>
      </c>
      <c r="F55" t="s">
        <v>13</v>
      </c>
      <c r="G55" t="s">
        <v>13</v>
      </c>
      <c r="H55" t="s">
        <v>13</v>
      </c>
      <c r="I55" t="s">
        <v>13</v>
      </c>
      <c r="J55" t="s">
        <v>13</v>
      </c>
      <c r="K55" t="s">
        <v>13</v>
      </c>
      <c r="L55" t="s">
        <v>13</v>
      </c>
      <c r="M55" t="s">
        <v>13</v>
      </c>
      <c r="N55" t="s">
        <v>13</v>
      </c>
      <c r="O55" t="s">
        <v>13</v>
      </c>
      <c r="P55" t="s">
        <v>13</v>
      </c>
    </row>
    <row r="56" spans="1:16" x14ac:dyDescent="0.35">
      <c r="A56" t="s">
        <v>3</v>
      </c>
      <c r="B56">
        <v>2021</v>
      </c>
      <c r="C56" t="s">
        <v>13</v>
      </c>
      <c r="D56" t="s">
        <v>13</v>
      </c>
      <c r="E56" t="s">
        <v>13</v>
      </c>
      <c r="F56" t="s">
        <v>13</v>
      </c>
      <c r="G56" t="s">
        <v>13</v>
      </c>
      <c r="H56" t="s">
        <v>13</v>
      </c>
      <c r="I56" t="s">
        <v>13</v>
      </c>
      <c r="J56" t="s">
        <v>13</v>
      </c>
      <c r="K56" t="s">
        <v>13</v>
      </c>
      <c r="L56" t="s">
        <v>13</v>
      </c>
      <c r="M56" t="s">
        <v>13</v>
      </c>
      <c r="N56" t="s">
        <v>13</v>
      </c>
      <c r="O56" t="s">
        <v>13</v>
      </c>
      <c r="P56" t="s">
        <v>13</v>
      </c>
    </row>
    <row r="57" spans="1:16" x14ac:dyDescent="0.35">
      <c r="A57" t="s">
        <v>3</v>
      </c>
      <c r="B57">
        <v>2022</v>
      </c>
      <c r="C57" t="s">
        <v>13</v>
      </c>
      <c r="D57" t="s">
        <v>13</v>
      </c>
      <c r="E57" t="s">
        <v>13</v>
      </c>
      <c r="F57" t="s">
        <v>13</v>
      </c>
      <c r="G57" t="s">
        <v>13</v>
      </c>
      <c r="H57" t="s">
        <v>13</v>
      </c>
      <c r="I57" t="s">
        <v>13</v>
      </c>
      <c r="J57" t="s">
        <v>13</v>
      </c>
      <c r="K57" t="s">
        <v>13</v>
      </c>
      <c r="L57" t="s">
        <v>13</v>
      </c>
      <c r="M57" t="s">
        <v>13</v>
      </c>
      <c r="N57" t="s">
        <v>13</v>
      </c>
      <c r="O57" t="s">
        <v>13</v>
      </c>
      <c r="P57" t="s">
        <v>13</v>
      </c>
    </row>
    <row r="58" spans="1:16" x14ac:dyDescent="0.35">
      <c r="A58" t="s">
        <v>4</v>
      </c>
      <c r="B58">
        <v>2010</v>
      </c>
      <c r="C58" t="s">
        <v>13</v>
      </c>
      <c r="D58" t="s">
        <v>13</v>
      </c>
      <c r="E58" t="s">
        <v>13</v>
      </c>
      <c r="F58" t="s">
        <v>13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 t="s">
        <v>13</v>
      </c>
      <c r="M58" t="s">
        <v>13</v>
      </c>
      <c r="N58" t="s">
        <v>13</v>
      </c>
      <c r="O58" t="s">
        <v>13</v>
      </c>
      <c r="P58" t="s">
        <v>13</v>
      </c>
    </row>
    <row r="59" spans="1:16" x14ac:dyDescent="0.35">
      <c r="A59" t="s">
        <v>4</v>
      </c>
      <c r="B59">
        <v>2011</v>
      </c>
      <c r="C59" t="s">
        <v>13</v>
      </c>
      <c r="D59" t="s">
        <v>13</v>
      </c>
      <c r="E59">
        <v>1.14942528735632</v>
      </c>
      <c r="F59" t="s">
        <v>13</v>
      </c>
      <c r="G59">
        <v>0.25974025974025999</v>
      </c>
      <c r="H59" t="s">
        <v>13</v>
      </c>
      <c r="I59" t="s">
        <v>13</v>
      </c>
      <c r="J59" t="s">
        <v>13</v>
      </c>
      <c r="K59" t="s">
        <v>13</v>
      </c>
      <c r="L59" t="s">
        <v>13</v>
      </c>
      <c r="M59" t="s">
        <v>13</v>
      </c>
      <c r="N59" t="s">
        <v>13</v>
      </c>
      <c r="O59" t="s">
        <v>13</v>
      </c>
      <c r="P59" t="s">
        <v>13</v>
      </c>
    </row>
    <row r="60" spans="1:16" x14ac:dyDescent="0.35">
      <c r="A60" t="s">
        <v>4</v>
      </c>
      <c r="B60">
        <v>2012</v>
      </c>
      <c r="C60" t="s">
        <v>13</v>
      </c>
      <c r="D60" t="s">
        <v>13</v>
      </c>
      <c r="E60" t="s">
        <v>13</v>
      </c>
      <c r="F60" t="s">
        <v>13</v>
      </c>
      <c r="G60">
        <v>1.3396226415094299</v>
      </c>
      <c r="H60" t="s">
        <v>13</v>
      </c>
      <c r="I60" t="s">
        <v>13</v>
      </c>
      <c r="J60" t="s">
        <v>13</v>
      </c>
      <c r="K60" t="s">
        <v>13</v>
      </c>
      <c r="L60" t="s">
        <v>13</v>
      </c>
      <c r="M60" t="s">
        <v>13</v>
      </c>
      <c r="N60" t="s">
        <v>13</v>
      </c>
      <c r="O60" t="s">
        <v>13</v>
      </c>
      <c r="P60">
        <v>2.4390243902439002</v>
      </c>
    </row>
    <row r="61" spans="1:16" x14ac:dyDescent="0.35">
      <c r="A61" t="s">
        <v>4</v>
      </c>
      <c r="B61">
        <v>2013</v>
      </c>
      <c r="C61" t="s">
        <v>13</v>
      </c>
      <c r="D61" t="s">
        <v>13</v>
      </c>
      <c r="E61" t="s">
        <v>13</v>
      </c>
      <c r="F61" t="s">
        <v>13</v>
      </c>
      <c r="G61">
        <v>0.56000000000000005</v>
      </c>
      <c r="H61" t="s">
        <v>13</v>
      </c>
      <c r="I61" t="s">
        <v>13</v>
      </c>
      <c r="J61" t="s">
        <v>13</v>
      </c>
      <c r="K61" t="s">
        <v>13</v>
      </c>
      <c r="L61" t="s">
        <v>13</v>
      </c>
      <c r="M61" t="s">
        <v>13</v>
      </c>
      <c r="N61" t="s">
        <v>13</v>
      </c>
      <c r="O61" t="s">
        <v>13</v>
      </c>
      <c r="P61">
        <v>1.5873015873015901</v>
      </c>
    </row>
    <row r="62" spans="1:16" x14ac:dyDescent="0.35">
      <c r="A62" t="s">
        <v>4</v>
      </c>
      <c r="B62">
        <v>2014</v>
      </c>
      <c r="C62" t="s">
        <v>13</v>
      </c>
      <c r="D62" t="s">
        <v>13</v>
      </c>
      <c r="E62">
        <v>1.1235955056179801</v>
      </c>
      <c r="F62" t="s">
        <v>13</v>
      </c>
      <c r="G62">
        <v>0.66265060240963902</v>
      </c>
      <c r="H62" t="s">
        <v>13</v>
      </c>
      <c r="I62" t="s">
        <v>13</v>
      </c>
      <c r="J62" t="s">
        <v>13</v>
      </c>
      <c r="K62" t="s">
        <v>13</v>
      </c>
      <c r="L62" t="s">
        <v>13</v>
      </c>
      <c r="M62" t="s">
        <v>13</v>
      </c>
      <c r="N62" t="s">
        <v>13</v>
      </c>
      <c r="O62" t="s">
        <v>13</v>
      </c>
      <c r="P62">
        <v>0.90322580645161299</v>
      </c>
    </row>
    <row r="63" spans="1:16" x14ac:dyDescent="0.35">
      <c r="A63" t="s">
        <v>4</v>
      </c>
      <c r="B63">
        <v>2015</v>
      </c>
      <c r="C63" t="s">
        <v>13</v>
      </c>
      <c r="D63" t="s">
        <v>13</v>
      </c>
      <c r="E63">
        <v>1.0752688172042999</v>
      </c>
      <c r="F63" t="s">
        <v>13</v>
      </c>
      <c r="G63">
        <v>0.82417582417582402</v>
      </c>
      <c r="H63" t="s">
        <v>13</v>
      </c>
      <c r="I63" t="s">
        <v>13</v>
      </c>
      <c r="J63" t="s">
        <v>13</v>
      </c>
      <c r="K63" t="s">
        <v>13</v>
      </c>
      <c r="L63" t="s">
        <v>13</v>
      </c>
      <c r="M63" t="s">
        <v>13</v>
      </c>
      <c r="N63" t="s">
        <v>13</v>
      </c>
      <c r="O63" t="s">
        <v>13</v>
      </c>
      <c r="P63">
        <v>1.16455696202532</v>
      </c>
    </row>
    <row r="64" spans="1:16" x14ac:dyDescent="0.35">
      <c r="A64" t="s">
        <v>4</v>
      </c>
      <c r="B64">
        <v>2016</v>
      </c>
      <c r="C64">
        <v>1.0309278350515501</v>
      </c>
      <c r="D64" t="s">
        <v>13</v>
      </c>
      <c r="E64">
        <v>0.87356321839080497</v>
      </c>
      <c r="F64" t="s">
        <v>13</v>
      </c>
      <c r="G64">
        <v>0.48913043478260898</v>
      </c>
      <c r="H64" t="s">
        <v>13</v>
      </c>
      <c r="I64" t="s">
        <v>13</v>
      </c>
      <c r="J64" t="s">
        <v>13</v>
      </c>
      <c r="K64" t="s">
        <v>13</v>
      </c>
      <c r="L64" t="s">
        <v>13</v>
      </c>
      <c r="M64" t="s">
        <v>13</v>
      </c>
      <c r="N64" t="s">
        <v>13</v>
      </c>
      <c r="O64" t="s">
        <v>13</v>
      </c>
      <c r="P64">
        <v>0.48192771084337299</v>
      </c>
    </row>
    <row r="65" spans="1:16" x14ac:dyDescent="0.35">
      <c r="A65" t="s">
        <v>4</v>
      </c>
      <c r="B65">
        <v>2017</v>
      </c>
      <c r="C65" t="s">
        <v>13</v>
      </c>
      <c r="D65" t="s">
        <v>13</v>
      </c>
      <c r="E65">
        <v>1.1235955056179801</v>
      </c>
      <c r="F65" t="s">
        <v>13</v>
      </c>
      <c r="G65">
        <v>0.71111111111111103</v>
      </c>
      <c r="H65" t="s">
        <v>13</v>
      </c>
      <c r="I65" t="s">
        <v>13</v>
      </c>
      <c r="J65" t="s">
        <v>13</v>
      </c>
      <c r="K65" t="s">
        <v>13</v>
      </c>
      <c r="L65" t="s">
        <v>13</v>
      </c>
      <c r="M65" t="s">
        <v>13</v>
      </c>
      <c r="N65" t="s">
        <v>13</v>
      </c>
      <c r="O65" t="s">
        <v>13</v>
      </c>
      <c r="P65">
        <v>0.70370370370370405</v>
      </c>
    </row>
    <row r="66" spans="1:16" x14ac:dyDescent="0.35">
      <c r="A66" t="s">
        <v>4</v>
      </c>
      <c r="B66">
        <v>2018</v>
      </c>
      <c r="C66">
        <v>1.0638297872340401</v>
      </c>
      <c r="D66" t="s">
        <v>13</v>
      </c>
      <c r="E66">
        <v>1.1000000000000001</v>
      </c>
      <c r="F66" t="s">
        <v>13</v>
      </c>
      <c r="G66">
        <v>0.68604651162790697</v>
      </c>
      <c r="H66" t="s">
        <v>13</v>
      </c>
      <c r="I66" t="s">
        <v>13</v>
      </c>
      <c r="J66" t="s">
        <v>13</v>
      </c>
      <c r="K66" t="s">
        <v>13</v>
      </c>
      <c r="L66" t="s">
        <v>13</v>
      </c>
      <c r="M66" t="s">
        <v>13</v>
      </c>
      <c r="N66" t="s">
        <v>13</v>
      </c>
      <c r="O66" t="s">
        <v>13</v>
      </c>
      <c r="P66">
        <v>0.721518987341772</v>
      </c>
    </row>
    <row r="67" spans="1:16" x14ac:dyDescent="0.35">
      <c r="A67" t="s">
        <v>4</v>
      </c>
      <c r="B67">
        <v>2019</v>
      </c>
      <c r="C67">
        <v>1.0309278350515501</v>
      </c>
      <c r="D67" t="s">
        <v>13</v>
      </c>
      <c r="E67">
        <v>0.67045454545454497</v>
      </c>
      <c r="F67" t="s">
        <v>13</v>
      </c>
      <c r="G67">
        <v>0.43</v>
      </c>
      <c r="H67" t="s">
        <v>13</v>
      </c>
      <c r="I67" t="s">
        <v>13</v>
      </c>
      <c r="J67" t="s">
        <v>13</v>
      </c>
      <c r="K67" t="s">
        <v>13</v>
      </c>
      <c r="L67">
        <v>0.41666666666666702</v>
      </c>
      <c r="M67" t="s">
        <v>13</v>
      </c>
      <c r="N67" t="s">
        <v>13</v>
      </c>
      <c r="O67" t="s">
        <v>13</v>
      </c>
      <c r="P67">
        <v>0.49425287356321801</v>
      </c>
    </row>
    <row r="68" spans="1:16" x14ac:dyDescent="0.35">
      <c r="A68" t="s">
        <v>4</v>
      </c>
      <c r="B68">
        <v>2020</v>
      </c>
      <c r="C68">
        <v>0.73</v>
      </c>
      <c r="D68">
        <v>0.85869565217391297</v>
      </c>
      <c r="E68">
        <v>0.74074074074074103</v>
      </c>
      <c r="F68" t="s">
        <v>13</v>
      </c>
      <c r="G68">
        <v>0.39772727272727298</v>
      </c>
      <c r="H68" t="s">
        <v>13</v>
      </c>
      <c r="I68" t="s">
        <v>13</v>
      </c>
      <c r="J68">
        <v>1.35135135135135</v>
      </c>
      <c r="K68" t="s">
        <v>13</v>
      </c>
      <c r="L68">
        <v>0.45945945945945899</v>
      </c>
      <c r="M68" t="s">
        <v>13</v>
      </c>
      <c r="N68" t="s">
        <v>13</v>
      </c>
      <c r="O68" t="s">
        <v>13</v>
      </c>
      <c r="P68">
        <v>0.37837837837837801</v>
      </c>
    </row>
    <row r="69" spans="1:16" x14ac:dyDescent="0.35">
      <c r="A69" t="s">
        <v>4</v>
      </c>
      <c r="B69">
        <v>2021</v>
      </c>
      <c r="C69">
        <v>0.35</v>
      </c>
      <c r="D69" t="s">
        <v>13</v>
      </c>
      <c r="E69">
        <v>0.417721518987342</v>
      </c>
      <c r="F69" t="s">
        <v>13</v>
      </c>
      <c r="G69">
        <v>0.25925925925925902</v>
      </c>
      <c r="H69" t="s">
        <v>13</v>
      </c>
      <c r="I69" t="s">
        <v>13</v>
      </c>
      <c r="J69" t="s">
        <v>13</v>
      </c>
      <c r="K69">
        <v>1.16279069767442</v>
      </c>
      <c r="L69">
        <v>0.28378378378378399</v>
      </c>
      <c r="M69" t="s">
        <v>13</v>
      </c>
      <c r="N69" t="s">
        <v>13</v>
      </c>
      <c r="O69" t="s">
        <v>13</v>
      </c>
      <c r="P69">
        <v>0.26388888888888901</v>
      </c>
    </row>
    <row r="70" spans="1:16" x14ac:dyDescent="0.35">
      <c r="A70" t="s">
        <v>4</v>
      </c>
      <c r="B70">
        <v>2022</v>
      </c>
      <c r="C70">
        <v>0.67346938775510201</v>
      </c>
      <c r="D70">
        <v>0.66</v>
      </c>
      <c r="E70">
        <v>0.63218390804597702</v>
      </c>
      <c r="F70" t="s">
        <v>13</v>
      </c>
      <c r="G70">
        <v>0.33750000000000002</v>
      </c>
      <c r="H70" t="s">
        <v>13</v>
      </c>
      <c r="I70" t="s">
        <v>13</v>
      </c>
      <c r="J70">
        <v>1.03125</v>
      </c>
      <c r="K70">
        <v>1.0752688172042999</v>
      </c>
      <c r="L70">
        <v>0.338028169014085</v>
      </c>
      <c r="M70" t="s">
        <v>13</v>
      </c>
      <c r="N70">
        <v>0.7</v>
      </c>
      <c r="O70">
        <v>0.45333333333333298</v>
      </c>
      <c r="P70">
        <v>0.376811594202899</v>
      </c>
    </row>
    <row r="71" spans="1:16" x14ac:dyDescent="0.35">
      <c r="A71" t="s">
        <v>28</v>
      </c>
      <c r="B71">
        <v>2010</v>
      </c>
      <c r="C71" t="s">
        <v>13</v>
      </c>
      <c r="D71" t="s">
        <v>13</v>
      </c>
      <c r="E71" t="s">
        <v>13</v>
      </c>
      <c r="F71" t="s">
        <v>13</v>
      </c>
      <c r="G71" t="s">
        <v>13</v>
      </c>
      <c r="H71" t="s">
        <v>13</v>
      </c>
      <c r="I71" t="s">
        <v>13</v>
      </c>
      <c r="J71" t="s">
        <v>13</v>
      </c>
      <c r="K71" t="s">
        <v>13</v>
      </c>
      <c r="L71" t="s">
        <v>13</v>
      </c>
      <c r="M71" t="s">
        <v>13</v>
      </c>
      <c r="N71" t="s">
        <v>13</v>
      </c>
      <c r="O71" t="s">
        <v>13</v>
      </c>
      <c r="P71" t="s">
        <v>13</v>
      </c>
    </row>
    <row r="72" spans="1:16" x14ac:dyDescent="0.35">
      <c r="A72" t="s">
        <v>28</v>
      </c>
      <c r="B72">
        <v>2011</v>
      </c>
      <c r="C72" t="s">
        <v>13</v>
      </c>
      <c r="D72" t="s">
        <v>13</v>
      </c>
      <c r="E72" t="s">
        <v>13</v>
      </c>
      <c r="F72" t="s">
        <v>13</v>
      </c>
      <c r="G72" t="s">
        <v>13</v>
      </c>
      <c r="H72" t="s">
        <v>13</v>
      </c>
      <c r="I72" t="s">
        <v>13</v>
      </c>
      <c r="J72" t="s">
        <v>13</v>
      </c>
      <c r="K72" t="s">
        <v>13</v>
      </c>
      <c r="L72" t="s">
        <v>13</v>
      </c>
      <c r="M72" t="s">
        <v>13</v>
      </c>
      <c r="N72" t="s">
        <v>13</v>
      </c>
      <c r="O72" t="s">
        <v>13</v>
      </c>
      <c r="P72" t="s">
        <v>13</v>
      </c>
    </row>
    <row r="73" spans="1:16" x14ac:dyDescent="0.35">
      <c r="A73" t="s">
        <v>28</v>
      </c>
      <c r="B73">
        <v>2012</v>
      </c>
      <c r="C73" t="s">
        <v>13</v>
      </c>
      <c r="D73" t="s">
        <v>13</v>
      </c>
      <c r="E73" t="s">
        <v>13</v>
      </c>
      <c r="F73" t="s">
        <v>13</v>
      </c>
      <c r="G73" t="s">
        <v>13</v>
      </c>
      <c r="H73" t="s">
        <v>13</v>
      </c>
      <c r="I73" t="s">
        <v>13</v>
      </c>
      <c r="J73" t="s">
        <v>13</v>
      </c>
      <c r="K73" t="s">
        <v>13</v>
      </c>
      <c r="L73" t="s">
        <v>13</v>
      </c>
      <c r="M73" t="s">
        <v>13</v>
      </c>
      <c r="N73" t="s">
        <v>13</v>
      </c>
      <c r="O73" t="s">
        <v>13</v>
      </c>
      <c r="P73" t="s">
        <v>13</v>
      </c>
    </row>
    <row r="74" spans="1:16" x14ac:dyDescent="0.35">
      <c r="A74" t="s">
        <v>28</v>
      </c>
      <c r="B74">
        <v>2013</v>
      </c>
      <c r="C74" t="s">
        <v>13</v>
      </c>
      <c r="D74" t="s">
        <v>13</v>
      </c>
      <c r="E74" t="s">
        <v>13</v>
      </c>
      <c r="F74" t="s">
        <v>13</v>
      </c>
      <c r="G74" t="s">
        <v>13</v>
      </c>
      <c r="H74" t="s">
        <v>13</v>
      </c>
      <c r="I74" t="s">
        <v>13</v>
      </c>
      <c r="J74" t="s">
        <v>13</v>
      </c>
      <c r="K74" t="s">
        <v>13</v>
      </c>
      <c r="L74" t="s">
        <v>13</v>
      </c>
      <c r="M74" t="s">
        <v>13</v>
      </c>
      <c r="N74" t="s">
        <v>13</v>
      </c>
      <c r="O74" t="s">
        <v>13</v>
      </c>
      <c r="P74" t="s">
        <v>13</v>
      </c>
    </row>
    <row r="75" spans="1:16" x14ac:dyDescent="0.35">
      <c r="A75" t="s">
        <v>28</v>
      </c>
      <c r="B75">
        <v>2014</v>
      </c>
      <c r="C75" t="s">
        <v>13</v>
      </c>
      <c r="D75" t="s">
        <v>13</v>
      </c>
      <c r="E75" t="s">
        <v>13</v>
      </c>
      <c r="F75" t="s">
        <v>13</v>
      </c>
      <c r="G75" t="s">
        <v>13</v>
      </c>
      <c r="H75" t="s">
        <v>13</v>
      </c>
      <c r="I75" t="s">
        <v>13</v>
      </c>
      <c r="J75" t="s">
        <v>13</v>
      </c>
      <c r="K75" t="s">
        <v>13</v>
      </c>
      <c r="L75" t="s">
        <v>13</v>
      </c>
      <c r="M75" t="s">
        <v>13</v>
      </c>
      <c r="N75" t="s">
        <v>13</v>
      </c>
      <c r="O75" t="s">
        <v>13</v>
      </c>
      <c r="P75" t="s">
        <v>13</v>
      </c>
    </row>
    <row r="76" spans="1:16" x14ac:dyDescent="0.35">
      <c r="A76" t="s">
        <v>28</v>
      </c>
      <c r="B76">
        <v>2015</v>
      </c>
      <c r="C76" t="s">
        <v>13</v>
      </c>
      <c r="D76" t="s">
        <v>13</v>
      </c>
      <c r="E76" t="s">
        <v>13</v>
      </c>
      <c r="F76" t="s">
        <v>13</v>
      </c>
      <c r="G76" t="s">
        <v>13</v>
      </c>
      <c r="H76" t="s">
        <v>13</v>
      </c>
      <c r="I76" t="s">
        <v>13</v>
      </c>
      <c r="J76" t="s">
        <v>13</v>
      </c>
      <c r="K76" t="s">
        <v>13</v>
      </c>
      <c r="L76" t="s">
        <v>13</v>
      </c>
      <c r="M76" t="s">
        <v>13</v>
      </c>
      <c r="N76" t="s">
        <v>13</v>
      </c>
      <c r="O76" t="s">
        <v>13</v>
      </c>
      <c r="P76" t="s">
        <v>13</v>
      </c>
    </row>
    <row r="77" spans="1:16" x14ac:dyDescent="0.35">
      <c r="A77" t="s">
        <v>28</v>
      </c>
      <c r="B77">
        <v>2016</v>
      </c>
      <c r="C77" t="s">
        <v>13</v>
      </c>
      <c r="D77" t="s">
        <v>13</v>
      </c>
      <c r="E77" t="s">
        <v>13</v>
      </c>
      <c r="F77" t="s">
        <v>13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 t="s">
        <v>13</v>
      </c>
      <c r="M77" t="s">
        <v>13</v>
      </c>
      <c r="N77" t="s">
        <v>13</v>
      </c>
      <c r="O77" t="s">
        <v>13</v>
      </c>
      <c r="P77" t="s">
        <v>13</v>
      </c>
    </row>
    <row r="78" spans="1:16" x14ac:dyDescent="0.35">
      <c r="A78" t="s">
        <v>28</v>
      </c>
      <c r="B78">
        <v>2017</v>
      </c>
      <c r="C78" t="s">
        <v>13</v>
      </c>
      <c r="D78" t="s">
        <v>13</v>
      </c>
      <c r="E78" t="s">
        <v>13</v>
      </c>
      <c r="F78" t="s">
        <v>13</v>
      </c>
      <c r="G78" t="s">
        <v>13</v>
      </c>
      <c r="H78" t="s">
        <v>13</v>
      </c>
      <c r="I78" t="s">
        <v>13</v>
      </c>
      <c r="J78" t="s">
        <v>13</v>
      </c>
      <c r="K78" t="s">
        <v>13</v>
      </c>
      <c r="L78" t="s">
        <v>13</v>
      </c>
      <c r="M78" t="s">
        <v>13</v>
      </c>
      <c r="N78" t="s">
        <v>13</v>
      </c>
      <c r="O78" t="s">
        <v>13</v>
      </c>
      <c r="P78" t="s">
        <v>13</v>
      </c>
    </row>
    <row r="79" spans="1:16" x14ac:dyDescent="0.35">
      <c r="A79" t="s">
        <v>28</v>
      </c>
      <c r="B79">
        <v>2018</v>
      </c>
      <c r="C79" t="s">
        <v>13</v>
      </c>
      <c r="D79" t="s">
        <v>13</v>
      </c>
      <c r="E79" t="s">
        <v>13</v>
      </c>
      <c r="F79" t="s">
        <v>13</v>
      </c>
      <c r="G79" t="s">
        <v>13</v>
      </c>
      <c r="H79" t="s">
        <v>13</v>
      </c>
      <c r="I79" t="s">
        <v>13</v>
      </c>
      <c r="J79" t="s">
        <v>13</v>
      </c>
      <c r="K79" t="s">
        <v>13</v>
      </c>
      <c r="L79" t="s">
        <v>13</v>
      </c>
      <c r="M79" t="s">
        <v>13</v>
      </c>
      <c r="N79" t="s">
        <v>13</v>
      </c>
      <c r="O79" t="s">
        <v>13</v>
      </c>
      <c r="P79" t="s">
        <v>13</v>
      </c>
    </row>
    <row r="80" spans="1:16" x14ac:dyDescent="0.35">
      <c r="A80" t="s">
        <v>28</v>
      </c>
      <c r="B80">
        <v>2019</v>
      </c>
      <c r="C80" t="s">
        <v>13</v>
      </c>
      <c r="D80" t="s">
        <v>13</v>
      </c>
      <c r="E80" t="s">
        <v>13</v>
      </c>
      <c r="F80" t="s">
        <v>13</v>
      </c>
      <c r="G80" t="s">
        <v>13</v>
      </c>
      <c r="H80" t="s">
        <v>13</v>
      </c>
      <c r="I80" t="s">
        <v>13</v>
      </c>
      <c r="J80" t="s">
        <v>13</v>
      </c>
      <c r="K80" t="s">
        <v>13</v>
      </c>
      <c r="L80" t="s">
        <v>13</v>
      </c>
      <c r="M80" t="s">
        <v>13</v>
      </c>
      <c r="N80" t="s">
        <v>13</v>
      </c>
      <c r="O80" t="s">
        <v>13</v>
      </c>
      <c r="P80" t="s">
        <v>13</v>
      </c>
    </row>
    <row r="81" spans="1:16" x14ac:dyDescent="0.35">
      <c r="A81" t="s">
        <v>28</v>
      </c>
      <c r="B81">
        <v>2020</v>
      </c>
      <c r="C81" t="s">
        <v>13</v>
      </c>
      <c r="D81" t="s">
        <v>13</v>
      </c>
      <c r="E81" t="s">
        <v>13</v>
      </c>
      <c r="F81" t="s">
        <v>13</v>
      </c>
      <c r="G81" t="s">
        <v>13</v>
      </c>
      <c r="H81" t="s">
        <v>13</v>
      </c>
      <c r="I81" t="s">
        <v>13</v>
      </c>
      <c r="J81" t="s">
        <v>13</v>
      </c>
      <c r="K81" t="s">
        <v>13</v>
      </c>
      <c r="L81" t="s">
        <v>13</v>
      </c>
      <c r="M81" t="s">
        <v>13</v>
      </c>
      <c r="N81" t="s">
        <v>13</v>
      </c>
      <c r="O81" t="s">
        <v>13</v>
      </c>
      <c r="P81" t="s">
        <v>13</v>
      </c>
    </row>
    <row r="82" spans="1:16" x14ac:dyDescent="0.35">
      <c r="A82" t="s">
        <v>28</v>
      </c>
      <c r="B82">
        <v>2021</v>
      </c>
      <c r="C82" t="s">
        <v>13</v>
      </c>
      <c r="D82" t="s">
        <v>13</v>
      </c>
      <c r="E82" t="s">
        <v>13</v>
      </c>
      <c r="F82" t="s">
        <v>13</v>
      </c>
      <c r="G82" t="s">
        <v>13</v>
      </c>
      <c r="H82" t="s">
        <v>13</v>
      </c>
      <c r="I82" t="s">
        <v>13</v>
      </c>
      <c r="J82" t="s">
        <v>13</v>
      </c>
      <c r="K82" t="s">
        <v>13</v>
      </c>
      <c r="L82" t="s">
        <v>13</v>
      </c>
      <c r="M82" t="s">
        <v>13</v>
      </c>
      <c r="N82" t="s">
        <v>13</v>
      </c>
      <c r="O82" t="s">
        <v>13</v>
      </c>
      <c r="P82" t="s">
        <v>13</v>
      </c>
    </row>
    <row r="83" spans="1:16" x14ac:dyDescent="0.35">
      <c r="A83" t="s">
        <v>28</v>
      </c>
      <c r="B83">
        <v>2022</v>
      </c>
      <c r="C83" t="s">
        <v>13</v>
      </c>
      <c r="D83" t="s">
        <v>13</v>
      </c>
      <c r="E83" t="s">
        <v>13</v>
      </c>
      <c r="F83" t="s">
        <v>13</v>
      </c>
      <c r="G83" t="s">
        <v>13</v>
      </c>
      <c r="H83" t="s">
        <v>13</v>
      </c>
      <c r="I83" t="s">
        <v>13</v>
      </c>
      <c r="J83" t="s">
        <v>13</v>
      </c>
      <c r="K83" t="s">
        <v>13</v>
      </c>
      <c r="L83" t="s">
        <v>13</v>
      </c>
      <c r="M83" t="s">
        <v>13</v>
      </c>
      <c r="N83" t="s">
        <v>13</v>
      </c>
      <c r="O83" t="s">
        <v>13</v>
      </c>
      <c r="P83" t="s">
        <v>13</v>
      </c>
    </row>
    <row r="84" spans="1:16" x14ac:dyDescent="0.35">
      <c r="A84" t="s">
        <v>29</v>
      </c>
      <c r="B84">
        <v>2010</v>
      </c>
      <c r="C84" t="s">
        <v>13</v>
      </c>
      <c r="D84" t="s">
        <v>13</v>
      </c>
      <c r="E84" t="s">
        <v>13</v>
      </c>
      <c r="F84" t="s">
        <v>13</v>
      </c>
      <c r="G84" t="s">
        <v>13</v>
      </c>
      <c r="H84" t="s">
        <v>13</v>
      </c>
      <c r="I84" t="s">
        <v>13</v>
      </c>
      <c r="J84" t="s">
        <v>13</v>
      </c>
      <c r="K84" t="s">
        <v>13</v>
      </c>
      <c r="L84" t="s">
        <v>13</v>
      </c>
      <c r="M84" t="s">
        <v>13</v>
      </c>
      <c r="N84" t="s">
        <v>13</v>
      </c>
      <c r="O84" t="s">
        <v>13</v>
      </c>
      <c r="P84" t="s">
        <v>13</v>
      </c>
    </row>
    <row r="85" spans="1:16" x14ac:dyDescent="0.35">
      <c r="A85" t="s">
        <v>29</v>
      </c>
      <c r="B85">
        <v>2011</v>
      </c>
      <c r="C85" t="s">
        <v>13</v>
      </c>
      <c r="D85" t="s">
        <v>13</v>
      </c>
      <c r="E85" t="s">
        <v>13</v>
      </c>
      <c r="F85" t="s">
        <v>13</v>
      </c>
      <c r="G85" t="s">
        <v>13</v>
      </c>
      <c r="H85" t="s">
        <v>13</v>
      </c>
      <c r="I85" t="s">
        <v>13</v>
      </c>
      <c r="J85" t="s">
        <v>13</v>
      </c>
      <c r="K85" t="s">
        <v>13</v>
      </c>
      <c r="L85" t="s">
        <v>13</v>
      </c>
      <c r="M85" t="s">
        <v>13</v>
      </c>
      <c r="N85" t="s">
        <v>13</v>
      </c>
      <c r="O85" t="s">
        <v>13</v>
      </c>
      <c r="P85" t="s">
        <v>13</v>
      </c>
    </row>
    <row r="86" spans="1:16" x14ac:dyDescent="0.35">
      <c r="A86" t="s">
        <v>29</v>
      </c>
      <c r="B86">
        <v>2012</v>
      </c>
      <c r="C86" t="s">
        <v>13</v>
      </c>
      <c r="D86" t="s">
        <v>13</v>
      </c>
      <c r="E86" t="s">
        <v>13</v>
      </c>
      <c r="F86" t="s">
        <v>13</v>
      </c>
      <c r="G86" t="s">
        <v>13</v>
      </c>
      <c r="H86" t="s">
        <v>13</v>
      </c>
      <c r="I86" t="s">
        <v>13</v>
      </c>
      <c r="J86" t="s">
        <v>13</v>
      </c>
      <c r="K86" t="s">
        <v>13</v>
      </c>
      <c r="L86" t="s">
        <v>13</v>
      </c>
      <c r="M86" t="s">
        <v>13</v>
      </c>
      <c r="N86" t="s">
        <v>13</v>
      </c>
      <c r="O86" t="s">
        <v>13</v>
      </c>
      <c r="P86" t="s">
        <v>13</v>
      </c>
    </row>
    <row r="87" spans="1:16" x14ac:dyDescent="0.35">
      <c r="A87" t="s">
        <v>29</v>
      </c>
      <c r="B87">
        <v>2013</v>
      </c>
      <c r="C87" t="s">
        <v>13</v>
      </c>
      <c r="D87" t="s">
        <v>13</v>
      </c>
      <c r="E87" t="s">
        <v>13</v>
      </c>
      <c r="F87" t="s">
        <v>13</v>
      </c>
      <c r="G87" t="s">
        <v>13</v>
      </c>
      <c r="H87" t="s">
        <v>13</v>
      </c>
      <c r="I87" t="s">
        <v>13</v>
      </c>
      <c r="J87" t="s">
        <v>13</v>
      </c>
      <c r="K87" t="s">
        <v>13</v>
      </c>
      <c r="L87" t="s">
        <v>13</v>
      </c>
      <c r="M87" t="s">
        <v>13</v>
      </c>
      <c r="N87" t="s">
        <v>13</v>
      </c>
      <c r="O87" t="s">
        <v>13</v>
      </c>
      <c r="P87" t="s">
        <v>13</v>
      </c>
    </row>
    <row r="88" spans="1:16" x14ac:dyDescent="0.35">
      <c r="A88" t="s">
        <v>29</v>
      </c>
      <c r="B88">
        <v>2014</v>
      </c>
      <c r="C88" t="s">
        <v>13</v>
      </c>
      <c r="D88" t="s">
        <v>13</v>
      </c>
      <c r="E88" t="s">
        <v>13</v>
      </c>
      <c r="F88" t="s">
        <v>13</v>
      </c>
      <c r="G88" t="s">
        <v>13</v>
      </c>
      <c r="H88" t="s">
        <v>13</v>
      </c>
      <c r="I88" t="s">
        <v>13</v>
      </c>
      <c r="J88" t="s">
        <v>13</v>
      </c>
      <c r="K88" t="s">
        <v>13</v>
      </c>
      <c r="L88" t="s">
        <v>13</v>
      </c>
      <c r="M88" t="s">
        <v>13</v>
      </c>
      <c r="N88" t="s">
        <v>13</v>
      </c>
      <c r="O88" t="s">
        <v>13</v>
      </c>
      <c r="P88" t="s">
        <v>13</v>
      </c>
    </row>
    <row r="89" spans="1:16" x14ac:dyDescent="0.35">
      <c r="A89" t="s">
        <v>29</v>
      </c>
      <c r="B89">
        <v>2015</v>
      </c>
      <c r="C89" t="s">
        <v>13</v>
      </c>
      <c r="D89" t="s">
        <v>13</v>
      </c>
      <c r="E89" t="s">
        <v>13</v>
      </c>
      <c r="F89" t="s">
        <v>13</v>
      </c>
      <c r="G89" t="s">
        <v>13</v>
      </c>
      <c r="H89" t="s">
        <v>13</v>
      </c>
      <c r="I89" t="s">
        <v>13</v>
      </c>
      <c r="J89" t="s">
        <v>13</v>
      </c>
      <c r="K89" t="s">
        <v>13</v>
      </c>
      <c r="L89" t="s">
        <v>13</v>
      </c>
      <c r="M89" t="s">
        <v>13</v>
      </c>
      <c r="N89" t="s">
        <v>13</v>
      </c>
      <c r="O89" t="s">
        <v>13</v>
      </c>
      <c r="P89" t="s">
        <v>13</v>
      </c>
    </row>
    <row r="90" spans="1:16" x14ac:dyDescent="0.35">
      <c r="A90" t="s">
        <v>29</v>
      </c>
      <c r="B90">
        <v>2016</v>
      </c>
      <c r="C90" t="s">
        <v>13</v>
      </c>
      <c r="D90" t="s">
        <v>13</v>
      </c>
      <c r="E90" t="s">
        <v>13</v>
      </c>
      <c r="F90" t="s">
        <v>13</v>
      </c>
      <c r="G90" t="s">
        <v>13</v>
      </c>
      <c r="H90" t="s">
        <v>13</v>
      </c>
      <c r="I90" t="s">
        <v>13</v>
      </c>
      <c r="J90" t="s">
        <v>13</v>
      </c>
      <c r="K90" t="s">
        <v>13</v>
      </c>
      <c r="L90" t="s">
        <v>13</v>
      </c>
      <c r="M90" t="s">
        <v>13</v>
      </c>
      <c r="N90" t="s">
        <v>13</v>
      </c>
      <c r="O90" t="s">
        <v>13</v>
      </c>
      <c r="P90" t="s">
        <v>13</v>
      </c>
    </row>
    <row r="91" spans="1:16" x14ac:dyDescent="0.35">
      <c r="A91" t="s">
        <v>29</v>
      </c>
      <c r="B91">
        <v>2017</v>
      </c>
      <c r="C91" t="s">
        <v>13</v>
      </c>
      <c r="D91" t="s">
        <v>13</v>
      </c>
      <c r="E91" t="s">
        <v>13</v>
      </c>
      <c r="F91" t="s">
        <v>13</v>
      </c>
      <c r="G91" t="s">
        <v>13</v>
      </c>
      <c r="H91" t="s">
        <v>13</v>
      </c>
      <c r="I91" t="s">
        <v>13</v>
      </c>
      <c r="J91" t="s">
        <v>13</v>
      </c>
      <c r="K91" t="s">
        <v>13</v>
      </c>
      <c r="L91" t="s">
        <v>13</v>
      </c>
      <c r="M91" t="s">
        <v>13</v>
      </c>
      <c r="N91" t="s">
        <v>13</v>
      </c>
      <c r="O91" t="s">
        <v>13</v>
      </c>
      <c r="P91" t="s">
        <v>13</v>
      </c>
    </row>
    <row r="92" spans="1:16" x14ac:dyDescent="0.35">
      <c r="A92" t="s">
        <v>29</v>
      </c>
      <c r="B92">
        <v>2018</v>
      </c>
      <c r="C92" t="s">
        <v>13</v>
      </c>
      <c r="D92" t="s">
        <v>13</v>
      </c>
      <c r="E92" t="s">
        <v>13</v>
      </c>
      <c r="F92" t="s">
        <v>13</v>
      </c>
      <c r="G92" t="s">
        <v>13</v>
      </c>
      <c r="H92" t="s">
        <v>13</v>
      </c>
      <c r="I92" t="s">
        <v>13</v>
      </c>
      <c r="J92" t="s">
        <v>13</v>
      </c>
      <c r="K92" t="s">
        <v>13</v>
      </c>
      <c r="L92" t="s">
        <v>13</v>
      </c>
      <c r="M92" t="s">
        <v>13</v>
      </c>
      <c r="N92" t="s">
        <v>13</v>
      </c>
      <c r="O92" t="s">
        <v>13</v>
      </c>
      <c r="P92" t="s">
        <v>13</v>
      </c>
    </row>
    <row r="93" spans="1:16" x14ac:dyDescent="0.35">
      <c r="A93" t="s">
        <v>29</v>
      </c>
      <c r="B93">
        <v>2019</v>
      </c>
      <c r="C93" t="s">
        <v>13</v>
      </c>
      <c r="D93" t="s">
        <v>13</v>
      </c>
      <c r="E93" t="s">
        <v>13</v>
      </c>
      <c r="F93" t="s">
        <v>13</v>
      </c>
      <c r="G93" t="s">
        <v>13</v>
      </c>
      <c r="H93" t="s">
        <v>13</v>
      </c>
      <c r="I93" t="s">
        <v>13</v>
      </c>
      <c r="J93" t="s">
        <v>13</v>
      </c>
      <c r="K93" t="s">
        <v>13</v>
      </c>
      <c r="L93" t="s">
        <v>13</v>
      </c>
      <c r="M93" t="s">
        <v>13</v>
      </c>
      <c r="N93" t="s">
        <v>13</v>
      </c>
      <c r="O93" t="s">
        <v>13</v>
      </c>
      <c r="P93" t="s">
        <v>13</v>
      </c>
    </row>
    <row r="94" spans="1:16" x14ac:dyDescent="0.35">
      <c r="A94" t="s">
        <v>29</v>
      </c>
      <c r="B94">
        <v>2020</v>
      </c>
      <c r="C94" t="s">
        <v>13</v>
      </c>
      <c r="D94" t="s">
        <v>13</v>
      </c>
      <c r="E94" t="s">
        <v>13</v>
      </c>
      <c r="F94" t="s">
        <v>13</v>
      </c>
      <c r="G94" t="s">
        <v>13</v>
      </c>
      <c r="H94" t="s">
        <v>13</v>
      </c>
      <c r="I94" t="s">
        <v>13</v>
      </c>
      <c r="J94" t="s">
        <v>13</v>
      </c>
      <c r="K94" t="s">
        <v>13</v>
      </c>
      <c r="L94" t="s">
        <v>13</v>
      </c>
      <c r="M94" t="s">
        <v>13</v>
      </c>
      <c r="N94" t="s">
        <v>13</v>
      </c>
      <c r="O94" t="s">
        <v>13</v>
      </c>
      <c r="P94" t="s">
        <v>13</v>
      </c>
    </row>
    <row r="95" spans="1:16" x14ac:dyDescent="0.35">
      <c r="A95" t="s">
        <v>29</v>
      </c>
      <c r="B95">
        <v>2021</v>
      </c>
      <c r="C95" t="s">
        <v>13</v>
      </c>
      <c r="D95" t="s">
        <v>13</v>
      </c>
      <c r="E95" t="s">
        <v>13</v>
      </c>
      <c r="F95" t="s">
        <v>13</v>
      </c>
      <c r="G95" t="s">
        <v>13</v>
      </c>
      <c r="H95" t="s">
        <v>13</v>
      </c>
      <c r="I95" t="s">
        <v>13</v>
      </c>
      <c r="J95" t="s">
        <v>13</v>
      </c>
      <c r="K95" t="s">
        <v>13</v>
      </c>
      <c r="L95" t="s">
        <v>13</v>
      </c>
      <c r="M95" t="s">
        <v>13</v>
      </c>
      <c r="N95" t="s">
        <v>13</v>
      </c>
      <c r="O95" t="s">
        <v>13</v>
      </c>
      <c r="P95" t="s">
        <v>13</v>
      </c>
    </row>
    <row r="96" spans="1:16" x14ac:dyDescent="0.35">
      <c r="A96" t="s">
        <v>29</v>
      </c>
      <c r="B96">
        <v>2022</v>
      </c>
      <c r="C96" t="s">
        <v>13</v>
      </c>
      <c r="D96" t="s">
        <v>13</v>
      </c>
      <c r="E96" t="s">
        <v>13</v>
      </c>
      <c r="F96" t="s">
        <v>13</v>
      </c>
      <c r="G96" t="s">
        <v>13</v>
      </c>
      <c r="H96" t="s">
        <v>13</v>
      </c>
      <c r="I96" t="s">
        <v>13</v>
      </c>
      <c r="J96" t="s">
        <v>13</v>
      </c>
      <c r="K96" t="s">
        <v>13</v>
      </c>
      <c r="L96" t="s">
        <v>13</v>
      </c>
      <c r="M96" t="s">
        <v>13</v>
      </c>
      <c r="N96" t="s">
        <v>13</v>
      </c>
      <c r="O96" t="s">
        <v>13</v>
      </c>
      <c r="P96" t="s">
        <v>13</v>
      </c>
    </row>
    <row r="97" spans="1:16" x14ac:dyDescent="0.35">
      <c r="A97" t="s">
        <v>30</v>
      </c>
      <c r="B97">
        <v>2010</v>
      </c>
      <c r="C97" t="s">
        <v>13</v>
      </c>
      <c r="D97" t="s">
        <v>13</v>
      </c>
      <c r="E97" t="s">
        <v>13</v>
      </c>
      <c r="F97" t="s">
        <v>13</v>
      </c>
      <c r="G97" t="s">
        <v>13</v>
      </c>
      <c r="H97" t="s">
        <v>13</v>
      </c>
      <c r="I97" t="s">
        <v>13</v>
      </c>
      <c r="J97" t="s">
        <v>13</v>
      </c>
      <c r="K97" t="s">
        <v>13</v>
      </c>
      <c r="L97" t="s">
        <v>13</v>
      </c>
      <c r="M97" t="s">
        <v>13</v>
      </c>
      <c r="N97" t="s">
        <v>13</v>
      </c>
      <c r="O97" t="s">
        <v>13</v>
      </c>
      <c r="P97" t="s">
        <v>13</v>
      </c>
    </row>
    <row r="98" spans="1:16" x14ac:dyDescent="0.35">
      <c r="A98" t="s">
        <v>30</v>
      </c>
      <c r="B98">
        <v>2011</v>
      </c>
      <c r="C98" t="s">
        <v>13</v>
      </c>
      <c r="D98" t="s">
        <v>13</v>
      </c>
      <c r="E98" t="s">
        <v>13</v>
      </c>
      <c r="F98" t="s">
        <v>13</v>
      </c>
      <c r="G98" t="s">
        <v>13</v>
      </c>
      <c r="H98" t="s">
        <v>13</v>
      </c>
      <c r="I98" t="s">
        <v>13</v>
      </c>
      <c r="J98" t="s">
        <v>13</v>
      </c>
      <c r="K98" t="s">
        <v>13</v>
      </c>
      <c r="L98" t="s">
        <v>13</v>
      </c>
      <c r="M98" t="s">
        <v>13</v>
      </c>
      <c r="N98" t="s">
        <v>13</v>
      </c>
      <c r="O98" t="s">
        <v>13</v>
      </c>
      <c r="P98" t="s">
        <v>13</v>
      </c>
    </row>
    <row r="99" spans="1:16" x14ac:dyDescent="0.35">
      <c r="A99" t="s">
        <v>30</v>
      </c>
      <c r="B99">
        <v>2012</v>
      </c>
      <c r="C99" t="s">
        <v>13</v>
      </c>
      <c r="D99" t="s">
        <v>13</v>
      </c>
      <c r="E99" t="s">
        <v>13</v>
      </c>
      <c r="F99" t="s">
        <v>13</v>
      </c>
      <c r="G99" t="s">
        <v>13</v>
      </c>
      <c r="H99" t="s">
        <v>13</v>
      </c>
      <c r="I99" t="s">
        <v>13</v>
      </c>
      <c r="J99" t="s">
        <v>13</v>
      </c>
      <c r="K99" t="s">
        <v>13</v>
      </c>
      <c r="L99" t="s">
        <v>13</v>
      </c>
      <c r="M99" t="s">
        <v>13</v>
      </c>
      <c r="N99" t="s">
        <v>13</v>
      </c>
      <c r="O99" t="s">
        <v>13</v>
      </c>
      <c r="P99" t="s">
        <v>13</v>
      </c>
    </row>
    <row r="100" spans="1:16" x14ac:dyDescent="0.35">
      <c r="A100" t="s">
        <v>30</v>
      </c>
      <c r="B100">
        <v>2013</v>
      </c>
      <c r="C100" t="s">
        <v>13</v>
      </c>
      <c r="D100" t="s">
        <v>13</v>
      </c>
      <c r="E100" t="s">
        <v>13</v>
      </c>
      <c r="F100" t="s">
        <v>13</v>
      </c>
      <c r="G100" t="s">
        <v>13</v>
      </c>
      <c r="H100" t="s">
        <v>13</v>
      </c>
      <c r="I100" t="s">
        <v>13</v>
      </c>
      <c r="J100" t="s">
        <v>13</v>
      </c>
      <c r="K100" t="s">
        <v>13</v>
      </c>
      <c r="L100" t="s">
        <v>13</v>
      </c>
      <c r="M100" t="s">
        <v>13</v>
      </c>
      <c r="N100" t="s">
        <v>13</v>
      </c>
      <c r="O100" t="s">
        <v>13</v>
      </c>
      <c r="P100" t="s">
        <v>13</v>
      </c>
    </row>
    <row r="101" spans="1:16" x14ac:dyDescent="0.35">
      <c r="A101" t="s">
        <v>30</v>
      </c>
      <c r="B101">
        <v>2014</v>
      </c>
      <c r="C101" t="s">
        <v>13</v>
      </c>
      <c r="D101" t="s">
        <v>13</v>
      </c>
      <c r="E101" t="s">
        <v>13</v>
      </c>
      <c r="F101" t="s">
        <v>13</v>
      </c>
      <c r="G101" t="s">
        <v>13</v>
      </c>
      <c r="H101" t="s">
        <v>13</v>
      </c>
      <c r="I101" t="s">
        <v>13</v>
      </c>
      <c r="J101" t="s">
        <v>13</v>
      </c>
      <c r="K101" t="s">
        <v>13</v>
      </c>
      <c r="L101" t="s">
        <v>13</v>
      </c>
      <c r="M101" t="s">
        <v>13</v>
      </c>
      <c r="N101" t="s">
        <v>13</v>
      </c>
      <c r="O101" t="s">
        <v>13</v>
      </c>
      <c r="P101" t="s">
        <v>13</v>
      </c>
    </row>
    <row r="102" spans="1:16" x14ac:dyDescent="0.35">
      <c r="A102" t="s">
        <v>30</v>
      </c>
      <c r="B102">
        <v>2015</v>
      </c>
      <c r="C102" t="s">
        <v>13</v>
      </c>
      <c r="D102" t="s">
        <v>13</v>
      </c>
      <c r="E102" t="s">
        <v>13</v>
      </c>
      <c r="F102" t="s">
        <v>13</v>
      </c>
      <c r="G102" t="s">
        <v>13</v>
      </c>
      <c r="H102" t="s">
        <v>13</v>
      </c>
      <c r="I102" t="s">
        <v>13</v>
      </c>
      <c r="J102" t="s">
        <v>13</v>
      </c>
      <c r="K102" t="s">
        <v>13</v>
      </c>
      <c r="L102" t="s">
        <v>13</v>
      </c>
      <c r="M102" t="s">
        <v>13</v>
      </c>
      <c r="N102" t="s">
        <v>13</v>
      </c>
      <c r="O102" t="s">
        <v>13</v>
      </c>
      <c r="P102" t="s">
        <v>13</v>
      </c>
    </row>
    <row r="103" spans="1:16" x14ac:dyDescent="0.35">
      <c r="A103" t="s">
        <v>30</v>
      </c>
      <c r="B103">
        <v>2016</v>
      </c>
      <c r="C103" t="s">
        <v>13</v>
      </c>
      <c r="D103" t="s">
        <v>13</v>
      </c>
      <c r="E103" t="s">
        <v>13</v>
      </c>
      <c r="F103" t="s">
        <v>13</v>
      </c>
      <c r="G103" t="s">
        <v>13</v>
      </c>
      <c r="H103" t="s">
        <v>13</v>
      </c>
      <c r="I103" t="s">
        <v>13</v>
      </c>
      <c r="J103" t="s">
        <v>13</v>
      </c>
      <c r="K103" t="s">
        <v>13</v>
      </c>
      <c r="L103" t="s">
        <v>13</v>
      </c>
      <c r="M103" t="s">
        <v>13</v>
      </c>
      <c r="N103" t="s">
        <v>13</v>
      </c>
      <c r="O103" t="s">
        <v>13</v>
      </c>
      <c r="P103" t="s">
        <v>13</v>
      </c>
    </row>
    <row r="104" spans="1:16" x14ac:dyDescent="0.35">
      <c r="A104" t="s">
        <v>30</v>
      </c>
      <c r="B104">
        <v>2017</v>
      </c>
      <c r="C104" t="s">
        <v>13</v>
      </c>
      <c r="D104" t="s">
        <v>13</v>
      </c>
      <c r="E104" t="s">
        <v>13</v>
      </c>
      <c r="F104" t="s">
        <v>13</v>
      </c>
      <c r="G104" t="s">
        <v>13</v>
      </c>
      <c r="H104" t="s">
        <v>13</v>
      </c>
      <c r="I104" t="s">
        <v>13</v>
      </c>
      <c r="J104" t="s">
        <v>13</v>
      </c>
      <c r="K104" t="s">
        <v>13</v>
      </c>
      <c r="L104" t="s">
        <v>13</v>
      </c>
      <c r="M104" t="s">
        <v>13</v>
      </c>
      <c r="N104" t="s">
        <v>13</v>
      </c>
      <c r="O104" t="s">
        <v>13</v>
      </c>
      <c r="P104" t="s">
        <v>13</v>
      </c>
    </row>
    <row r="105" spans="1:16" x14ac:dyDescent="0.35">
      <c r="A105" t="s">
        <v>30</v>
      </c>
      <c r="B105">
        <v>2018</v>
      </c>
      <c r="C105" t="s">
        <v>13</v>
      </c>
      <c r="D105" t="s">
        <v>13</v>
      </c>
      <c r="E105" t="s">
        <v>13</v>
      </c>
      <c r="F105" t="s">
        <v>13</v>
      </c>
      <c r="G105" t="s">
        <v>13</v>
      </c>
      <c r="H105" t="s">
        <v>13</v>
      </c>
      <c r="I105" t="s">
        <v>13</v>
      </c>
      <c r="J105" t="s">
        <v>13</v>
      </c>
      <c r="K105" t="s">
        <v>13</v>
      </c>
      <c r="L105" t="s">
        <v>13</v>
      </c>
      <c r="M105" t="s">
        <v>13</v>
      </c>
      <c r="N105" t="s">
        <v>13</v>
      </c>
      <c r="O105" t="s">
        <v>13</v>
      </c>
      <c r="P105" t="s">
        <v>13</v>
      </c>
    </row>
    <row r="106" spans="1:16" x14ac:dyDescent="0.35">
      <c r="A106" t="s">
        <v>30</v>
      </c>
      <c r="B106">
        <v>2019</v>
      </c>
      <c r="C106" t="s">
        <v>13</v>
      </c>
      <c r="D106" t="s">
        <v>13</v>
      </c>
      <c r="E106" t="s">
        <v>13</v>
      </c>
      <c r="F106" t="s">
        <v>13</v>
      </c>
      <c r="G106" t="s">
        <v>13</v>
      </c>
      <c r="H106" t="s">
        <v>13</v>
      </c>
      <c r="I106" t="s">
        <v>13</v>
      </c>
      <c r="J106" t="s">
        <v>13</v>
      </c>
      <c r="K106" t="s">
        <v>13</v>
      </c>
      <c r="L106" t="s">
        <v>13</v>
      </c>
      <c r="M106" t="s">
        <v>13</v>
      </c>
      <c r="N106" t="s">
        <v>13</v>
      </c>
      <c r="O106" t="s">
        <v>13</v>
      </c>
      <c r="P106">
        <v>1.14942528735632</v>
      </c>
    </row>
    <row r="107" spans="1:16" x14ac:dyDescent="0.35">
      <c r="A107" t="s">
        <v>30</v>
      </c>
      <c r="B107">
        <v>2020</v>
      </c>
      <c r="C107" t="s">
        <v>13</v>
      </c>
      <c r="D107" t="s">
        <v>13</v>
      </c>
      <c r="E107" t="s">
        <v>13</v>
      </c>
      <c r="F107" t="s">
        <v>13</v>
      </c>
      <c r="G107" t="s">
        <v>13</v>
      </c>
      <c r="H107" t="s">
        <v>13</v>
      </c>
      <c r="I107" t="s">
        <v>13</v>
      </c>
      <c r="J107" t="s">
        <v>13</v>
      </c>
      <c r="K107" t="s">
        <v>13</v>
      </c>
      <c r="L107" t="s">
        <v>13</v>
      </c>
      <c r="M107" t="s">
        <v>13</v>
      </c>
      <c r="N107" t="s">
        <v>13</v>
      </c>
      <c r="O107" t="s">
        <v>13</v>
      </c>
      <c r="P107" t="s">
        <v>13</v>
      </c>
    </row>
    <row r="108" spans="1:16" x14ac:dyDescent="0.35">
      <c r="A108" t="s">
        <v>30</v>
      </c>
      <c r="B108">
        <v>2021</v>
      </c>
      <c r="C108" t="s">
        <v>13</v>
      </c>
      <c r="D108" t="s">
        <v>13</v>
      </c>
      <c r="E108" t="s">
        <v>13</v>
      </c>
      <c r="F108" t="s">
        <v>13</v>
      </c>
      <c r="G108" t="s">
        <v>13</v>
      </c>
      <c r="H108" t="s">
        <v>13</v>
      </c>
      <c r="I108" t="s">
        <v>13</v>
      </c>
      <c r="J108" t="s">
        <v>13</v>
      </c>
      <c r="K108" t="s">
        <v>13</v>
      </c>
      <c r="L108" t="s">
        <v>13</v>
      </c>
      <c r="M108" t="s">
        <v>13</v>
      </c>
      <c r="N108" t="s">
        <v>13</v>
      </c>
      <c r="O108" t="s">
        <v>13</v>
      </c>
      <c r="P108" t="s">
        <v>13</v>
      </c>
    </row>
    <row r="109" spans="1:16" x14ac:dyDescent="0.35">
      <c r="A109" t="s">
        <v>30</v>
      </c>
      <c r="B109">
        <v>2022</v>
      </c>
      <c r="C109" t="s">
        <v>13</v>
      </c>
      <c r="D109" t="s">
        <v>13</v>
      </c>
      <c r="E109" t="s">
        <v>13</v>
      </c>
      <c r="F109" t="s">
        <v>13</v>
      </c>
      <c r="G109" t="s">
        <v>13</v>
      </c>
      <c r="H109" t="s">
        <v>13</v>
      </c>
      <c r="I109" t="s">
        <v>13</v>
      </c>
      <c r="J109" t="s">
        <v>13</v>
      </c>
      <c r="K109" t="s">
        <v>13</v>
      </c>
      <c r="L109" t="s">
        <v>13</v>
      </c>
      <c r="M109" t="s">
        <v>13</v>
      </c>
      <c r="N109" t="s">
        <v>13</v>
      </c>
      <c r="O109" t="s">
        <v>13</v>
      </c>
      <c r="P109" t="s">
        <v>13</v>
      </c>
    </row>
    <row r="110" spans="1:16" x14ac:dyDescent="0.35">
      <c r="A110" t="s">
        <v>5</v>
      </c>
      <c r="B110">
        <v>2010</v>
      </c>
      <c r="C110" t="s">
        <v>13</v>
      </c>
      <c r="D110" t="s">
        <v>13</v>
      </c>
      <c r="E110" t="s">
        <v>13</v>
      </c>
      <c r="F110" t="s">
        <v>13</v>
      </c>
      <c r="G110" t="s">
        <v>13</v>
      </c>
      <c r="H110" t="s">
        <v>13</v>
      </c>
      <c r="I110" t="s">
        <v>13</v>
      </c>
      <c r="J110" t="s">
        <v>13</v>
      </c>
      <c r="K110" t="s">
        <v>13</v>
      </c>
      <c r="L110" t="s">
        <v>13</v>
      </c>
      <c r="M110" t="s">
        <v>13</v>
      </c>
      <c r="N110" t="s">
        <v>13</v>
      </c>
      <c r="O110" t="s">
        <v>13</v>
      </c>
      <c r="P110" t="s">
        <v>13</v>
      </c>
    </row>
    <row r="111" spans="1:16" x14ac:dyDescent="0.35">
      <c r="A111" t="s">
        <v>5</v>
      </c>
      <c r="B111">
        <v>2011</v>
      </c>
      <c r="C111" t="s">
        <v>13</v>
      </c>
      <c r="D111" t="s">
        <v>13</v>
      </c>
      <c r="E111">
        <v>1.14942528735632</v>
      </c>
      <c r="F111" t="s">
        <v>13</v>
      </c>
      <c r="G111" t="s">
        <v>13</v>
      </c>
      <c r="H111" t="s">
        <v>13</v>
      </c>
      <c r="I111" t="s">
        <v>13</v>
      </c>
      <c r="J111" t="s">
        <v>13</v>
      </c>
      <c r="K111" t="s">
        <v>13</v>
      </c>
      <c r="L111" t="s">
        <v>13</v>
      </c>
      <c r="M111" t="s">
        <v>13</v>
      </c>
      <c r="N111" t="s">
        <v>13</v>
      </c>
      <c r="O111" t="s">
        <v>13</v>
      </c>
      <c r="P111" t="s">
        <v>13</v>
      </c>
    </row>
    <row r="112" spans="1:16" x14ac:dyDescent="0.35">
      <c r="A112" t="s">
        <v>5</v>
      </c>
      <c r="B112">
        <v>2012</v>
      </c>
      <c r="C112" t="s">
        <v>13</v>
      </c>
      <c r="D112" t="s">
        <v>13</v>
      </c>
      <c r="E112" t="s">
        <v>13</v>
      </c>
      <c r="F112" t="s">
        <v>13</v>
      </c>
      <c r="G112">
        <v>1.88679245283019</v>
      </c>
      <c r="H112" t="s">
        <v>13</v>
      </c>
      <c r="I112" t="s">
        <v>13</v>
      </c>
      <c r="J112" t="s">
        <v>13</v>
      </c>
      <c r="K112" t="s">
        <v>13</v>
      </c>
      <c r="L112" t="s">
        <v>13</v>
      </c>
      <c r="M112" t="s">
        <v>13</v>
      </c>
      <c r="N112" t="s">
        <v>13</v>
      </c>
      <c r="O112" t="s">
        <v>13</v>
      </c>
      <c r="P112" t="s">
        <v>13</v>
      </c>
    </row>
    <row r="113" spans="1:16" x14ac:dyDescent="0.35">
      <c r="A113" t="s">
        <v>5</v>
      </c>
      <c r="B113">
        <v>2013</v>
      </c>
      <c r="C113" t="s">
        <v>13</v>
      </c>
      <c r="D113" t="s">
        <v>13</v>
      </c>
      <c r="E113" t="s">
        <v>13</v>
      </c>
      <c r="F113" t="s">
        <v>13</v>
      </c>
      <c r="G113">
        <v>0.62666666666666704</v>
      </c>
      <c r="H113" t="s">
        <v>13</v>
      </c>
      <c r="I113" t="s">
        <v>13</v>
      </c>
      <c r="J113" t="s">
        <v>13</v>
      </c>
      <c r="K113" t="s">
        <v>13</v>
      </c>
      <c r="L113" t="s">
        <v>13</v>
      </c>
      <c r="M113" t="s">
        <v>13</v>
      </c>
      <c r="N113" t="s">
        <v>13</v>
      </c>
      <c r="O113" t="s">
        <v>13</v>
      </c>
      <c r="P113">
        <v>1.5873015873015901</v>
      </c>
    </row>
    <row r="114" spans="1:16" x14ac:dyDescent="0.35">
      <c r="A114" t="s">
        <v>5</v>
      </c>
      <c r="B114">
        <v>2014</v>
      </c>
      <c r="C114" t="s">
        <v>13</v>
      </c>
      <c r="D114" t="s">
        <v>13</v>
      </c>
      <c r="E114" t="s">
        <v>13</v>
      </c>
      <c r="F114" t="s">
        <v>13</v>
      </c>
      <c r="G114">
        <v>0.38554216867469898</v>
      </c>
      <c r="H114" t="s">
        <v>13</v>
      </c>
      <c r="I114" t="s">
        <v>13</v>
      </c>
      <c r="J114" t="s">
        <v>13</v>
      </c>
      <c r="K114" t="s">
        <v>13</v>
      </c>
      <c r="L114" t="s">
        <v>13</v>
      </c>
      <c r="M114" t="s">
        <v>13</v>
      </c>
      <c r="N114" t="s">
        <v>13</v>
      </c>
      <c r="O114" t="s">
        <v>13</v>
      </c>
      <c r="P114">
        <v>1.61290322580645</v>
      </c>
    </row>
    <row r="115" spans="1:16" x14ac:dyDescent="0.35">
      <c r="A115" t="s">
        <v>5</v>
      </c>
      <c r="B115">
        <v>2015</v>
      </c>
      <c r="C115" t="s">
        <v>13</v>
      </c>
      <c r="D115" t="s">
        <v>13</v>
      </c>
      <c r="E115" t="s">
        <v>13</v>
      </c>
      <c r="F115" t="s">
        <v>13</v>
      </c>
      <c r="G115">
        <v>0.72527472527472503</v>
      </c>
      <c r="H115" t="s">
        <v>13</v>
      </c>
      <c r="I115" t="s">
        <v>13</v>
      </c>
      <c r="J115" t="s">
        <v>13</v>
      </c>
      <c r="K115" t="s">
        <v>13</v>
      </c>
      <c r="L115">
        <v>1.1235955056179801</v>
      </c>
      <c r="M115" t="s">
        <v>13</v>
      </c>
      <c r="N115" t="s">
        <v>13</v>
      </c>
      <c r="O115" t="s">
        <v>13</v>
      </c>
      <c r="P115">
        <v>1.25316455696203</v>
      </c>
    </row>
    <row r="116" spans="1:16" x14ac:dyDescent="0.35">
      <c r="A116" t="s">
        <v>5</v>
      </c>
      <c r="B116">
        <v>2016</v>
      </c>
      <c r="C116" t="s">
        <v>13</v>
      </c>
      <c r="D116" t="s">
        <v>13</v>
      </c>
      <c r="E116" t="s">
        <v>13</v>
      </c>
      <c r="F116" t="s">
        <v>13</v>
      </c>
      <c r="G116">
        <v>0.77173913043478304</v>
      </c>
      <c r="H116" t="s">
        <v>13</v>
      </c>
      <c r="I116" t="s">
        <v>13</v>
      </c>
      <c r="J116" t="s">
        <v>13</v>
      </c>
      <c r="K116" t="s">
        <v>13</v>
      </c>
      <c r="L116" t="s">
        <v>13</v>
      </c>
      <c r="M116" t="s">
        <v>13</v>
      </c>
      <c r="N116" t="s">
        <v>13</v>
      </c>
      <c r="O116" t="s">
        <v>13</v>
      </c>
      <c r="P116">
        <v>1.2048192771084301</v>
      </c>
    </row>
    <row r="117" spans="1:16" x14ac:dyDescent="0.35">
      <c r="A117" t="s">
        <v>5</v>
      </c>
      <c r="B117">
        <v>2017</v>
      </c>
      <c r="C117" t="s">
        <v>13</v>
      </c>
      <c r="D117" t="s">
        <v>13</v>
      </c>
      <c r="E117">
        <v>1.1235955056179801</v>
      </c>
      <c r="F117" t="s">
        <v>13</v>
      </c>
      <c r="G117">
        <v>0.75555555555555598</v>
      </c>
      <c r="H117" t="s">
        <v>13</v>
      </c>
      <c r="I117" t="s">
        <v>13</v>
      </c>
      <c r="J117" t="s">
        <v>13</v>
      </c>
      <c r="K117" t="s">
        <v>13</v>
      </c>
      <c r="L117" t="s">
        <v>13</v>
      </c>
      <c r="M117" t="s">
        <v>13</v>
      </c>
      <c r="N117" t="s">
        <v>13</v>
      </c>
      <c r="O117" t="s">
        <v>13</v>
      </c>
      <c r="P117">
        <v>0.82716049382716095</v>
      </c>
    </row>
    <row r="118" spans="1:16" x14ac:dyDescent="0.35">
      <c r="A118" t="s">
        <v>5</v>
      </c>
      <c r="B118">
        <v>2018</v>
      </c>
      <c r="C118">
        <v>0.40425531914893598</v>
      </c>
      <c r="D118" t="s">
        <v>13</v>
      </c>
      <c r="E118">
        <v>0.25</v>
      </c>
      <c r="F118" t="s">
        <v>13</v>
      </c>
      <c r="G118">
        <v>0.162790697674419</v>
      </c>
      <c r="H118" t="s">
        <v>13</v>
      </c>
      <c r="I118" t="s">
        <v>13</v>
      </c>
      <c r="J118">
        <v>1.47058823529412</v>
      </c>
      <c r="K118" t="s">
        <v>13</v>
      </c>
      <c r="L118">
        <v>0.15584415584415601</v>
      </c>
      <c r="M118" t="s">
        <v>13</v>
      </c>
      <c r="N118" t="s">
        <v>13</v>
      </c>
      <c r="O118" t="s">
        <v>13</v>
      </c>
      <c r="P118">
        <v>0.189873417721519</v>
      </c>
    </row>
    <row r="119" spans="1:16" x14ac:dyDescent="0.35">
      <c r="A119" t="s">
        <v>5</v>
      </c>
      <c r="B119">
        <v>2019</v>
      </c>
      <c r="C119">
        <v>1.0309278350515501</v>
      </c>
      <c r="D119" t="s">
        <v>13</v>
      </c>
      <c r="E119">
        <v>0.82954545454545503</v>
      </c>
      <c r="F119" t="s">
        <v>13</v>
      </c>
      <c r="G119">
        <v>0.5</v>
      </c>
      <c r="H119" t="s">
        <v>13</v>
      </c>
      <c r="I119" t="s">
        <v>13</v>
      </c>
      <c r="J119" t="s">
        <v>13</v>
      </c>
      <c r="K119" t="s">
        <v>13</v>
      </c>
      <c r="L119">
        <v>0.64285714285714302</v>
      </c>
      <c r="M119" t="s">
        <v>13</v>
      </c>
      <c r="N119" t="s">
        <v>13</v>
      </c>
      <c r="O119" t="s">
        <v>13</v>
      </c>
      <c r="P119">
        <v>0.62068965517241403</v>
      </c>
    </row>
    <row r="120" spans="1:16" x14ac:dyDescent="0.35">
      <c r="A120" t="s">
        <v>5</v>
      </c>
      <c r="B120">
        <v>2020</v>
      </c>
      <c r="C120">
        <v>1</v>
      </c>
      <c r="D120" t="s">
        <v>13</v>
      </c>
      <c r="E120">
        <v>0.67901234567901203</v>
      </c>
      <c r="F120" t="s">
        <v>13</v>
      </c>
      <c r="G120">
        <v>0.54545454545454497</v>
      </c>
      <c r="H120" t="s">
        <v>13</v>
      </c>
      <c r="I120" t="s">
        <v>13</v>
      </c>
      <c r="J120" t="s">
        <v>13</v>
      </c>
      <c r="K120" t="s">
        <v>13</v>
      </c>
      <c r="L120">
        <v>0.64864864864864902</v>
      </c>
      <c r="M120" t="s">
        <v>13</v>
      </c>
      <c r="N120" t="s">
        <v>13</v>
      </c>
      <c r="O120" t="s">
        <v>13</v>
      </c>
      <c r="P120">
        <v>0.608108108108108</v>
      </c>
    </row>
    <row r="121" spans="1:16" x14ac:dyDescent="0.35">
      <c r="A121" t="s">
        <v>5</v>
      </c>
      <c r="B121">
        <v>2021</v>
      </c>
      <c r="C121" t="s">
        <v>13</v>
      </c>
      <c r="D121" t="s">
        <v>13</v>
      </c>
      <c r="E121">
        <v>1.26582278481013</v>
      </c>
      <c r="F121" t="s">
        <v>13</v>
      </c>
      <c r="G121">
        <v>0.98765432098765404</v>
      </c>
      <c r="H121" t="s">
        <v>13</v>
      </c>
      <c r="I121" t="s">
        <v>13</v>
      </c>
      <c r="J121" t="s">
        <v>13</v>
      </c>
      <c r="K121" t="s">
        <v>13</v>
      </c>
      <c r="L121">
        <v>0.83783783783783805</v>
      </c>
      <c r="M121" t="s">
        <v>13</v>
      </c>
      <c r="N121" t="s">
        <v>13</v>
      </c>
      <c r="O121" t="s">
        <v>13</v>
      </c>
      <c r="P121">
        <v>1.3888888888888899</v>
      </c>
    </row>
    <row r="122" spans="1:16" x14ac:dyDescent="0.35">
      <c r="A122" t="s">
        <v>5</v>
      </c>
      <c r="B122">
        <v>2022</v>
      </c>
      <c r="C122">
        <v>1.0204081632653099</v>
      </c>
      <c r="D122" t="s">
        <v>13</v>
      </c>
      <c r="E122">
        <v>0.72413793103448298</v>
      </c>
      <c r="F122" t="s">
        <v>13</v>
      </c>
      <c r="G122">
        <v>0.48749999999999999</v>
      </c>
      <c r="H122" t="s">
        <v>13</v>
      </c>
      <c r="I122" t="s">
        <v>13</v>
      </c>
      <c r="J122" t="s">
        <v>13</v>
      </c>
      <c r="K122" t="s">
        <v>13</v>
      </c>
      <c r="L122">
        <v>0.42253521126760601</v>
      </c>
      <c r="M122" t="s">
        <v>13</v>
      </c>
      <c r="N122" t="s">
        <v>13</v>
      </c>
      <c r="O122" t="s">
        <v>13</v>
      </c>
      <c r="P122">
        <v>0.72463768115941996</v>
      </c>
    </row>
    <row r="123" spans="1:16" x14ac:dyDescent="0.35">
      <c r="A123" t="s">
        <v>31</v>
      </c>
      <c r="B123">
        <v>2010</v>
      </c>
      <c r="C123" t="s">
        <v>13</v>
      </c>
      <c r="D123" t="s">
        <v>13</v>
      </c>
      <c r="E123" t="s">
        <v>13</v>
      </c>
      <c r="F123" t="s">
        <v>13</v>
      </c>
      <c r="G123" t="s">
        <v>13</v>
      </c>
      <c r="H123" t="s">
        <v>13</v>
      </c>
      <c r="I123" t="s">
        <v>13</v>
      </c>
      <c r="J123" t="s">
        <v>13</v>
      </c>
      <c r="K123" t="s">
        <v>13</v>
      </c>
      <c r="L123" t="s">
        <v>13</v>
      </c>
      <c r="M123" t="s">
        <v>13</v>
      </c>
      <c r="N123" t="s">
        <v>13</v>
      </c>
      <c r="O123" t="s">
        <v>13</v>
      </c>
      <c r="P123" t="s">
        <v>13</v>
      </c>
    </row>
    <row r="124" spans="1:16" x14ac:dyDescent="0.35">
      <c r="A124" t="s">
        <v>31</v>
      </c>
      <c r="B124">
        <v>2011</v>
      </c>
      <c r="C124" t="s">
        <v>13</v>
      </c>
      <c r="D124" t="s">
        <v>13</v>
      </c>
      <c r="E124" t="s">
        <v>13</v>
      </c>
      <c r="F124" t="s">
        <v>13</v>
      </c>
      <c r="G124" t="s">
        <v>13</v>
      </c>
      <c r="H124" t="s">
        <v>13</v>
      </c>
      <c r="I124" t="s">
        <v>13</v>
      </c>
      <c r="J124" t="s">
        <v>13</v>
      </c>
      <c r="K124" t="s">
        <v>13</v>
      </c>
      <c r="L124" t="s">
        <v>13</v>
      </c>
      <c r="M124" t="s">
        <v>13</v>
      </c>
      <c r="N124" t="s">
        <v>13</v>
      </c>
      <c r="O124" t="s">
        <v>13</v>
      </c>
      <c r="P124" t="s">
        <v>13</v>
      </c>
    </row>
    <row r="125" spans="1:16" x14ac:dyDescent="0.35">
      <c r="A125" t="s">
        <v>31</v>
      </c>
      <c r="B125">
        <v>2012</v>
      </c>
      <c r="C125" t="s">
        <v>13</v>
      </c>
      <c r="D125" t="s">
        <v>13</v>
      </c>
      <c r="E125" t="s">
        <v>13</v>
      </c>
      <c r="F125" t="s">
        <v>13</v>
      </c>
      <c r="G125" t="s">
        <v>13</v>
      </c>
      <c r="H125" t="s">
        <v>13</v>
      </c>
      <c r="I125" t="s">
        <v>13</v>
      </c>
      <c r="J125" t="s">
        <v>13</v>
      </c>
      <c r="K125" t="s">
        <v>13</v>
      </c>
      <c r="L125" t="s">
        <v>13</v>
      </c>
      <c r="M125" t="s">
        <v>13</v>
      </c>
      <c r="N125" t="s">
        <v>13</v>
      </c>
      <c r="O125" t="s">
        <v>13</v>
      </c>
      <c r="P125" t="s">
        <v>13</v>
      </c>
    </row>
    <row r="126" spans="1:16" x14ac:dyDescent="0.35">
      <c r="A126" t="s">
        <v>31</v>
      </c>
      <c r="B126">
        <v>2013</v>
      </c>
      <c r="C126" t="s">
        <v>13</v>
      </c>
      <c r="D126" t="s">
        <v>13</v>
      </c>
      <c r="E126" t="s">
        <v>13</v>
      </c>
      <c r="F126" t="s">
        <v>13</v>
      </c>
      <c r="G126" t="s">
        <v>13</v>
      </c>
      <c r="H126" t="s">
        <v>13</v>
      </c>
      <c r="I126" t="s">
        <v>13</v>
      </c>
      <c r="J126" t="s">
        <v>13</v>
      </c>
      <c r="K126" t="s">
        <v>13</v>
      </c>
      <c r="L126" t="s">
        <v>13</v>
      </c>
      <c r="M126" t="s">
        <v>13</v>
      </c>
      <c r="N126" t="s">
        <v>13</v>
      </c>
      <c r="O126" t="s">
        <v>13</v>
      </c>
      <c r="P126" t="s">
        <v>13</v>
      </c>
    </row>
    <row r="127" spans="1:16" x14ac:dyDescent="0.35">
      <c r="A127" t="s">
        <v>31</v>
      </c>
      <c r="B127">
        <v>2014</v>
      </c>
      <c r="C127" t="s">
        <v>13</v>
      </c>
      <c r="D127" t="s">
        <v>13</v>
      </c>
      <c r="E127" t="s">
        <v>13</v>
      </c>
      <c r="F127" t="s">
        <v>13</v>
      </c>
      <c r="G127" t="s">
        <v>13</v>
      </c>
      <c r="H127" t="s">
        <v>13</v>
      </c>
      <c r="I127" t="s">
        <v>13</v>
      </c>
      <c r="J127" t="s">
        <v>13</v>
      </c>
      <c r="K127" t="s">
        <v>13</v>
      </c>
      <c r="L127" t="s">
        <v>13</v>
      </c>
      <c r="M127" t="s">
        <v>13</v>
      </c>
      <c r="N127" t="s">
        <v>13</v>
      </c>
      <c r="O127" t="s">
        <v>13</v>
      </c>
      <c r="P127" t="s">
        <v>13</v>
      </c>
    </row>
    <row r="128" spans="1:16" x14ac:dyDescent="0.35">
      <c r="A128" t="s">
        <v>31</v>
      </c>
      <c r="B128">
        <v>2015</v>
      </c>
      <c r="C128" t="s">
        <v>13</v>
      </c>
      <c r="D128" t="s">
        <v>13</v>
      </c>
      <c r="E128" t="s">
        <v>13</v>
      </c>
      <c r="F128" t="s">
        <v>13</v>
      </c>
      <c r="G128" t="s">
        <v>13</v>
      </c>
      <c r="H128" t="s">
        <v>13</v>
      </c>
      <c r="I128" t="s">
        <v>13</v>
      </c>
      <c r="J128" t="s">
        <v>13</v>
      </c>
      <c r="K128" t="s">
        <v>13</v>
      </c>
      <c r="L128" t="s">
        <v>13</v>
      </c>
      <c r="M128" t="s">
        <v>13</v>
      </c>
      <c r="N128" t="s">
        <v>13</v>
      </c>
      <c r="O128" t="s">
        <v>13</v>
      </c>
      <c r="P128" t="s">
        <v>13</v>
      </c>
    </row>
    <row r="129" spans="1:16" x14ac:dyDescent="0.35">
      <c r="A129" t="s">
        <v>31</v>
      </c>
      <c r="B129">
        <v>2016</v>
      </c>
      <c r="C129" t="s">
        <v>13</v>
      </c>
      <c r="D129" t="s">
        <v>13</v>
      </c>
      <c r="E129" t="s">
        <v>13</v>
      </c>
      <c r="F129" t="s">
        <v>13</v>
      </c>
      <c r="G129" t="s">
        <v>13</v>
      </c>
      <c r="H129" t="s">
        <v>13</v>
      </c>
      <c r="I129" t="s">
        <v>13</v>
      </c>
      <c r="J129" t="s">
        <v>13</v>
      </c>
      <c r="K129" t="s">
        <v>13</v>
      </c>
      <c r="L129" t="s">
        <v>13</v>
      </c>
      <c r="M129" t="s">
        <v>13</v>
      </c>
      <c r="N129" t="s">
        <v>13</v>
      </c>
      <c r="O129" t="s">
        <v>13</v>
      </c>
      <c r="P129" t="s">
        <v>13</v>
      </c>
    </row>
    <row r="130" spans="1:16" x14ac:dyDescent="0.35">
      <c r="A130" t="s">
        <v>31</v>
      </c>
      <c r="B130">
        <v>2017</v>
      </c>
      <c r="C130" t="s">
        <v>13</v>
      </c>
      <c r="D130" t="s">
        <v>13</v>
      </c>
      <c r="E130" t="s">
        <v>13</v>
      </c>
      <c r="F130" t="s">
        <v>13</v>
      </c>
      <c r="G130" t="s">
        <v>13</v>
      </c>
      <c r="H130" t="s">
        <v>13</v>
      </c>
      <c r="I130" t="s">
        <v>13</v>
      </c>
      <c r="J130" t="s">
        <v>13</v>
      </c>
      <c r="K130" t="s">
        <v>13</v>
      </c>
      <c r="L130" t="s">
        <v>13</v>
      </c>
      <c r="M130" t="s">
        <v>13</v>
      </c>
      <c r="N130" t="s">
        <v>13</v>
      </c>
      <c r="O130" t="s">
        <v>13</v>
      </c>
      <c r="P130" t="s">
        <v>13</v>
      </c>
    </row>
    <row r="131" spans="1:16" x14ac:dyDescent="0.35">
      <c r="A131" t="s">
        <v>31</v>
      </c>
      <c r="B131">
        <v>2018</v>
      </c>
      <c r="C131" t="s">
        <v>13</v>
      </c>
      <c r="D131" t="s">
        <v>13</v>
      </c>
      <c r="E131" t="s">
        <v>13</v>
      </c>
      <c r="F131" t="s">
        <v>13</v>
      </c>
      <c r="G131" t="s">
        <v>13</v>
      </c>
      <c r="H131" t="s">
        <v>13</v>
      </c>
      <c r="I131" t="s">
        <v>13</v>
      </c>
      <c r="J131" t="s">
        <v>13</v>
      </c>
      <c r="K131" t="s">
        <v>13</v>
      </c>
      <c r="L131" t="s">
        <v>13</v>
      </c>
      <c r="M131" t="s">
        <v>13</v>
      </c>
      <c r="N131" t="s">
        <v>13</v>
      </c>
      <c r="O131" t="s">
        <v>13</v>
      </c>
      <c r="P131" t="s">
        <v>13</v>
      </c>
    </row>
    <row r="132" spans="1:16" x14ac:dyDescent="0.35">
      <c r="A132" t="s">
        <v>31</v>
      </c>
      <c r="B132">
        <v>2019</v>
      </c>
      <c r="C132" t="s">
        <v>13</v>
      </c>
      <c r="D132" t="s">
        <v>13</v>
      </c>
      <c r="E132" t="s">
        <v>13</v>
      </c>
      <c r="F132" t="s">
        <v>13</v>
      </c>
      <c r="G132" t="s">
        <v>13</v>
      </c>
      <c r="H132" t="s">
        <v>13</v>
      </c>
      <c r="I132" t="s">
        <v>13</v>
      </c>
      <c r="J132" t="s">
        <v>13</v>
      </c>
      <c r="K132" t="s">
        <v>13</v>
      </c>
      <c r="L132" t="s">
        <v>13</v>
      </c>
      <c r="M132" t="s">
        <v>13</v>
      </c>
      <c r="N132" t="s">
        <v>13</v>
      </c>
      <c r="O132" t="s">
        <v>13</v>
      </c>
      <c r="P132" t="s">
        <v>13</v>
      </c>
    </row>
    <row r="133" spans="1:16" x14ac:dyDescent="0.35">
      <c r="A133" t="s">
        <v>31</v>
      </c>
      <c r="B133">
        <v>2020</v>
      </c>
      <c r="C133" t="s">
        <v>13</v>
      </c>
      <c r="D133" t="s">
        <v>13</v>
      </c>
      <c r="E133" t="s">
        <v>13</v>
      </c>
      <c r="F133" t="s">
        <v>13</v>
      </c>
      <c r="G133" t="s">
        <v>13</v>
      </c>
      <c r="H133" t="s">
        <v>13</v>
      </c>
      <c r="I133" t="s">
        <v>13</v>
      </c>
      <c r="J133" t="s">
        <v>13</v>
      </c>
      <c r="K133" t="s">
        <v>13</v>
      </c>
      <c r="L133" t="s">
        <v>13</v>
      </c>
      <c r="M133" t="s">
        <v>13</v>
      </c>
      <c r="N133" t="s">
        <v>13</v>
      </c>
      <c r="O133" t="s">
        <v>13</v>
      </c>
      <c r="P133" t="s">
        <v>13</v>
      </c>
    </row>
    <row r="134" spans="1:16" x14ac:dyDescent="0.35">
      <c r="A134" t="s">
        <v>31</v>
      </c>
      <c r="B134">
        <v>2021</v>
      </c>
      <c r="C134" t="s">
        <v>13</v>
      </c>
      <c r="D134" t="s">
        <v>13</v>
      </c>
      <c r="E134" t="s">
        <v>13</v>
      </c>
      <c r="F134" t="s">
        <v>13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 t="s">
        <v>13</v>
      </c>
      <c r="M134" t="s">
        <v>13</v>
      </c>
      <c r="N134" t="s">
        <v>13</v>
      </c>
      <c r="O134" t="s">
        <v>13</v>
      </c>
      <c r="P134" t="s">
        <v>13</v>
      </c>
    </row>
    <row r="135" spans="1:16" x14ac:dyDescent="0.35">
      <c r="A135" t="s">
        <v>31</v>
      </c>
      <c r="B135">
        <v>2022</v>
      </c>
      <c r="C135" t="s">
        <v>13</v>
      </c>
      <c r="D135" t="s">
        <v>13</v>
      </c>
      <c r="E135" t="s">
        <v>13</v>
      </c>
      <c r="F135" t="s">
        <v>13</v>
      </c>
      <c r="G135" t="s">
        <v>13</v>
      </c>
      <c r="H135" t="s">
        <v>13</v>
      </c>
      <c r="I135" t="s">
        <v>13</v>
      </c>
      <c r="J135" t="s">
        <v>13</v>
      </c>
      <c r="K135" t="s">
        <v>13</v>
      </c>
      <c r="L135" t="s">
        <v>13</v>
      </c>
      <c r="M135" t="s">
        <v>13</v>
      </c>
      <c r="N135" t="s">
        <v>13</v>
      </c>
      <c r="O135" t="s">
        <v>13</v>
      </c>
      <c r="P135" t="s">
        <v>13</v>
      </c>
    </row>
    <row r="136" spans="1:16" x14ac:dyDescent="0.35">
      <c r="A136" t="s">
        <v>6</v>
      </c>
      <c r="B136">
        <v>2010</v>
      </c>
      <c r="C136" t="s">
        <v>13</v>
      </c>
      <c r="D136" t="s">
        <v>13</v>
      </c>
      <c r="E136" t="s">
        <v>13</v>
      </c>
      <c r="F136" t="s">
        <v>13</v>
      </c>
      <c r="G136" t="s">
        <v>13</v>
      </c>
      <c r="H136" t="s">
        <v>13</v>
      </c>
      <c r="I136" t="s">
        <v>13</v>
      </c>
      <c r="J136" t="s">
        <v>13</v>
      </c>
      <c r="K136" t="s">
        <v>13</v>
      </c>
      <c r="L136" t="s">
        <v>13</v>
      </c>
      <c r="M136" t="s">
        <v>13</v>
      </c>
      <c r="N136" t="s">
        <v>13</v>
      </c>
      <c r="O136" t="s">
        <v>13</v>
      </c>
      <c r="P136" t="s">
        <v>13</v>
      </c>
    </row>
    <row r="137" spans="1:16" x14ac:dyDescent="0.35">
      <c r="A137" t="s">
        <v>6</v>
      </c>
      <c r="B137">
        <v>2011</v>
      </c>
      <c r="C137" t="s">
        <v>13</v>
      </c>
      <c r="D137" t="s">
        <v>13</v>
      </c>
      <c r="E137" t="s">
        <v>13</v>
      </c>
      <c r="F137" t="s">
        <v>13</v>
      </c>
      <c r="G137" t="s">
        <v>13</v>
      </c>
      <c r="H137" t="s">
        <v>13</v>
      </c>
      <c r="I137" t="s">
        <v>13</v>
      </c>
      <c r="J137" t="s">
        <v>13</v>
      </c>
      <c r="K137" t="s">
        <v>13</v>
      </c>
      <c r="L137" t="s">
        <v>13</v>
      </c>
      <c r="M137" t="s">
        <v>13</v>
      </c>
      <c r="N137" t="s">
        <v>13</v>
      </c>
      <c r="O137" t="s">
        <v>13</v>
      </c>
      <c r="P137" t="s">
        <v>13</v>
      </c>
    </row>
    <row r="138" spans="1:16" x14ac:dyDescent="0.35">
      <c r="A138" t="s">
        <v>6</v>
      </c>
      <c r="B138">
        <v>2012</v>
      </c>
      <c r="C138" t="s">
        <v>13</v>
      </c>
      <c r="D138" t="s">
        <v>13</v>
      </c>
      <c r="E138" t="s">
        <v>13</v>
      </c>
      <c r="F138" t="s">
        <v>13</v>
      </c>
      <c r="G138" t="s">
        <v>13</v>
      </c>
      <c r="H138" t="s">
        <v>13</v>
      </c>
      <c r="I138" t="s">
        <v>13</v>
      </c>
      <c r="J138" t="s">
        <v>13</v>
      </c>
      <c r="K138" t="s">
        <v>13</v>
      </c>
      <c r="L138" t="s">
        <v>13</v>
      </c>
      <c r="M138" t="s">
        <v>13</v>
      </c>
      <c r="N138" t="s">
        <v>13</v>
      </c>
      <c r="O138" t="s">
        <v>13</v>
      </c>
      <c r="P138" t="s">
        <v>13</v>
      </c>
    </row>
    <row r="139" spans="1:16" x14ac:dyDescent="0.35">
      <c r="A139" t="s">
        <v>6</v>
      </c>
      <c r="B139">
        <v>2013</v>
      </c>
      <c r="C139" t="s">
        <v>13</v>
      </c>
      <c r="D139" t="s">
        <v>13</v>
      </c>
      <c r="E139" t="s">
        <v>13</v>
      </c>
      <c r="F139" t="s">
        <v>13</v>
      </c>
      <c r="G139" t="s">
        <v>13</v>
      </c>
      <c r="H139" t="s">
        <v>13</v>
      </c>
      <c r="I139" t="s">
        <v>13</v>
      </c>
      <c r="J139" t="s">
        <v>13</v>
      </c>
      <c r="K139" t="s">
        <v>13</v>
      </c>
      <c r="L139" t="s">
        <v>13</v>
      </c>
      <c r="M139" t="s">
        <v>13</v>
      </c>
      <c r="N139" t="s">
        <v>13</v>
      </c>
      <c r="O139" t="s">
        <v>13</v>
      </c>
      <c r="P139" t="s">
        <v>13</v>
      </c>
    </row>
    <row r="140" spans="1:16" x14ac:dyDescent="0.35">
      <c r="A140" t="s">
        <v>6</v>
      </c>
      <c r="B140">
        <v>2014</v>
      </c>
      <c r="C140" t="s">
        <v>13</v>
      </c>
      <c r="D140" t="s">
        <v>13</v>
      </c>
      <c r="E140" t="s">
        <v>13</v>
      </c>
      <c r="F140" t="s">
        <v>13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 t="s">
        <v>13</v>
      </c>
      <c r="M140" t="s">
        <v>13</v>
      </c>
      <c r="N140" t="s">
        <v>13</v>
      </c>
      <c r="O140" t="s">
        <v>13</v>
      </c>
      <c r="P140" t="s">
        <v>13</v>
      </c>
    </row>
    <row r="141" spans="1:16" x14ac:dyDescent="0.35">
      <c r="A141" t="s">
        <v>6</v>
      </c>
      <c r="B141">
        <v>2015</v>
      </c>
      <c r="C141" t="s">
        <v>13</v>
      </c>
      <c r="D141" t="s">
        <v>13</v>
      </c>
      <c r="E141" t="s">
        <v>13</v>
      </c>
      <c r="F141" t="s">
        <v>13</v>
      </c>
      <c r="G141" t="s">
        <v>13</v>
      </c>
      <c r="H141" t="s">
        <v>13</v>
      </c>
      <c r="I141" t="s">
        <v>13</v>
      </c>
      <c r="J141" t="s">
        <v>13</v>
      </c>
      <c r="K141" t="s">
        <v>13</v>
      </c>
      <c r="L141" t="s">
        <v>13</v>
      </c>
      <c r="M141" t="s">
        <v>13</v>
      </c>
      <c r="N141" t="s">
        <v>13</v>
      </c>
      <c r="O141" t="s">
        <v>13</v>
      </c>
      <c r="P141" t="s">
        <v>13</v>
      </c>
    </row>
    <row r="142" spans="1:16" x14ac:dyDescent="0.35">
      <c r="A142" t="s">
        <v>6</v>
      </c>
      <c r="B142">
        <v>2016</v>
      </c>
      <c r="C142" t="s">
        <v>13</v>
      </c>
      <c r="D142" t="s">
        <v>13</v>
      </c>
      <c r="E142" t="s">
        <v>13</v>
      </c>
      <c r="F142" t="s">
        <v>13</v>
      </c>
      <c r="G142" t="s">
        <v>13</v>
      </c>
      <c r="H142" t="s">
        <v>13</v>
      </c>
      <c r="I142" t="s">
        <v>13</v>
      </c>
      <c r="J142" t="s">
        <v>13</v>
      </c>
      <c r="K142" t="s">
        <v>13</v>
      </c>
      <c r="L142" t="s">
        <v>13</v>
      </c>
      <c r="M142" t="s">
        <v>13</v>
      </c>
      <c r="N142" t="s">
        <v>13</v>
      </c>
      <c r="O142" t="s">
        <v>13</v>
      </c>
      <c r="P142" t="s">
        <v>13</v>
      </c>
    </row>
    <row r="143" spans="1:16" x14ac:dyDescent="0.35">
      <c r="A143" t="s">
        <v>6</v>
      </c>
      <c r="B143">
        <v>2017</v>
      </c>
      <c r="C143" t="s">
        <v>13</v>
      </c>
      <c r="D143" t="s">
        <v>13</v>
      </c>
      <c r="E143" t="s">
        <v>13</v>
      </c>
      <c r="F143" t="s">
        <v>13</v>
      </c>
      <c r="G143" t="s">
        <v>13</v>
      </c>
      <c r="H143" t="s">
        <v>13</v>
      </c>
      <c r="I143" t="s">
        <v>13</v>
      </c>
      <c r="J143" t="s">
        <v>13</v>
      </c>
      <c r="K143" t="s">
        <v>13</v>
      </c>
      <c r="L143" t="s">
        <v>13</v>
      </c>
      <c r="M143" t="s">
        <v>13</v>
      </c>
      <c r="N143" t="s">
        <v>13</v>
      </c>
      <c r="O143" t="s">
        <v>13</v>
      </c>
      <c r="P143" t="s">
        <v>13</v>
      </c>
    </row>
    <row r="144" spans="1:16" x14ac:dyDescent="0.35">
      <c r="A144" t="s">
        <v>6</v>
      </c>
      <c r="B144">
        <v>2018</v>
      </c>
      <c r="C144" t="s">
        <v>13</v>
      </c>
      <c r="D144" t="s">
        <v>13</v>
      </c>
      <c r="E144" t="s">
        <v>13</v>
      </c>
      <c r="F144" t="s">
        <v>13</v>
      </c>
      <c r="G144" t="s">
        <v>13</v>
      </c>
      <c r="H144" t="s">
        <v>13</v>
      </c>
      <c r="I144" t="s">
        <v>13</v>
      </c>
      <c r="J144" t="s">
        <v>13</v>
      </c>
      <c r="K144" t="s">
        <v>13</v>
      </c>
      <c r="L144" t="s">
        <v>13</v>
      </c>
      <c r="M144" t="s">
        <v>13</v>
      </c>
      <c r="N144" t="s">
        <v>13</v>
      </c>
      <c r="O144" t="s">
        <v>13</v>
      </c>
      <c r="P144" t="s">
        <v>13</v>
      </c>
    </row>
    <row r="145" spans="1:16" x14ac:dyDescent="0.35">
      <c r="A145" t="s">
        <v>6</v>
      </c>
      <c r="B145">
        <v>2019</v>
      </c>
      <c r="C145" t="s">
        <v>13</v>
      </c>
      <c r="D145" t="s">
        <v>13</v>
      </c>
      <c r="E145" t="s">
        <v>13</v>
      </c>
      <c r="F145" t="s">
        <v>13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 t="s">
        <v>13</v>
      </c>
      <c r="M145" t="s">
        <v>13</v>
      </c>
      <c r="N145" t="s">
        <v>13</v>
      </c>
      <c r="O145" t="s">
        <v>13</v>
      </c>
      <c r="P145" t="s">
        <v>13</v>
      </c>
    </row>
    <row r="146" spans="1:16" x14ac:dyDescent="0.35">
      <c r="A146" t="s">
        <v>6</v>
      </c>
      <c r="B146">
        <v>2020</v>
      </c>
      <c r="C146" t="s">
        <v>13</v>
      </c>
      <c r="D146" t="s">
        <v>13</v>
      </c>
      <c r="E146" t="s">
        <v>13</v>
      </c>
      <c r="F146" t="s">
        <v>13</v>
      </c>
      <c r="G146" t="s">
        <v>13</v>
      </c>
      <c r="H146" t="s">
        <v>13</v>
      </c>
      <c r="I146" t="s">
        <v>13</v>
      </c>
      <c r="J146" t="s">
        <v>13</v>
      </c>
      <c r="K146" t="s">
        <v>13</v>
      </c>
      <c r="L146" t="s">
        <v>13</v>
      </c>
      <c r="M146" t="s">
        <v>13</v>
      </c>
      <c r="N146" t="s">
        <v>13</v>
      </c>
      <c r="O146" t="s">
        <v>13</v>
      </c>
      <c r="P146" t="s">
        <v>13</v>
      </c>
    </row>
    <row r="147" spans="1:16" x14ac:dyDescent="0.35">
      <c r="A147" t="s">
        <v>6</v>
      </c>
      <c r="B147">
        <v>2021</v>
      </c>
      <c r="C147" t="s">
        <v>13</v>
      </c>
      <c r="D147" t="s">
        <v>13</v>
      </c>
      <c r="E147" t="s">
        <v>13</v>
      </c>
      <c r="F147" t="s">
        <v>13</v>
      </c>
      <c r="G147" t="s">
        <v>13</v>
      </c>
      <c r="H147" t="s">
        <v>13</v>
      </c>
      <c r="I147" t="s">
        <v>13</v>
      </c>
      <c r="J147" t="s">
        <v>13</v>
      </c>
      <c r="K147" t="s">
        <v>13</v>
      </c>
      <c r="L147" t="s">
        <v>13</v>
      </c>
      <c r="M147" t="s">
        <v>13</v>
      </c>
      <c r="N147" t="s">
        <v>13</v>
      </c>
      <c r="O147" t="s">
        <v>13</v>
      </c>
      <c r="P147" t="s">
        <v>13</v>
      </c>
    </row>
    <row r="148" spans="1:16" x14ac:dyDescent="0.35">
      <c r="A148" t="s">
        <v>6</v>
      </c>
      <c r="B148">
        <v>2022</v>
      </c>
      <c r="C148" t="s">
        <v>13</v>
      </c>
      <c r="D148" t="s">
        <v>13</v>
      </c>
      <c r="E148" t="s">
        <v>13</v>
      </c>
      <c r="F148" t="s">
        <v>13</v>
      </c>
      <c r="G148" t="s">
        <v>13</v>
      </c>
      <c r="H148" t="s">
        <v>13</v>
      </c>
      <c r="I148" t="s">
        <v>13</v>
      </c>
      <c r="J148" t="s">
        <v>13</v>
      </c>
      <c r="K148" t="s">
        <v>13</v>
      </c>
      <c r="L148" t="s">
        <v>13</v>
      </c>
      <c r="M148" t="s">
        <v>13</v>
      </c>
      <c r="N148" t="s">
        <v>13</v>
      </c>
      <c r="O148" t="s">
        <v>13</v>
      </c>
      <c r="P148" t="s">
        <v>13</v>
      </c>
    </row>
    <row r="149" spans="1:16" x14ac:dyDescent="0.35">
      <c r="A149" t="s">
        <v>32</v>
      </c>
      <c r="B149">
        <v>2010</v>
      </c>
      <c r="C149" t="s">
        <v>13</v>
      </c>
      <c r="D149" t="s">
        <v>13</v>
      </c>
      <c r="E149" t="s">
        <v>13</v>
      </c>
      <c r="F149" t="s">
        <v>13</v>
      </c>
      <c r="G149" t="s">
        <v>13</v>
      </c>
      <c r="H149" t="s">
        <v>13</v>
      </c>
      <c r="I149" t="s">
        <v>13</v>
      </c>
      <c r="J149" t="s">
        <v>13</v>
      </c>
      <c r="K149" t="s">
        <v>13</v>
      </c>
      <c r="L149" t="s">
        <v>13</v>
      </c>
      <c r="M149" t="s">
        <v>13</v>
      </c>
      <c r="N149" t="s">
        <v>13</v>
      </c>
      <c r="O149" t="s">
        <v>13</v>
      </c>
      <c r="P149" t="s">
        <v>13</v>
      </c>
    </row>
    <row r="150" spans="1:16" x14ac:dyDescent="0.35">
      <c r="A150" t="s">
        <v>32</v>
      </c>
      <c r="B150">
        <v>2011</v>
      </c>
      <c r="C150" t="s">
        <v>13</v>
      </c>
      <c r="D150" t="s">
        <v>13</v>
      </c>
      <c r="E150" t="s">
        <v>13</v>
      </c>
      <c r="F150" t="s">
        <v>13</v>
      </c>
      <c r="G150" t="s">
        <v>13</v>
      </c>
      <c r="H150" t="s">
        <v>13</v>
      </c>
      <c r="I150" t="s">
        <v>13</v>
      </c>
      <c r="J150" t="s">
        <v>13</v>
      </c>
      <c r="K150" t="s">
        <v>13</v>
      </c>
      <c r="L150" t="s">
        <v>13</v>
      </c>
      <c r="M150" t="s">
        <v>13</v>
      </c>
      <c r="N150" t="s">
        <v>13</v>
      </c>
      <c r="O150" t="s">
        <v>13</v>
      </c>
      <c r="P150" t="s">
        <v>13</v>
      </c>
    </row>
    <row r="151" spans="1:16" x14ac:dyDescent="0.35">
      <c r="A151" t="s">
        <v>32</v>
      </c>
      <c r="B151">
        <v>2012</v>
      </c>
      <c r="C151" t="s">
        <v>13</v>
      </c>
      <c r="D151" t="s">
        <v>13</v>
      </c>
      <c r="E151" t="s">
        <v>13</v>
      </c>
      <c r="F151" t="s">
        <v>13</v>
      </c>
      <c r="G151" t="s">
        <v>13</v>
      </c>
      <c r="H151" t="s">
        <v>13</v>
      </c>
      <c r="I151" t="s">
        <v>13</v>
      </c>
      <c r="J151" t="s">
        <v>13</v>
      </c>
      <c r="K151" t="s">
        <v>13</v>
      </c>
      <c r="L151" t="s">
        <v>13</v>
      </c>
      <c r="M151" t="s">
        <v>13</v>
      </c>
      <c r="N151" t="s">
        <v>13</v>
      </c>
      <c r="O151" t="s">
        <v>13</v>
      </c>
      <c r="P151" t="s">
        <v>13</v>
      </c>
    </row>
    <row r="152" spans="1:16" x14ac:dyDescent="0.35">
      <c r="A152" t="s">
        <v>32</v>
      </c>
      <c r="B152">
        <v>2013</v>
      </c>
      <c r="C152" t="s">
        <v>13</v>
      </c>
      <c r="D152" t="s">
        <v>13</v>
      </c>
      <c r="E152" t="s">
        <v>13</v>
      </c>
      <c r="F152" t="s">
        <v>13</v>
      </c>
      <c r="G152" t="s">
        <v>13</v>
      </c>
      <c r="H152" t="s">
        <v>13</v>
      </c>
      <c r="I152" t="s">
        <v>13</v>
      </c>
      <c r="J152" t="s">
        <v>13</v>
      </c>
      <c r="K152" t="s">
        <v>13</v>
      </c>
      <c r="L152" t="s">
        <v>13</v>
      </c>
      <c r="M152" t="s">
        <v>13</v>
      </c>
      <c r="N152" t="s">
        <v>13</v>
      </c>
      <c r="O152" t="s">
        <v>13</v>
      </c>
      <c r="P152" t="s">
        <v>13</v>
      </c>
    </row>
    <row r="153" spans="1:16" x14ac:dyDescent="0.35">
      <c r="A153" t="s">
        <v>32</v>
      </c>
      <c r="B153">
        <v>2014</v>
      </c>
      <c r="C153" t="s">
        <v>13</v>
      </c>
      <c r="D153" t="s">
        <v>13</v>
      </c>
      <c r="E153" t="s">
        <v>13</v>
      </c>
      <c r="F153" t="s">
        <v>13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 t="s">
        <v>13</v>
      </c>
      <c r="M153" t="s">
        <v>13</v>
      </c>
      <c r="N153" t="s">
        <v>13</v>
      </c>
      <c r="O153" t="s">
        <v>13</v>
      </c>
      <c r="P153" t="s">
        <v>13</v>
      </c>
    </row>
    <row r="154" spans="1:16" x14ac:dyDescent="0.35">
      <c r="A154" t="s">
        <v>32</v>
      </c>
      <c r="B154">
        <v>2015</v>
      </c>
      <c r="C154" t="s">
        <v>13</v>
      </c>
      <c r="D154" t="s">
        <v>13</v>
      </c>
      <c r="E154" t="s">
        <v>13</v>
      </c>
      <c r="F154" t="s">
        <v>13</v>
      </c>
      <c r="G154" t="s">
        <v>13</v>
      </c>
      <c r="H154" t="s">
        <v>13</v>
      </c>
      <c r="I154" t="s">
        <v>13</v>
      </c>
      <c r="J154" t="s">
        <v>13</v>
      </c>
      <c r="K154" t="s">
        <v>13</v>
      </c>
      <c r="L154" t="s">
        <v>13</v>
      </c>
      <c r="M154" t="s">
        <v>13</v>
      </c>
      <c r="N154" t="s">
        <v>13</v>
      </c>
      <c r="O154" t="s">
        <v>13</v>
      </c>
      <c r="P154" t="s">
        <v>13</v>
      </c>
    </row>
    <row r="155" spans="1:16" x14ac:dyDescent="0.35">
      <c r="A155" t="s">
        <v>32</v>
      </c>
      <c r="B155">
        <v>2016</v>
      </c>
      <c r="C155" t="s">
        <v>13</v>
      </c>
      <c r="D155" t="s">
        <v>13</v>
      </c>
      <c r="E155" t="s">
        <v>13</v>
      </c>
      <c r="F155" t="s">
        <v>13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 t="s">
        <v>13</v>
      </c>
      <c r="M155" t="s">
        <v>13</v>
      </c>
      <c r="N155" t="s">
        <v>13</v>
      </c>
      <c r="O155" t="s">
        <v>13</v>
      </c>
      <c r="P155" t="s">
        <v>13</v>
      </c>
    </row>
    <row r="156" spans="1:16" x14ac:dyDescent="0.35">
      <c r="A156" t="s">
        <v>32</v>
      </c>
      <c r="B156">
        <v>2017</v>
      </c>
      <c r="C156" t="s">
        <v>13</v>
      </c>
      <c r="D156" t="s">
        <v>13</v>
      </c>
      <c r="E156" t="s">
        <v>13</v>
      </c>
      <c r="F156" t="s">
        <v>13</v>
      </c>
      <c r="G156" t="s">
        <v>13</v>
      </c>
      <c r="H156" t="s">
        <v>13</v>
      </c>
      <c r="I156" t="s">
        <v>13</v>
      </c>
      <c r="J156" t="s">
        <v>13</v>
      </c>
      <c r="K156" t="s">
        <v>13</v>
      </c>
      <c r="L156" t="s">
        <v>13</v>
      </c>
      <c r="M156" t="s">
        <v>13</v>
      </c>
      <c r="N156" t="s">
        <v>13</v>
      </c>
      <c r="O156" t="s">
        <v>13</v>
      </c>
      <c r="P156" t="s">
        <v>13</v>
      </c>
    </row>
    <row r="157" spans="1:16" x14ac:dyDescent="0.35">
      <c r="A157" t="s">
        <v>32</v>
      </c>
      <c r="B157">
        <v>2018</v>
      </c>
      <c r="C157" t="s">
        <v>13</v>
      </c>
      <c r="D157" t="s">
        <v>13</v>
      </c>
      <c r="E157" t="s">
        <v>13</v>
      </c>
      <c r="F157" t="s">
        <v>13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 t="s">
        <v>13</v>
      </c>
      <c r="M157" t="s">
        <v>13</v>
      </c>
      <c r="N157" t="s">
        <v>13</v>
      </c>
      <c r="O157" t="s">
        <v>13</v>
      </c>
      <c r="P157" t="s">
        <v>13</v>
      </c>
    </row>
    <row r="158" spans="1:16" x14ac:dyDescent="0.35">
      <c r="A158" t="s">
        <v>32</v>
      </c>
      <c r="B158">
        <v>2019</v>
      </c>
      <c r="C158" t="s">
        <v>13</v>
      </c>
      <c r="D158" t="s">
        <v>13</v>
      </c>
      <c r="E158" t="s">
        <v>13</v>
      </c>
      <c r="F158" t="s">
        <v>13</v>
      </c>
      <c r="G158" t="s">
        <v>13</v>
      </c>
      <c r="H158" t="s">
        <v>13</v>
      </c>
      <c r="I158" t="s">
        <v>13</v>
      </c>
      <c r="J158" t="s">
        <v>13</v>
      </c>
      <c r="K158" t="s">
        <v>13</v>
      </c>
      <c r="L158" t="s">
        <v>13</v>
      </c>
      <c r="M158" t="s">
        <v>13</v>
      </c>
      <c r="N158" t="s">
        <v>13</v>
      </c>
      <c r="O158" t="s">
        <v>13</v>
      </c>
      <c r="P158" t="s">
        <v>13</v>
      </c>
    </row>
    <row r="159" spans="1:16" x14ac:dyDescent="0.35">
      <c r="A159" t="s">
        <v>32</v>
      </c>
      <c r="B159">
        <v>2020</v>
      </c>
      <c r="C159" t="s">
        <v>13</v>
      </c>
      <c r="D159" t="s">
        <v>13</v>
      </c>
      <c r="E159" t="s">
        <v>13</v>
      </c>
      <c r="F159" t="s">
        <v>13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 t="s">
        <v>13</v>
      </c>
      <c r="M159" t="s">
        <v>13</v>
      </c>
      <c r="N159" t="s">
        <v>13</v>
      </c>
      <c r="O159" t="s">
        <v>13</v>
      </c>
      <c r="P159" t="s">
        <v>13</v>
      </c>
    </row>
    <row r="160" spans="1:16" x14ac:dyDescent="0.35">
      <c r="A160" t="s">
        <v>32</v>
      </c>
      <c r="B160">
        <v>2021</v>
      </c>
      <c r="C160" t="s">
        <v>13</v>
      </c>
      <c r="D160" t="s">
        <v>13</v>
      </c>
      <c r="E160" t="s">
        <v>13</v>
      </c>
      <c r="F160">
        <v>1.0869565217391299</v>
      </c>
      <c r="G160" t="s">
        <v>13</v>
      </c>
      <c r="H160" t="s">
        <v>13</v>
      </c>
      <c r="I160" t="s">
        <v>13</v>
      </c>
      <c r="J160" t="s">
        <v>13</v>
      </c>
      <c r="K160" t="s">
        <v>13</v>
      </c>
      <c r="L160" t="s">
        <v>13</v>
      </c>
      <c r="M160" t="s">
        <v>13</v>
      </c>
      <c r="N160" t="s">
        <v>13</v>
      </c>
      <c r="O160" t="s">
        <v>13</v>
      </c>
      <c r="P160" t="s">
        <v>13</v>
      </c>
    </row>
    <row r="161" spans="1:16" x14ac:dyDescent="0.35">
      <c r="A161" t="s">
        <v>32</v>
      </c>
      <c r="B161">
        <v>2022</v>
      </c>
      <c r="C161" t="s">
        <v>13</v>
      </c>
      <c r="D161" t="s">
        <v>13</v>
      </c>
      <c r="E161" t="s">
        <v>13</v>
      </c>
      <c r="F161" t="s">
        <v>13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 t="s">
        <v>13</v>
      </c>
      <c r="M161" t="s">
        <v>13</v>
      </c>
      <c r="N161" t="s">
        <v>13</v>
      </c>
      <c r="O161" t="s">
        <v>13</v>
      </c>
      <c r="P161" t="s">
        <v>13</v>
      </c>
    </row>
    <row r="162" spans="1:16" x14ac:dyDescent="0.35">
      <c r="A162" t="s">
        <v>7</v>
      </c>
      <c r="B162">
        <v>2010</v>
      </c>
      <c r="C162" t="s">
        <v>13</v>
      </c>
      <c r="D162" t="s">
        <v>13</v>
      </c>
      <c r="E162" t="s">
        <v>13</v>
      </c>
      <c r="F162" t="s">
        <v>13</v>
      </c>
      <c r="G162" t="s">
        <v>13</v>
      </c>
      <c r="H162" t="s">
        <v>13</v>
      </c>
      <c r="I162" t="s">
        <v>13</v>
      </c>
      <c r="J162" t="s">
        <v>13</v>
      </c>
      <c r="K162" t="s">
        <v>13</v>
      </c>
      <c r="L162" t="s">
        <v>13</v>
      </c>
      <c r="M162" t="s">
        <v>13</v>
      </c>
      <c r="N162" t="s">
        <v>13</v>
      </c>
      <c r="O162" t="s">
        <v>13</v>
      </c>
      <c r="P162" t="s">
        <v>13</v>
      </c>
    </row>
    <row r="163" spans="1:16" x14ac:dyDescent="0.35">
      <c r="A163" t="s">
        <v>7</v>
      </c>
      <c r="B163">
        <v>2011</v>
      </c>
      <c r="C163" t="s">
        <v>13</v>
      </c>
      <c r="D163" t="s">
        <v>13</v>
      </c>
      <c r="E163" t="s">
        <v>13</v>
      </c>
      <c r="F163" t="s">
        <v>13</v>
      </c>
      <c r="G163" t="s">
        <v>13</v>
      </c>
      <c r="H163" t="s">
        <v>13</v>
      </c>
      <c r="I163" t="s">
        <v>13</v>
      </c>
      <c r="J163" t="s">
        <v>13</v>
      </c>
      <c r="K163" t="s">
        <v>13</v>
      </c>
      <c r="L163" t="s">
        <v>13</v>
      </c>
      <c r="M163" t="s">
        <v>13</v>
      </c>
      <c r="N163" t="s">
        <v>13</v>
      </c>
      <c r="O163" t="s">
        <v>13</v>
      </c>
      <c r="P163" t="s">
        <v>13</v>
      </c>
    </row>
    <row r="164" spans="1:16" x14ac:dyDescent="0.35">
      <c r="A164" t="s">
        <v>7</v>
      </c>
      <c r="B164">
        <v>2012</v>
      </c>
      <c r="C164" t="s">
        <v>13</v>
      </c>
      <c r="D164" t="s">
        <v>13</v>
      </c>
      <c r="E164" t="s">
        <v>13</v>
      </c>
      <c r="F164" t="s">
        <v>13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 t="s">
        <v>13</v>
      </c>
      <c r="M164" t="s">
        <v>13</v>
      </c>
      <c r="N164" t="s">
        <v>13</v>
      </c>
      <c r="O164" t="s">
        <v>13</v>
      </c>
      <c r="P164" t="s">
        <v>13</v>
      </c>
    </row>
    <row r="165" spans="1:16" x14ac:dyDescent="0.35">
      <c r="A165" t="s">
        <v>7</v>
      </c>
      <c r="B165">
        <v>2013</v>
      </c>
      <c r="C165" t="s">
        <v>13</v>
      </c>
      <c r="D165" t="s">
        <v>13</v>
      </c>
      <c r="E165" t="s">
        <v>13</v>
      </c>
      <c r="F165" t="s">
        <v>13</v>
      </c>
      <c r="G165" t="s">
        <v>13</v>
      </c>
      <c r="H165" t="s">
        <v>13</v>
      </c>
      <c r="I165" t="s">
        <v>13</v>
      </c>
      <c r="J165" t="s">
        <v>13</v>
      </c>
      <c r="K165">
        <v>1.25</v>
      </c>
      <c r="L165" t="s">
        <v>13</v>
      </c>
      <c r="M165" t="s">
        <v>13</v>
      </c>
      <c r="N165" t="s">
        <v>13</v>
      </c>
      <c r="O165" t="s">
        <v>13</v>
      </c>
      <c r="P165" t="s">
        <v>13</v>
      </c>
    </row>
    <row r="166" spans="1:16" x14ac:dyDescent="0.35">
      <c r="A166" t="s">
        <v>7</v>
      </c>
      <c r="B166">
        <v>2014</v>
      </c>
      <c r="C166" t="s">
        <v>13</v>
      </c>
      <c r="D166" t="s">
        <v>13</v>
      </c>
      <c r="E166" t="s">
        <v>13</v>
      </c>
      <c r="F166" t="s">
        <v>13</v>
      </c>
      <c r="G166" t="s">
        <v>13</v>
      </c>
      <c r="H166" t="s">
        <v>13</v>
      </c>
      <c r="I166" t="s">
        <v>13</v>
      </c>
      <c r="J166" t="s">
        <v>13</v>
      </c>
      <c r="K166" t="s">
        <v>13</v>
      </c>
      <c r="L166" t="s">
        <v>13</v>
      </c>
      <c r="M166" t="s">
        <v>13</v>
      </c>
      <c r="N166" t="s">
        <v>13</v>
      </c>
      <c r="O166" t="s">
        <v>13</v>
      </c>
      <c r="P166" t="s">
        <v>13</v>
      </c>
    </row>
    <row r="167" spans="1:16" x14ac:dyDescent="0.35">
      <c r="A167" t="s">
        <v>7</v>
      </c>
      <c r="B167">
        <v>2015</v>
      </c>
      <c r="C167" t="s">
        <v>13</v>
      </c>
      <c r="D167" t="s">
        <v>13</v>
      </c>
      <c r="E167" t="s">
        <v>13</v>
      </c>
      <c r="F167" t="s">
        <v>13</v>
      </c>
      <c r="G167" t="s">
        <v>13</v>
      </c>
      <c r="H167" t="s">
        <v>13</v>
      </c>
      <c r="I167" t="s">
        <v>13</v>
      </c>
      <c r="J167" t="s">
        <v>13</v>
      </c>
      <c r="K167" t="s">
        <v>13</v>
      </c>
      <c r="L167" t="s">
        <v>13</v>
      </c>
      <c r="M167" t="s">
        <v>13</v>
      </c>
      <c r="N167" t="s">
        <v>13</v>
      </c>
      <c r="O167" t="s">
        <v>13</v>
      </c>
      <c r="P167" t="s">
        <v>13</v>
      </c>
    </row>
    <row r="168" spans="1:16" x14ac:dyDescent="0.35">
      <c r="A168" t="s">
        <v>7</v>
      </c>
      <c r="B168">
        <v>2016</v>
      </c>
      <c r="C168" t="s">
        <v>13</v>
      </c>
      <c r="D168" t="s">
        <v>13</v>
      </c>
      <c r="E168" t="s">
        <v>13</v>
      </c>
      <c r="F168" t="s">
        <v>13</v>
      </c>
      <c r="G168" t="s">
        <v>13</v>
      </c>
      <c r="H168" t="s">
        <v>13</v>
      </c>
      <c r="I168" t="s">
        <v>13</v>
      </c>
      <c r="J168" t="s">
        <v>13</v>
      </c>
      <c r="K168" t="s">
        <v>13</v>
      </c>
      <c r="L168" t="s">
        <v>13</v>
      </c>
      <c r="M168" t="s">
        <v>13</v>
      </c>
      <c r="N168" t="s">
        <v>13</v>
      </c>
      <c r="O168" t="s">
        <v>13</v>
      </c>
      <c r="P168" t="s">
        <v>13</v>
      </c>
    </row>
    <row r="169" spans="1:16" x14ac:dyDescent="0.35">
      <c r="A169" t="s">
        <v>7</v>
      </c>
      <c r="B169">
        <v>2017</v>
      </c>
      <c r="C169" t="s">
        <v>13</v>
      </c>
      <c r="D169" t="s">
        <v>13</v>
      </c>
      <c r="E169" t="s">
        <v>13</v>
      </c>
      <c r="F169" t="s">
        <v>13</v>
      </c>
      <c r="G169" t="s">
        <v>13</v>
      </c>
      <c r="H169" t="s">
        <v>13</v>
      </c>
      <c r="I169" t="s">
        <v>13</v>
      </c>
      <c r="J169" t="s">
        <v>13</v>
      </c>
      <c r="K169" t="s">
        <v>13</v>
      </c>
      <c r="L169" t="s">
        <v>13</v>
      </c>
      <c r="M169" t="s">
        <v>13</v>
      </c>
      <c r="N169" t="s">
        <v>13</v>
      </c>
      <c r="O169" t="s">
        <v>13</v>
      </c>
      <c r="P169" t="s">
        <v>13</v>
      </c>
    </row>
    <row r="170" spans="1:16" x14ac:dyDescent="0.35">
      <c r="A170" t="s">
        <v>7</v>
      </c>
      <c r="B170">
        <v>2018</v>
      </c>
      <c r="C170" t="s">
        <v>13</v>
      </c>
      <c r="D170" t="s">
        <v>13</v>
      </c>
      <c r="E170" t="s">
        <v>13</v>
      </c>
      <c r="F170" t="s">
        <v>13</v>
      </c>
      <c r="G170" t="s">
        <v>13</v>
      </c>
      <c r="H170" t="s">
        <v>13</v>
      </c>
      <c r="I170" t="s">
        <v>13</v>
      </c>
      <c r="J170" t="s">
        <v>13</v>
      </c>
      <c r="K170" t="s">
        <v>13</v>
      </c>
      <c r="L170" t="s">
        <v>13</v>
      </c>
      <c r="M170" t="s">
        <v>13</v>
      </c>
      <c r="N170" t="s">
        <v>13</v>
      </c>
      <c r="O170" t="s">
        <v>13</v>
      </c>
      <c r="P170" t="s">
        <v>13</v>
      </c>
    </row>
    <row r="171" spans="1:16" x14ac:dyDescent="0.35">
      <c r="A171" t="s">
        <v>7</v>
      </c>
      <c r="B171">
        <v>2019</v>
      </c>
      <c r="C171" t="s">
        <v>13</v>
      </c>
      <c r="D171" t="s">
        <v>13</v>
      </c>
      <c r="E171" t="s">
        <v>13</v>
      </c>
      <c r="F171" t="s">
        <v>13</v>
      </c>
      <c r="G171" t="s">
        <v>13</v>
      </c>
      <c r="H171" t="s">
        <v>13</v>
      </c>
      <c r="I171" t="s">
        <v>13</v>
      </c>
      <c r="J171" t="s">
        <v>13</v>
      </c>
      <c r="K171" t="s">
        <v>13</v>
      </c>
      <c r="L171" t="s">
        <v>13</v>
      </c>
      <c r="M171" t="s">
        <v>13</v>
      </c>
      <c r="N171" t="s">
        <v>13</v>
      </c>
      <c r="O171" t="s">
        <v>13</v>
      </c>
      <c r="P171" t="s">
        <v>13</v>
      </c>
    </row>
    <row r="172" spans="1:16" x14ac:dyDescent="0.35">
      <c r="A172" t="s">
        <v>7</v>
      </c>
      <c r="B172">
        <v>2020</v>
      </c>
      <c r="C172" t="s">
        <v>13</v>
      </c>
      <c r="D172" t="s">
        <v>13</v>
      </c>
      <c r="E172" t="s">
        <v>13</v>
      </c>
      <c r="F172" t="s">
        <v>13</v>
      </c>
      <c r="G172" t="s">
        <v>13</v>
      </c>
      <c r="H172" t="s">
        <v>13</v>
      </c>
      <c r="I172" t="s">
        <v>13</v>
      </c>
      <c r="J172" t="s">
        <v>13</v>
      </c>
      <c r="K172" t="s">
        <v>13</v>
      </c>
      <c r="L172" t="s">
        <v>13</v>
      </c>
      <c r="M172" t="s">
        <v>13</v>
      </c>
      <c r="N172" t="s">
        <v>13</v>
      </c>
      <c r="O172" t="s">
        <v>13</v>
      </c>
      <c r="P172" t="s">
        <v>13</v>
      </c>
    </row>
    <row r="173" spans="1:16" x14ac:dyDescent="0.35">
      <c r="A173" t="s">
        <v>7</v>
      </c>
      <c r="B173">
        <v>2021</v>
      </c>
      <c r="C173" t="s">
        <v>13</v>
      </c>
      <c r="D173" t="s">
        <v>13</v>
      </c>
      <c r="E173" t="s">
        <v>13</v>
      </c>
      <c r="F173" t="s">
        <v>13</v>
      </c>
      <c r="G173" t="s">
        <v>13</v>
      </c>
      <c r="H173" t="s">
        <v>13</v>
      </c>
      <c r="I173" t="s">
        <v>13</v>
      </c>
      <c r="J173" t="s">
        <v>13</v>
      </c>
      <c r="K173" t="s">
        <v>13</v>
      </c>
      <c r="L173" t="s">
        <v>13</v>
      </c>
      <c r="M173" t="s">
        <v>13</v>
      </c>
      <c r="N173" t="s">
        <v>13</v>
      </c>
      <c r="O173" t="s">
        <v>13</v>
      </c>
      <c r="P173" t="s">
        <v>13</v>
      </c>
    </row>
    <row r="174" spans="1:16" x14ac:dyDescent="0.35">
      <c r="A174" t="s">
        <v>7</v>
      </c>
      <c r="B174">
        <v>2022</v>
      </c>
      <c r="C174" t="s">
        <v>13</v>
      </c>
      <c r="D174" t="s">
        <v>13</v>
      </c>
      <c r="E174" t="s">
        <v>13</v>
      </c>
      <c r="F174" t="s">
        <v>13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 t="s">
        <v>13</v>
      </c>
      <c r="M174" t="s">
        <v>13</v>
      </c>
      <c r="N174" t="s">
        <v>13</v>
      </c>
      <c r="O174" t="s">
        <v>13</v>
      </c>
      <c r="P174" t="s">
        <v>13</v>
      </c>
    </row>
    <row r="175" spans="1:16" x14ac:dyDescent="0.35">
      <c r="A175" t="s">
        <v>33</v>
      </c>
      <c r="B175">
        <v>2010</v>
      </c>
      <c r="C175" t="s">
        <v>13</v>
      </c>
      <c r="D175" t="s">
        <v>13</v>
      </c>
      <c r="E175" t="s">
        <v>13</v>
      </c>
      <c r="F175" t="s">
        <v>13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 t="s">
        <v>13</v>
      </c>
      <c r="M175" t="s">
        <v>13</v>
      </c>
      <c r="N175" t="s">
        <v>13</v>
      </c>
      <c r="O175" t="s">
        <v>13</v>
      </c>
      <c r="P175" t="s">
        <v>13</v>
      </c>
    </row>
    <row r="176" spans="1:16" x14ac:dyDescent="0.35">
      <c r="A176" t="s">
        <v>33</v>
      </c>
      <c r="B176">
        <v>2011</v>
      </c>
      <c r="C176" t="s">
        <v>13</v>
      </c>
      <c r="D176" t="s">
        <v>13</v>
      </c>
      <c r="E176" t="s">
        <v>13</v>
      </c>
      <c r="F176" t="s">
        <v>13</v>
      </c>
      <c r="G176" t="s">
        <v>13</v>
      </c>
      <c r="H176" t="s">
        <v>13</v>
      </c>
      <c r="I176" t="s">
        <v>13</v>
      </c>
      <c r="J176" t="s">
        <v>13</v>
      </c>
      <c r="K176" t="s">
        <v>13</v>
      </c>
      <c r="L176" t="s">
        <v>13</v>
      </c>
      <c r="M176" t="s">
        <v>13</v>
      </c>
      <c r="N176" t="s">
        <v>13</v>
      </c>
      <c r="O176" t="s">
        <v>13</v>
      </c>
      <c r="P176" t="s">
        <v>13</v>
      </c>
    </row>
    <row r="177" spans="1:16" x14ac:dyDescent="0.35">
      <c r="A177" t="s">
        <v>33</v>
      </c>
      <c r="B177">
        <v>2012</v>
      </c>
      <c r="C177" t="s">
        <v>13</v>
      </c>
      <c r="D177" t="s">
        <v>13</v>
      </c>
      <c r="E177" t="s">
        <v>13</v>
      </c>
      <c r="F177" t="s">
        <v>13</v>
      </c>
      <c r="G177" t="s">
        <v>13</v>
      </c>
      <c r="H177" t="s">
        <v>13</v>
      </c>
      <c r="I177" t="s">
        <v>13</v>
      </c>
      <c r="J177" t="s">
        <v>13</v>
      </c>
      <c r="K177" t="s">
        <v>13</v>
      </c>
      <c r="L177" t="s">
        <v>13</v>
      </c>
      <c r="M177" t="s">
        <v>13</v>
      </c>
      <c r="N177" t="s">
        <v>13</v>
      </c>
      <c r="O177" t="s">
        <v>13</v>
      </c>
      <c r="P177" t="s">
        <v>13</v>
      </c>
    </row>
    <row r="178" spans="1:16" x14ac:dyDescent="0.35">
      <c r="A178" t="s">
        <v>33</v>
      </c>
      <c r="B178">
        <v>2013</v>
      </c>
      <c r="C178" t="s">
        <v>13</v>
      </c>
      <c r="D178" t="s">
        <v>13</v>
      </c>
      <c r="E178" t="s">
        <v>13</v>
      </c>
      <c r="F178" t="s">
        <v>13</v>
      </c>
      <c r="G178" t="s">
        <v>13</v>
      </c>
      <c r="H178" t="s">
        <v>13</v>
      </c>
      <c r="I178" t="s">
        <v>13</v>
      </c>
      <c r="J178" t="s">
        <v>13</v>
      </c>
      <c r="K178" t="s">
        <v>13</v>
      </c>
      <c r="L178" t="s">
        <v>13</v>
      </c>
      <c r="M178" t="s">
        <v>13</v>
      </c>
      <c r="N178" t="s">
        <v>13</v>
      </c>
      <c r="O178" t="s">
        <v>13</v>
      </c>
      <c r="P178" t="s">
        <v>13</v>
      </c>
    </row>
    <row r="179" spans="1:16" x14ac:dyDescent="0.35">
      <c r="A179" t="s">
        <v>33</v>
      </c>
      <c r="B179">
        <v>2014</v>
      </c>
      <c r="C179" t="s">
        <v>13</v>
      </c>
      <c r="D179" t="s">
        <v>13</v>
      </c>
      <c r="E179" t="s">
        <v>13</v>
      </c>
      <c r="F179" t="s">
        <v>13</v>
      </c>
      <c r="G179" t="s">
        <v>13</v>
      </c>
      <c r="H179" t="s">
        <v>13</v>
      </c>
      <c r="I179" t="s">
        <v>13</v>
      </c>
      <c r="J179" t="s">
        <v>13</v>
      </c>
      <c r="K179" t="s">
        <v>13</v>
      </c>
      <c r="L179" t="s">
        <v>13</v>
      </c>
      <c r="M179" t="s">
        <v>13</v>
      </c>
      <c r="N179" t="s">
        <v>13</v>
      </c>
      <c r="O179" t="s">
        <v>13</v>
      </c>
      <c r="P179" t="s">
        <v>13</v>
      </c>
    </row>
    <row r="180" spans="1:16" x14ac:dyDescent="0.35">
      <c r="A180" t="s">
        <v>33</v>
      </c>
      <c r="B180">
        <v>2015</v>
      </c>
      <c r="C180" t="s">
        <v>13</v>
      </c>
      <c r="D180" t="s">
        <v>13</v>
      </c>
      <c r="E180" t="s">
        <v>13</v>
      </c>
      <c r="F180" t="s">
        <v>13</v>
      </c>
      <c r="G180" t="s">
        <v>13</v>
      </c>
      <c r="H180" t="s">
        <v>13</v>
      </c>
      <c r="I180" t="s">
        <v>13</v>
      </c>
      <c r="J180" t="s">
        <v>13</v>
      </c>
      <c r="K180" t="s">
        <v>13</v>
      </c>
      <c r="L180" t="s">
        <v>13</v>
      </c>
      <c r="M180" t="s">
        <v>13</v>
      </c>
      <c r="N180" t="s">
        <v>13</v>
      </c>
      <c r="O180" t="s">
        <v>13</v>
      </c>
      <c r="P180" t="s">
        <v>13</v>
      </c>
    </row>
    <row r="181" spans="1:16" x14ac:dyDescent="0.35">
      <c r="A181" t="s">
        <v>33</v>
      </c>
      <c r="B181">
        <v>2016</v>
      </c>
      <c r="C181" t="s">
        <v>13</v>
      </c>
      <c r="D181" t="s">
        <v>13</v>
      </c>
      <c r="E181" t="s">
        <v>13</v>
      </c>
      <c r="F181" t="s">
        <v>13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 t="s">
        <v>13</v>
      </c>
      <c r="M181" t="s">
        <v>13</v>
      </c>
      <c r="N181" t="s">
        <v>13</v>
      </c>
      <c r="O181" t="s">
        <v>13</v>
      </c>
      <c r="P181" t="s">
        <v>13</v>
      </c>
    </row>
    <row r="182" spans="1:16" x14ac:dyDescent="0.35">
      <c r="A182" t="s">
        <v>33</v>
      </c>
      <c r="B182">
        <v>2017</v>
      </c>
      <c r="C182" t="s">
        <v>13</v>
      </c>
      <c r="D182" t="s">
        <v>13</v>
      </c>
      <c r="E182" t="s">
        <v>13</v>
      </c>
      <c r="F182" t="s">
        <v>13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 t="s">
        <v>13</v>
      </c>
      <c r="M182" t="s">
        <v>13</v>
      </c>
      <c r="N182" t="s">
        <v>13</v>
      </c>
      <c r="O182" t="s">
        <v>13</v>
      </c>
      <c r="P182" t="s">
        <v>13</v>
      </c>
    </row>
    <row r="183" spans="1:16" x14ac:dyDescent="0.35">
      <c r="A183" t="s">
        <v>33</v>
      </c>
      <c r="B183">
        <v>2018</v>
      </c>
      <c r="C183" t="s">
        <v>13</v>
      </c>
      <c r="D183" t="s">
        <v>13</v>
      </c>
      <c r="E183" t="s">
        <v>13</v>
      </c>
      <c r="F183" t="s">
        <v>13</v>
      </c>
      <c r="G183" t="s">
        <v>13</v>
      </c>
      <c r="H183" t="s">
        <v>13</v>
      </c>
      <c r="I183" t="s">
        <v>13</v>
      </c>
      <c r="J183" t="s">
        <v>13</v>
      </c>
      <c r="K183" t="s">
        <v>13</v>
      </c>
      <c r="L183" t="s">
        <v>13</v>
      </c>
      <c r="M183" t="s">
        <v>13</v>
      </c>
      <c r="N183" t="s">
        <v>13</v>
      </c>
      <c r="O183" t="s">
        <v>13</v>
      </c>
      <c r="P183" t="s">
        <v>13</v>
      </c>
    </row>
    <row r="184" spans="1:16" x14ac:dyDescent="0.35">
      <c r="A184" t="s">
        <v>33</v>
      </c>
      <c r="B184">
        <v>2019</v>
      </c>
      <c r="C184" t="s">
        <v>13</v>
      </c>
      <c r="D184" t="s">
        <v>13</v>
      </c>
      <c r="E184" t="s">
        <v>13</v>
      </c>
      <c r="F184" t="s">
        <v>13</v>
      </c>
      <c r="G184" t="s">
        <v>13</v>
      </c>
      <c r="H184" t="s">
        <v>13</v>
      </c>
      <c r="I184" t="s">
        <v>13</v>
      </c>
      <c r="J184" t="s">
        <v>13</v>
      </c>
      <c r="K184" t="s">
        <v>13</v>
      </c>
      <c r="L184" t="s">
        <v>13</v>
      </c>
      <c r="M184" t="s">
        <v>13</v>
      </c>
      <c r="N184" t="s">
        <v>13</v>
      </c>
      <c r="O184" t="s">
        <v>13</v>
      </c>
      <c r="P184" t="s">
        <v>13</v>
      </c>
    </row>
    <row r="185" spans="1:16" x14ac:dyDescent="0.35">
      <c r="A185" t="s">
        <v>33</v>
      </c>
      <c r="B185">
        <v>2020</v>
      </c>
      <c r="C185" t="s">
        <v>13</v>
      </c>
      <c r="D185" t="s">
        <v>13</v>
      </c>
      <c r="E185" t="s">
        <v>13</v>
      </c>
      <c r="F185" t="s">
        <v>13</v>
      </c>
      <c r="G185" t="s">
        <v>13</v>
      </c>
      <c r="H185" t="s">
        <v>13</v>
      </c>
      <c r="I185" t="s">
        <v>13</v>
      </c>
      <c r="J185" t="s">
        <v>13</v>
      </c>
      <c r="K185" t="s">
        <v>13</v>
      </c>
      <c r="L185" t="s">
        <v>13</v>
      </c>
      <c r="M185" t="s">
        <v>13</v>
      </c>
      <c r="N185" t="s">
        <v>13</v>
      </c>
      <c r="O185" t="s">
        <v>13</v>
      </c>
      <c r="P185" t="s">
        <v>13</v>
      </c>
    </row>
    <row r="186" spans="1:16" x14ac:dyDescent="0.35">
      <c r="A186" t="s">
        <v>33</v>
      </c>
      <c r="B186">
        <v>2021</v>
      </c>
      <c r="C186" t="s">
        <v>13</v>
      </c>
      <c r="D186" t="s">
        <v>13</v>
      </c>
      <c r="E186" t="s">
        <v>13</v>
      </c>
      <c r="F186" t="s">
        <v>13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 t="s">
        <v>13</v>
      </c>
      <c r="M186" t="s">
        <v>13</v>
      </c>
      <c r="N186" t="s">
        <v>13</v>
      </c>
      <c r="O186" t="s">
        <v>13</v>
      </c>
      <c r="P186" t="s">
        <v>13</v>
      </c>
    </row>
    <row r="187" spans="1:16" x14ac:dyDescent="0.35">
      <c r="A187" t="s">
        <v>33</v>
      </c>
      <c r="B187">
        <v>2022</v>
      </c>
      <c r="C187" t="s">
        <v>13</v>
      </c>
      <c r="D187" t="s">
        <v>13</v>
      </c>
      <c r="E187" t="s">
        <v>13</v>
      </c>
      <c r="F187" t="s">
        <v>13</v>
      </c>
      <c r="G187" t="s">
        <v>13</v>
      </c>
      <c r="H187" t="s">
        <v>13</v>
      </c>
      <c r="I187" t="s">
        <v>13</v>
      </c>
      <c r="J187" t="s">
        <v>13</v>
      </c>
      <c r="K187" t="s">
        <v>13</v>
      </c>
      <c r="L187" t="s">
        <v>13</v>
      </c>
      <c r="M187" t="s">
        <v>13</v>
      </c>
      <c r="N187" t="s">
        <v>13</v>
      </c>
      <c r="O187" t="s">
        <v>13</v>
      </c>
      <c r="P187" t="s">
        <v>13</v>
      </c>
    </row>
    <row r="188" spans="1:16" x14ac:dyDescent="0.35">
      <c r="A188" t="s">
        <v>34</v>
      </c>
      <c r="B188">
        <v>2010</v>
      </c>
      <c r="C188" t="s">
        <v>13</v>
      </c>
      <c r="D188" t="s">
        <v>13</v>
      </c>
      <c r="E188" t="s">
        <v>13</v>
      </c>
      <c r="F188" t="s">
        <v>13</v>
      </c>
      <c r="G188" t="s">
        <v>13</v>
      </c>
      <c r="H188" t="s">
        <v>13</v>
      </c>
      <c r="I188" t="s">
        <v>13</v>
      </c>
      <c r="J188" t="s">
        <v>13</v>
      </c>
      <c r="K188" t="s">
        <v>13</v>
      </c>
      <c r="L188" t="s">
        <v>13</v>
      </c>
      <c r="M188" t="s">
        <v>13</v>
      </c>
      <c r="N188" t="s">
        <v>13</v>
      </c>
      <c r="O188" t="s">
        <v>13</v>
      </c>
      <c r="P188" t="s">
        <v>13</v>
      </c>
    </row>
    <row r="189" spans="1:16" x14ac:dyDescent="0.35">
      <c r="A189" t="s">
        <v>34</v>
      </c>
      <c r="B189">
        <v>2011</v>
      </c>
      <c r="C189" t="s">
        <v>13</v>
      </c>
      <c r="D189" t="s">
        <v>13</v>
      </c>
      <c r="E189" t="s">
        <v>13</v>
      </c>
      <c r="F189" t="s">
        <v>13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 t="s">
        <v>13</v>
      </c>
      <c r="M189" t="s">
        <v>13</v>
      </c>
      <c r="N189" t="s">
        <v>13</v>
      </c>
      <c r="O189" t="s">
        <v>13</v>
      </c>
      <c r="P189" t="s">
        <v>13</v>
      </c>
    </row>
    <row r="190" spans="1:16" x14ac:dyDescent="0.35">
      <c r="A190" t="s">
        <v>34</v>
      </c>
      <c r="B190">
        <v>2012</v>
      </c>
      <c r="C190" t="s">
        <v>13</v>
      </c>
      <c r="D190" t="s">
        <v>13</v>
      </c>
      <c r="E190" t="s">
        <v>13</v>
      </c>
      <c r="F190" t="s">
        <v>13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 t="s">
        <v>13</v>
      </c>
      <c r="M190" t="s">
        <v>13</v>
      </c>
      <c r="N190" t="s">
        <v>13</v>
      </c>
      <c r="O190" t="s">
        <v>13</v>
      </c>
      <c r="P190" t="s">
        <v>13</v>
      </c>
    </row>
    <row r="191" spans="1:16" x14ac:dyDescent="0.35">
      <c r="A191" t="s">
        <v>34</v>
      </c>
      <c r="B191">
        <v>2013</v>
      </c>
      <c r="C191" t="s">
        <v>13</v>
      </c>
      <c r="D191" t="s">
        <v>13</v>
      </c>
      <c r="E191" t="s">
        <v>13</v>
      </c>
      <c r="F191" t="s">
        <v>13</v>
      </c>
      <c r="G191" t="s">
        <v>13</v>
      </c>
      <c r="H191" t="s">
        <v>13</v>
      </c>
      <c r="I191" t="s">
        <v>13</v>
      </c>
      <c r="J191" t="s">
        <v>13</v>
      </c>
      <c r="K191" t="s">
        <v>13</v>
      </c>
      <c r="L191" t="s">
        <v>13</v>
      </c>
      <c r="M191" t="s">
        <v>13</v>
      </c>
      <c r="N191" t="s">
        <v>13</v>
      </c>
      <c r="O191" t="s">
        <v>13</v>
      </c>
      <c r="P191" t="s">
        <v>13</v>
      </c>
    </row>
    <row r="192" spans="1:16" x14ac:dyDescent="0.35">
      <c r="A192" t="s">
        <v>34</v>
      </c>
      <c r="B192">
        <v>2014</v>
      </c>
      <c r="C192" t="s">
        <v>13</v>
      </c>
      <c r="D192" t="s">
        <v>13</v>
      </c>
      <c r="E192" t="s">
        <v>13</v>
      </c>
      <c r="F192" t="s">
        <v>13</v>
      </c>
      <c r="G192" t="s">
        <v>13</v>
      </c>
      <c r="H192" t="s">
        <v>13</v>
      </c>
      <c r="I192" t="s">
        <v>13</v>
      </c>
      <c r="J192" t="s">
        <v>13</v>
      </c>
      <c r="K192" t="s">
        <v>13</v>
      </c>
      <c r="L192" t="s">
        <v>13</v>
      </c>
      <c r="M192" t="s">
        <v>13</v>
      </c>
      <c r="N192" t="s">
        <v>13</v>
      </c>
      <c r="O192" t="s">
        <v>13</v>
      </c>
      <c r="P192" t="s">
        <v>13</v>
      </c>
    </row>
    <row r="193" spans="1:16" x14ac:dyDescent="0.35">
      <c r="A193" t="s">
        <v>34</v>
      </c>
      <c r="B193">
        <v>2015</v>
      </c>
      <c r="C193" t="s">
        <v>13</v>
      </c>
      <c r="D193" t="s">
        <v>13</v>
      </c>
      <c r="E193" t="s">
        <v>13</v>
      </c>
      <c r="F193" t="s">
        <v>13</v>
      </c>
      <c r="G193" t="s">
        <v>13</v>
      </c>
      <c r="H193" t="s">
        <v>13</v>
      </c>
      <c r="I193" t="s">
        <v>13</v>
      </c>
      <c r="J193" t="s">
        <v>13</v>
      </c>
      <c r="K193" t="s">
        <v>13</v>
      </c>
      <c r="L193" t="s">
        <v>13</v>
      </c>
      <c r="M193" t="s">
        <v>13</v>
      </c>
      <c r="N193" t="s">
        <v>13</v>
      </c>
      <c r="O193" t="s">
        <v>13</v>
      </c>
      <c r="P193" t="s">
        <v>13</v>
      </c>
    </row>
    <row r="194" spans="1:16" x14ac:dyDescent="0.35">
      <c r="A194" t="s">
        <v>34</v>
      </c>
      <c r="B194">
        <v>2016</v>
      </c>
      <c r="C194" t="s">
        <v>13</v>
      </c>
      <c r="D194" t="s">
        <v>13</v>
      </c>
      <c r="E194" t="s">
        <v>13</v>
      </c>
      <c r="F194" t="s">
        <v>13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 t="s">
        <v>13</v>
      </c>
      <c r="M194" t="s">
        <v>13</v>
      </c>
      <c r="N194" t="s">
        <v>13</v>
      </c>
      <c r="O194" t="s">
        <v>13</v>
      </c>
      <c r="P194" t="s">
        <v>13</v>
      </c>
    </row>
    <row r="195" spans="1:16" x14ac:dyDescent="0.35">
      <c r="A195" t="s">
        <v>34</v>
      </c>
      <c r="B195">
        <v>2017</v>
      </c>
      <c r="C195" t="s">
        <v>13</v>
      </c>
      <c r="D195" t="s">
        <v>13</v>
      </c>
      <c r="E195" t="s">
        <v>13</v>
      </c>
      <c r="F195" t="s">
        <v>13</v>
      </c>
      <c r="G195" t="s">
        <v>13</v>
      </c>
      <c r="H195" t="s">
        <v>13</v>
      </c>
      <c r="I195" t="s">
        <v>13</v>
      </c>
      <c r="J195" t="s">
        <v>13</v>
      </c>
      <c r="K195" t="s">
        <v>13</v>
      </c>
      <c r="L195" t="s">
        <v>13</v>
      </c>
      <c r="M195" t="s">
        <v>13</v>
      </c>
      <c r="N195" t="s">
        <v>13</v>
      </c>
      <c r="O195" t="s">
        <v>13</v>
      </c>
      <c r="P195" t="s">
        <v>13</v>
      </c>
    </row>
    <row r="196" spans="1:16" x14ac:dyDescent="0.35">
      <c r="A196" t="s">
        <v>34</v>
      </c>
      <c r="B196">
        <v>2018</v>
      </c>
      <c r="C196" t="s">
        <v>13</v>
      </c>
      <c r="D196" t="s">
        <v>13</v>
      </c>
      <c r="E196">
        <v>1.25</v>
      </c>
      <c r="F196" t="s">
        <v>13</v>
      </c>
      <c r="G196" t="s">
        <v>13</v>
      </c>
      <c r="H196" t="s">
        <v>13</v>
      </c>
      <c r="I196" t="s">
        <v>13</v>
      </c>
      <c r="J196" t="s">
        <v>13</v>
      </c>
      <c r="K196" t="s">
        <v>13</v>
      </c>
      <c r="L196" t="s">
        <v>13</v>
      </c>
      <c r="M196" t="s">
        <v>13</v>
      </c>
      <c r="N196" t="s">
        <v>13</v>
      </c>
      <c r="O196" t="s">
        <v>13</v>
      </c>
      <c r="P196" t="s">
        <v>13</v>
      </c>
    </row>
    <row r="197" spans="1:16" x14ac:dyDescent="0.35">
      <c r="A197" t="s">
        <v>34</v>
      </c>
      <c r="B197">
        <v>2019</v>
      </c>
      <c r="C197" t="s">
        <v>13</v>
      </c>
      <c r="D197" t="s">
        <v>13</v>
      </c>
      <c r="E197" t="s">
        <v>13</v>
      </c>
      <c r="F197" t="s">
        <v>13</v>
      </c>
      <c r="G197">
        <v>1</v>
      </c>
      <c r="H197" t="s">
        <v>13</v>
      </c>
      <c r="I197" t="s">
        <v>13</v>
      </c>
      <c r="J197" t="s">
        <v>13</v>
      </c>
      <c r="K197" t="s">
        <v>13</v>
      </c>
      <c r="L197" t="s">
        <v>13</v>
      </c>
      <c r="M197" t="s">
        <v>13</v>
      </c>
      <c r="N197" t="s">
        <v>13</v>
      </c>
      <c r="O197" t="s">
        <v>13</v>
      </c>
      <c r="P197" t="s">
        <v>13</v>
      </c>
    </row>
    <row r="198" spans="1:16" x14ac:dyDescent="0.35">
      <c r="A198" t="s">
        <v>34</v>
      </c>
      <c r="B198">
        <v>2020</v>
      </c>
      <c r="C198" t="s">
        <v>13</v>
      </c>
      <c r="D198" t="s">
        <v>13</v>
      </c>
      <c r="E198" t="s">
        <v>13</v>
      </c>
      <c r="F198" t="s">
        <v>13</v>
      </c>
      <c r="G198" t="s">
        <v>13</v>
      </c>
      <c r="H198" t="s">
        <v>13</v>
      </c>
      <c r="I198" t="s">
        <v>13</v>
      </c>
      <c r="J198" t="s">
        <v>13</v>
      </c>
      <c r="K198" t="s">
        <v>13</v>
      </c>
      <c r="L198" t="s">
        <v>13</v>
      </c>
      <c r="M198" t="s">
        <v>13</v>
      </c>
      <c r="N198" t="s">
        <v>13</v>
      </c>
      <c r="O198" t="s">
        <v>13</v>
      </c>
      <c r="P198" t="s">
        <v>13</v>
      </c>
    </row>
    <row r="199" spans="1:16" x14ac:dyDescent="0.35">
      <c r="A199" t="s">
        <v>34</v>
      </c>
      <c r="B199">
        <v>2021</v>
      </c>
      <c r="C199" t="s">
        <v>13</v>
      </c>
      <c r="D199" t="s">
        <v>13</v>
      </c>
      <c r="E199" t="s">
        <v>13</v>
      </c>
      <c r="F199" t="s">
        <v>13</v>
      </c>
      <c r="G199" t="s">
        <v>13</v>
      </c>
      <c r="H199" t="s">
        <v>13</v>
      </c>
      <c r="I199" t="s">
        <v>13</v>
      </c>
      <c r="J199" t="s">
        <v>13</v>
      </c>
      <c r="K199" t="s">
        <v>13</v>
      </c>
      <c r="L199" t="s">
        <v>13</v>
      </c>
      <c r="M199" t="s">
        <v>13</v>
      </c>
      <c r="N199" t="s">
        <v>13</v>
      </c>
      <c r="O199" t="s">
        <v>13</v>
      </c>
      <c r="P199" t="s">
        <v>13</v>
      </c>
    </row>
    <row r="200" spans="1:16" x14ac:dyDescent="0.35">
      <c r="A200" t="s">
        <v>34</v>
      </c>
      <c r="B200">
        <v>2022</v>
      </c>
      <c r="C200" t="s">
        <v>13</v>
      </c>
      <c r="D200" t="s">
        <v>13</v>
      </c>
      <c r="E200" t="s">
        <v>13</v>
      </c>
      <c r="F200" t="s">
        <v>13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 t="s">
        <v>13</v>
      </c>
      <c r="M200" t="s">
        <v>13</v>
      </c>
      <c r="N200" t="s">
        <v>13</v>
      </c>
      <c r="O200" t="s">
        <v>13</v>
      </c>
      <c r="P200" t="s">
        <v>13</v>
      </c>
    </row>
    <row r="201" spans="1:16" x14ac:dyDescent="0.35">
      <c r="A201" t="s">
        <v>35</v>
      </c>
      <c r="B201">
        <v>2010</v>
      </c>
      <c r="C201" t="s">
        <v>13</v>
      </c>
      <c r="D201" t="s">
        <v>13</v>
      </c>
      <c r="E201" t="s">
        <v>13</v>
      </c>
      <c r="F201" t="s">
        <v>13</v>
      </c>
      <c r="G201" t="s">
        <v>13</v>
      </c>
      <c r="H201" t="s">
        <v>13</v>
      </c>
      <c r="I201" t="s">
        <v>13</v>
      </c>
      <c r="J201" t="s">
        <v>13</v>
      </c>
      <c r="K201" t="s">
        <v>13</v>
      </c>
      <c r="L201" t="s">
        <v>13</v>
      </c>
      <c r="M201" t="s">
        <v>13</v>
      </c>
      <c r="N201" t="s">
        <v>13</v>
      </c>
      <c r="O201" t="s">
        <v>13</v>
      </c>
      <c r="P201" t="s">
        <v>13</v>
      </c>
    </row>
    <row r="202" spans="1:16" x14ac:dyDescent="0.35">
      <c r="A202" t="s">
        <v>35</v>
      </c>
      <c r="B202">
        <v>2011</v>
      </c>
      <c r="C202" t="s">
        <v>13</v>
      </c>
      <c r="D202" t="s">
        <v>13</v>
      </c>
      <c r="E202" t="s">
        <v>13</v>
      </c>
      <c r="F202" t="s">
        <v>13</v>
      </c>
      <c r="G202" t="s">
        <v>13</v>
      </c>
      <c r="H202" t="s">
        <v>13</v>
      </c>
      <c r="I202" t="s">
        <v>13</v>
      </c>
      <c r="J202" t="s">
        <v>13</v>
      </c>
      <c r="K202" t="s">
        <v>13</v>
      </c>
      <c r="L202" t="s">
        <v>13</v>
      </c>
      <c r="M202" t="s">
        <v>13</v>
      </c>
      <c r="N202" t="s">
        <v>13</v>
      </c>
      <c r="O202" t="s">
        <v>13</v>
      </c>
      <c r="P202" t="s">
        <v>13</v>
      </c>
    </row>
    <row r="203" spans="1:16" x14ac:dyDescent="0.35">
      <c r="A203" t="s">
        <v>35</v>
      </c>
      <c r="B203">
        <v>2012</v>
      </c>
      <c r="C203" t="s">
        <v>13</v>
      </c>
      <c r="D203" t="s">
        <v>13</v>
      </c>
      <c r="E203" t="s">
        <v>13</v>
      </c>
      <c r="F203" t="s">
        <v>13</v>
      </c>
      <c r="G203" t="s">
        <v>13</v>
      </c>
      <c r="H203" t="s">
        <v>13</v>
      </c>
      <c r="I203" t="s">
        <v>13</v>
      </c>
      <c r="J203" t="s">
        <v>13</v>
      </c>
      <c r="K203" t="s">
        <v>13</v>
      </c>
      <c r="L203" t="s">
        <v>13</v>
      </c>
      <c r="M203" t="s">
        <v>13</v>
      </c>
      <c r="N203" t="s">
        <v>13</v>
      </c>
      <c r="O203" t="s">
        <v>13</v>
      </c>
      <c r="P203" t="s">
        <v>13</v>
      </c>
    </row>
    <row r="204" spans="1:16" x14ac:dyDescent="0.35">
      <c r="A204" t="s">
        <v>35</v>
      </c>
      <c r="B204">
        <v>2013</v>
      </c>
      <c r="C204" t="s">
        <v>13</v>
      </c>
      <c r="D204" t="s">
        <v>13</v>
      </c>
      <c r="E204" t="s">
        <v>13</v>
      </c>
      <c r="F204" t="s">
        <v>13</v>
      </c>
      <c r="G204" t="s">
        <v>13</v>
      </c>
      <c r="H204" t="s">
        <v>13</v>
      </c>
      <c r="I204" t="s">
        <v>13</v>
      </c>
      <c r="J204" t="s">
        <v>13</v>
      </c>
      <c r="K204" t="s">
        <v>13</v>
      </c>
      <c r="L204" t="s">
        <v>13</v>
      </c>
      <c r="M204" t="s">
        <v>13</v>
      </c>
      <c r="N204" t="s">
        <v>13</v>
      </c>
      <c r="O204" t="s">
        <v>13</v>
      </c>
      <c r="P204">
        <v>1.5873015873015901</v>
      </c>
    </row>
    <row r="205" spans="1:16" x14ac:dyDescent="0.35">
      <c r="A205" t="s">
        <v>35</v>
      </c>
      <c r="B205">
        <v>2014</v>
      </c>
      <c r="C205" t="s">
        <v>13</v>
      </c>
      <c r="D205" t="s">
        <v>13</v>
      </c>
      <c r="E205" t="s">
        <v>13</v>
      </c>
      <c r="F205" t="s">
        <v>13</v>
      </c>
      <c r="G205" t="s">
        <v>13</v>
      </c>
      <c r="H205" t="s">
        <v>13</v>
      </c>
      <c r="I205" t="s">
        <v>13</v>
      </c>
      <c r="J205" t="s">
        <v>13</v>
      </c>
      <c r="K205" t="s">
        <v>13</v>
      </c>
      <c r="L205" t="s">
        <v>13</v>
      </c>
      <c r="M205" t="s">
        <v>13</v>
      </c>
      <c r="N205" t="s">
        <v>13</v>
      </c>
      <c r="O205" t="s">
        <v>13</v>
      </c>
      <c r="P205" t="s">
        <v>13</v>
      </c>
    </row>
    <row r="206" spans="1:16" x14ac:dyDescent="0.35">
      <c r="A206" t="s">
        <v>35</v>
      </c>
      <c r="B206">
        <v>2015</v>
      </c>
      <c r="C206" t="s">
        <v>13</v>
      </c>
      <c r="D206" t="s">
        <v>13</v>
      </c>
      <c r="E206" t="s">
        <v>13</v>
      </c>
      <c r="F206" t="s">
        <v>13</v>
      </c>
      <c r="G206" t="s">
        <v>13</v>
      </c>
      <c r="H206" t="s">
        <v>13</v>
      </c>
      <c r="I206" t="s">
        <v>13</v>
      </c>
      <c r="J206" t="s">
        <v>13</v>
      </c>
      <c r="K206" t="s">
        <v>13</v>
      </c>
      <c r="L206" t="s">
        <v>13</v>
      </c>
      <c r="M206" t="s">
        <v>13</v>
      </c>
      <c r="N206" t="s">
        <v>13</v>
      </c>
      <c r="O206" t="s">
        <v>13</v>
      </c>
      <c r="P206" t="s">
        <v>13</v>
      </c>
    </row>
    <row r="207" spans="1:16" x14ac:dyDescent="0.35">
      <c r="A207" t="s">
        <v>35</v>
      </c>
      <c r="B207">
        <v>2016</v>
      </c>
      <c r="C207" t="s">
        <v>13</v>
      </c>
      <c r="D207" t="s">
        <v>13</v>
      </c>
      <c r="E207" t="s">
        <v>13</v>
      </c>
      <c r="F207" t="s">
        <v>13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 t="s">
        <v>13</v>
      </c>
      <c r="M207" t="s">
        <v>13</v>
      </c>
      <c r="N207" t="s">
        <v>13</v>
      </c>
      <c r="O207" t="s">
        <v>13</v>
      </c>
      <c r="P207" t="s">
        <v>13</v>
      </c>
    </row>
    <row r="208" spans="1:16" x14ac:dyDescent="0.35">
      <c r="A208" t="s">
        <v>35</v>
      </c>
      <c r="B208">
        <v>2017</v>
      </c>
      <c r="C208" t="s">
        <v>13</v>
      </c>
      <c r="D208" t="s">
        <v>13</v>
      </c>
      <c r="E208" t="s">
        <v>13</v>
      </c>
      <c r="F208" t="s">
        <v>13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 t="s">
        <v>13</v>
      </c>
      <c r="M208" t="s">
        <v>13</v>
      </c>
      <c r="N208" t="s">
        <v>13</v>
      </c>
      <c r="O208" t="s">
        <v>13</v>
      </c>
      <c r="P208" t="s">
        <v>13</v>
      </c>
    </row>
    <row r="209" spans="1:16" x14ac:dyDescent="0.35">
      <c r="A209" t="s">
        <v>35</v>
      </c>
      <c r="B209">
        <v>2018</v>
      </c>
      <c r="C209" t="s">
        <v>13</v>
      </c>
      <c r="D209" t="s">
        <v>13</v>
      </c>
      <c r="E209" t="s">
        <v>13</v>
      </c>
      <c r="F209" t="s">
        <v>13</v>
      </c>
      <c r="G209" t="s">
        <v>13</v>
      </c>
      <c r="H209" t="s">
        <v>13</v>
      </c>
      <c r="I209" t="s">
        <v>13</v>
      </c>
      <c r="J209" t="s">
        <v>13</v>
      </c>
      <c r="K209" t="s">
        <v>13</v>
      </c>
      <c r="L209" t="s">
        <v>13</v>
      </c>
      <c r="M209" t="s">
        <v>13</v>
      </c>
      <c r="N209" t="s">
        <v>13</v>
      </c>
      <c r="O209" t="s">
        <v>13</v>
      </c>
      <c r="P209" t="s">
        <v>13</v>
      </c>
    </row>
    <row r="210" spans="1:16" x14ac:dyDescent="0.35">
      <c r="A210" t="s">
        <v>35</v>
      </c>
      <c r="B210">
        <v>2019</v>
      </c>
      <c r="C210" t="s">
        <v>13</v>
      </c>
      <c r="D210" t="s">
        <v>13</v>
      </c>
      <c r="E210" t="s">
        <v>13</v>
      </c>
      <c r="F210" t="s">
        <v>13</v>
      </c>
      <c r="G210" t="s">
        <v>13</v>
      </c>
      <c r="H210" t="s">
        <v>13</v>
      </c>
      <c r="I210" t="s">
        <v>13</v>
      </c>
      <c r="J210" t="s">
        <v>13</v>
      </c>
      <c r="K210" t="s">
        <v>13</v>
      </c>
      <c r="L210" t="s">
        <v>13</v>
      </c>
      <c r="M210" t="s">
        <v>13</v>
      </c>
      <c r="N210" t="s">
        <v>13</v>
      </c>
      <c r="O210" t="s">
        <v>13</v>
      </c>
      <c r="P210" t="s">
        <v>13</v>
      </c>
    </row>
    <row r="211" spans="1:16" x14ac:dyDescent="0.35">
      <c r="A211" t="s">
        <v>35</v>
      </c>
      <c r="B211">
        <v>2020</v>
      </c>
      <c r="C211" t="s">
        <v>13</v>
      </c>
      <c r="D211" t="s">
        <v>13</v>
      </c>
      <c r="E211" t="s">
        <v>13</v>
      </c>
      <c r="F211" t="s">
        <v>13</v>
      </c>
      <c r="G211" t="s">
        <v>13</v>
      </c>
      <c r="H211" t="s">
        <v>13</v>
      </c>
      <c r="I211" t="s">
        <v>13</v>
      </c>
      <c r="J211" t="s">
        <v>13</v>
      </c>
      <c r="K211" t="s">
        <v>13</v>
      </c>
      <c r="L211" t="s">
        <v>13</v>
      </c>
      <c r="M211" t="s">
        <v>13</v>
      </c>
      <c r="N211" t="s">
        <v>13</v>
      </c>
      <c r="O211" t="s">
        <v>13</v>
      </c>
      <c r="P211" t="s">
        <v>13</v>
      </c>
    </row>
    <row r="212" spans="1:16" x14ac:dyDescent="0.35">
      <c r="A212" t="s">
        <v>35</v>
      </c>
      <c r="B212">
        <v>2021</v>
      </c>
      <c r="C212" t="s">
        <v>13</v>
      </c>
      <c r="D212" t="s">
        <v>13</v>
      </c>
      <c r="E212" t="s">
        <v>13</v>
      </c>
      <c r="F212" t="s">
        <v>13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 t="s">
        <v>13</v>
      </c>
      <c r="M212" t="s">
        <v>13</v>
      </c>
      <c r="N212" t="s">
        <v>13</v>
      </c>
      <c r="O212" t="s">
        <v>13</v>
      </c>
      <c r="P212" t="s">
        <v>13</v>
      </c>
    </row>
    <row r="213" spans="1:16" x14ac:dyDescent="0.35">
      <c r="A213" t="s">
        <v>35</v>
      </c>
      <c r="B213">
        <v>2022</v>
      </c>
      <c r="C213" t="s">
        <v>13</v>
      </c>
      <c r="D213" t="s">
        <v>13</v>
      </c>
      <c r="E213" t="s">
        <v>13</v>
      </c>
      <c r="F213" t="s">
        <v>13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 t="s">
        <v>13</v>
      </c>
      <c r="M213" t="s">
        <v>13</v>
      </c>
      <c r="N213" t="s">
        <v>13</v>
      </c>
      <c r="O213" t="s">
        <v>13</v>
      </c>
      <c r="P213" t="s">
        <v>13</v>
      </c>
    </row>
    <row r="214" spans="1:16" x14ac:dyDescent="0.35">
      <c r="A214" t="s">
        <v>8</v>
      </c>
      <c r="B214">
        <v>2010</v>
      </c>
      <c r="C214" t="s">
        <v>13</v>
      </c>
      <c r="D214" t="s">
        <v>13</v>
      </c>
      <c r="E214" t="s">
        <v>13</v>
      </c>
      <c r="F214" t="s">
        <v>13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 t="s">
        <v>13</v>
      </c>
      <c r="M214" t="s">
        <v>13</v>
      </c>
      <c r="N214" t="s">
        <v>13</v>
      </c>
      <c r="O214" t="s">
        <v>13</v>
      </c>
      <c r="P214" t="s">
        <v>13</v>
      </c>
    </row>
    <row r="215" spans="1:16" x14ac:dyDescent="0.35">
      <c r="A215" t="s">
        <v>8</v>
      </c>
      <c r="B215">
        <v>2011</v>
      </c>
      <c r="C215" t="s">
        <v>13</v>
      </c>
      <c r="D215" t="s">
        <v>13</v>
      </c>
      <c r="E215" t="s">
        <v>13</v>
      </c>
      <c r="F215" t="s">
        <v>13</v>
      </c>
      <c r="G215" t="s">
        <v>13</v>
      </c>
      <c r="H215" t="s">
        <v>13</v>
      </c>
      <c r="I215" t="s">
        <v>13</v>
      </c>
      <c r="J215" t="s">
        <v>13</v>
      </c>
      <c r="K215" t="s">
        <v>13</v>
      </c>
      <c r="L215" t="s">
        <v>13</v>
      </c>
      <c r="M215" t="s">
        <v>13</v>
      </c>
      <c r="N215" t="s">
        <v>13</v>
      </c>
      <c r="O215" t="s">
        <v>13</v>
      </c>
      <c r="P215" t="s">
        <v>13</v>
      </c>
    </row>
    <row r="216" spans="1:16" x14ac:dyDescent="0.35">
      <c r="A216" t="s">
        <v>8</v>
      </c>
      <c r="B216">
        <v>2012</v>
      </c>
      <c r="C216" t="s">
        <v>13</v>
      </c>
      <c r="D216" t="s">
        <v>13</v>
      </c>
      <c r="E216" t="s">
        <v>13</v>
      </c>
      <c r="F216" t="s">
        <v>13</v>
      </c>
      <c r="G216">
        <v>1.88679245283019</v>
      </c>
      <c r="H216" t="s">
        <v>13</v>
      </c>
      <c r="I216" t="s">
        <v>13</v>
      </c>
      <c r="J216" t="s">
        <v>13</v>
      </c>
      <c r="K216" t="s">
        <v>13</v>
      </c>
      <c r="L216" t="s">
        <v>13</v>
      </c>
      <c r="M216" t="s">
        <v>13</v>
      </c>
      <c r="N216" t="s">
        <v>13</v>
      </c>
      <c r="O216" t="s">
        <v>13</v>
      </c>
      <c r="P216" t="s">
        <v>13</v>
      </c>
    </row>
    <row r="217" spans="1:16" x14ac:dyDescent="0.35">
      <c r="A217" t="s">
        <v>8</v>
      </c>
      <c r="B217">
        <v>2013</v>
      </c>
      <c r="C217" t="s">
        <v>13</v>
      </c>
      <c r="D217" t="s">
        <v>13</v>
      </c>
      <c r="E217" t="s">
        <v>13</v>
      </c>
      <c r="F217" t="s">
        <v>13</v>
      </c>
      <c r="G217">
        <v>1.3333333333333299</v>
      </c>
      <c r="H217" t="s">
        <v>13</v>
      </c>
      <c r="I217" t="s">
        <v>13</v>
      </c>
      <c r="J217" t="s">
        <v>13</v>
      </c>
      <c r="K217" t="s">
        <v>13</v>
      </c>
      <c r="L217" t="s">
        <v>13</v>
      </c>
      <c r="M217" t="s">
        <v>13</v>
      </c>
      <c r="N217" t="s">
        <v>13</v>
      </c>
      <c r="O217" t="s">
        <v>13</v>
      </c>
      <c r="P217" t="s">
        <v>13</v>
      </c>
    </row>
    <row r="218" spans="1:16" x14ac:dyDescent="0.35">
      <c r="A218" t="s">
        <v>8</v>
      </c>
      <c r="B218">
        <v>2014</v>
      </c>
      <c r="C218" t="s">
        <v>13</v>
      </c>
      <c r="D218" t="s">
        <v>13</v>
      </c>
      <c r="E218" t="s">
        <v>13</v>
      </c>
      <c r="F218" t="s">
        <v>13</v>
      </c>
      <c r="G218">
        <v>1.2048192771084301</v>
      </c>
      <c r="H218" t="s">
        <v>13</v>
      </c>
      <c r="I218" t="s">
        <v>13</v>
      </c>
      <c r="J218" t="s">
        <v>13</v>
      </c>
      <c r="K218" t="s">
        <v>13</v>
      </c>
      <c r="L218" t="s">
        <v>13</v>
      </c>
      <c r="M218" t="s">
        <v>13</v>
      </c>
      <c r="N218" t="s">
        <v>13</v>
      </c>
      <c r="O218" t="s">
        <v>13</v>
      </c>
      <c r="P218">
        <v>1.5322580645161299</v>
      </c>
    </row>
    <row r="219" spans="1:16" x14ac:dyDescent="0.35">
      <c r="A219" t="s">
        <v>8</v>
      </c>
      <c r="B219">
        <v>2015</v>
      </c>
      <c r="C219" t="s">
        <v>13</v>
      </c>
      <c r="D219" t="s">
        <v>13</v>
      </c>
      <c r="E219" t="s">
        <v>13</v>
      </c>
      <c r="F219" t="s">
        <v>13</v>
      </c>
      <c r="G219">
        <v>1.0989010989011001</v>
      </c>
      <c r="H219" t="s">
        <v>13</v>
      </c>
      <c r="I219" t="s">
        <v>13</v>
      </c>
      <c r="J219" t="s">
        <v>13</v>
      </c>
      <c r="K219" t="s">
        <v>13</v>
      </c>
      <c r="L219" t="s">
        <v>13</v>
      </c>
      <c r="M219" t="s">
        <v>13</v>
      </c>
      <c r="N219" t="s">
        <v>13</v>
      </c>
      <c r="O219" t="s">
        <v>13</v>
      </c>
      <c r="P219">
        <v>1.08860759493671</v>
      </c>
    </row>
    <row r="220" spans="1:16" x14ac:dyDescent="0.35">
      <c r="A220" t="s">
        <v>8</v>
      </c>
      <c r="B220">
        <v>2016</v>
      </c>
      <c r="C220" t="s">
        <v>13</v>
      </c>
      <c r="D220" t="s">
        <v>13</v>
      </c>
      <c r="E220">
        <v>1.14942528735632</v>
      </c>
      <c r="F220" t="s">
        <v>13</v>
      </c>
      <c r="G220">
        <v>0.76086956521739102</v>
      </c>
      <c r="H220" t="s">
        <v>13</v>
      </c>
      <c r="I220" t="s">
        <v>13</v>
      </c>
      <c r="J220" t="s">
        <v>13</v>
      </c>
      <c r="K220" t="s">
        <v>13</v>
      </c>
      <c r="L220" t="s">
        <v>13</v>
      </c>
      <c r="M220" t="s">
        <v>13</v>
      </c>
      <c r="N220" t="s">
        <v>13</v>
      </c>
      <c r="O220" t="s">
        <v>13</v>
      </c>
      <c r="P220">
        <v>0.55421686746987997</v>
      </c>
    </row>
    <row r="221" spans="1:16" x14ac:dyDescent="0.35">
      <c r="A221" t="s">
        <v>8</v>
      </c>
      <c r="B221">
        <v>2017</v>
      </c>
      <c r="C221" t="s">
        <v>13</v>
      </c>
      <c r="D221" t="s">
        <v>13</v>
      </c>
      <c r="E221">
        <v>0.49438202247190999</v>
      </c>
      <c r="F221" t="s">
        <v>13</v>
      </c>
      <c r="G221">
        <v>0.81111111111111101</v>
      </c>
      <c r="H221" t="s">
        <v>13</v>
      </c>
      <c r="I221" t="s">
        <v>13</v>
      </c>
      <c r="J221" t="s">
        <v>13</v>
      </c>
      <c r="K221" t="s">
        <v>13</v>
      </c>
      <c r="L221">
        <v>1.14942528735632</v>
      </c>
      <c r="M221" t="s">
        <v>13</v>
      </c>
      <c r="N221" t="s">
        <v>13</v>
      </c>
      <c r="O221" t="s">
        <v>13</v>
      </c>
      <c r="P221">
        <v>0.33333333333333298</v>
      </c>
    </row>
    <row r="222" spans="1:16" x14ac:dyDescent="0.35">
      <c r="A222" t="s">
        <v>8</v>
      </c>
      <c r="B222">
        <v>2018</v>
      </c>
      <c r="C222" t="s">
        <v>13</v>
      </c>
      <c r="D222" t="s">
        <v>13</v>
      </c>
      <c r="E222">
        <v>0.78749999999999998</v>
      </c>
      <c r="F222" t="s">
        <v>13</v>
      </c>
      <c r="G222">
        <v>0.73255813953488402</v>
      </c>
      <c r="H222" t="s">
        <v>13</v>
      </c>
      <c r="I222" t="s">
        <v>13</v>
      </c>
      <c r="J222" t="s">
        <v>13</v>
      </c>
      <c r="K222" t="s">
        <v>13</v>
      </c>
      <c r="L222">
        <v>1.2987012987013</v>
      </c>
      <c r="M222" t="s">
        <v>13</v>
      </c>
      <c r="N222" t="s">
        <v>13</v>
      </c>
      <c r="O222" t="s">
        <v>13</v>
      </c>
      <c r="P222">
        <v>0.531645569620253</v>
      </c>
    </row>
    <row r="223" spans="1:16" x14ac:dyDescent="0.35">
      <c r="A223" t="s">
        <v>8</v>
      </c>
      <c r="B223">
        <v>2019</v>
      </c>
      <c r="C223">
        <v>1.0309278350515501</v>
      </c>
      <c r="D223" t="s">
        <v>13</v>
      </c>
      <c r="E223">
        <v>0.5</v>
      </c>
      <c r="F223" t="s">
        <v>13</v>
      </c>
      <c r="G223">
        <v>0.73</v>
      </c>
      <c r="H223" t="s">
        <v>13</v>
      </c>
      <c r="I223" t="s">
        <v>13</v>
      </c>
      <c r="J223" t="s">
        <v>13</v>
      </c>
      <c r="K223" t="s">
        <v>13</v>
      </c>
      <c r="L223">
        <v>0.75</v>
      </c>
      <c r="M223" t="s">
        <v>13</v>
      </c>
      <c r="N223" t="s">
        <v>13</v>
      </c>
      <c r="O223" t="s">
        <v>13</v>
      </c>
      <c r="P223">
        <v>0.37931034482758602</v>
      </c>
    </row>
    <row r="224" spans="1:16" x14ac:dyDescent="0.35">
      <c r="A224" t="s">
        <v>8</v>
      </c>
      <c r="B224">
        <v>2020</v>
      </c>
      <c r="C224">
        <v>1</v>
      </c>
      <c r="D224" t="s">
        <v>13</v>
      </c>
      <c r="E224">
        <v>0.62962962962962998</v>
      </c>
      <c r="F224" t="s">
        <v>13</v>
      </c>
      <c r="G224">
        <v>0.88636363636363602</v>
      </c>
      <c r="H224" t="s">
        <v>13</v>
      </c>
      <c r="I224" t="s">
        <v>13</v>
      </c>
      <c r="J224" t="s">
        <v>13</v>
      </c>
      <c r="K224" t="s">
        <v>13</v>
      </c>
      <c r="L224">
        <v>1.22972972972973</v>
      </c>
      <c r="M224" t="s">
        <v>13</v>
      </c>
      <c r="N224" t="s">
        <v>13</v>
      </c>
      <c r="O224" t="s">
        <v>13</v>
      </c>
      <c r="P224">
        <v>0.445945945945946</v>
      </c>
    </row>
    <row r="225" spans="1:16" x14ac:dyDescent="0.35">
      <c r="A225" t="s">
        <v>8</v>
      </c>
      <c r="B225">
        <v>2021</v>
      </c>
      <c r="C225" t="s">
        <v>13</v>
      </c>
      <c r="D225" t="s">
        <v>13</v>
      </c>
      <c r="E225">
        <v>1.26582278481013</v>
      </c>
      <c r="F225" t="s">
        <v>13</v>
      </c>
      <c r="G225">
        <v>1.1728395061728401</v>
      </c>
      <c r="H225" t="s">
        <v>13</v>
      </c>
      <c r="I225" t="s">
        <v>13</v>
      </c>
      <c r="J225" t="s">
        <v>13</v>
      </c>
      <c r="K225" t="s">
        <v>13</v>
      </c>
      <c r="L225">
        <v>1.14864864864865</v>
      </c>
      <c r="M225" t="s">
        <v>13</v>
      </c>
      <c r="N225" t="s">
        <v>13</v>
      </c>
      <c r="O225" t="s">
        <v>13</v>
      </c>
      <c r="P225">
        <v>1.0138888888888899</v>
      </c>
    </row>
    <row r="226" spans="1:16" x14ac:dyDescent="0.35">
      <c r="A226" t="s">
        <v>8</v>
      </c>
      <c r="B226">
        <v>2022</v>
      </c>
      <c r="C226">
        <v>0.71428571428571397</v>
      </c>
      <c r="D226" t="s">
        <v>13</v>
      </c>
      <c r="E226">
        <v>0.78160919540229901</v>
      </c>
      <c r="F226" t="s">
        <v>13</v>
      </c>
      <c r="G226">
        <v>1.075</v>
      </c>
      <c r="H226" t="s">
        <v>13</v>
      </c>
      <c r="I226" t="s">
        <v>13</v>
      </c>
      <c r="J226" t="s">
        <v>13</v>
      </c>
      <c r="K226" t="s">
        <v>13</v>
      </c>
      <c r="L226">
        <v>1.40845070422535</v>
      </c>
      <c r="M226" t="s">
        <v>13</v>
      </c>
      <c r="N226" t="s">
        <v>13</v>
      </c>
      <c r="O226" t="s">
        <v>13</v>
      </c>
      <c r="P226">
        <v>0.79710144927536197</v>
      </c>
    </row>
    <row r="227" spans="1:16" x14ac:dyDescent="0.35">
      <c r="A227" t="s">
        <v>36</v>
      </c>
      <c r="B227">
        <v>2010</v>
      </c>
      <c r="C227" t="s">
        <v>13</v>
      </c>
      <c r="D227" t="s">
        <v>13</v>
      </c>
      <c r="E227" t="s">
        <v>13</v>
      </c>
      <c r="F227" t="s">
        <v>13</v>
      </c>
      <c r="G227" t="s">
        <v>13</v>
      </c>
      <c r="H227" t="s">
        <v>13</v>
      </c>
      <c r="I227" t="s">
        <v>13</v>
      </c>
      <c r="J227" t="s">
        <v>13</v>
      </c>
      <c r="K227" t="s">
        <v>13</v>
      </c>
      <c r="L227" t="s">
        <v>13</v>
      </c>
      <c r="M227" t="s">
        <v>13</v>
      </c>
      <c r="N227" t="s">
        <v>13</v>
      </c>
      <c r="O227" t="s">
        <v>13</v>
      </c>
      <c r="P227" t="s">
        <v>13</v>
      </c>
    </row>
    <row r="228" spans="1:16" x14ac:dyDescent="0.35">
      <c r="A228" t="s">
        <v>36</v>
      </c>
      <c r="B228">
        <v>2011</v>
      </c>
      <c r="C228" t="s">
        <v>13</v>
      </c>
      <c r="D228" t="s">
        <v>13</v>
      </c>
      <c r="E228" t="s">
        <v>13</v>
      </c>
      <c r="F228" t="s">
        <v>13</v>
      </c>
      <c r="G228" t="s">
        <v>13</v>
      </c>
      <c r="H228" t="s">
        <v>13</v>
      </c>
      <c r="I228" t="s">
        <v>13</v>
      </c>
      <c r="J228" t="s">
        <v>13</v>
      </c>
      <c r="K228" t="s">
        <v>13</v>
      </c>
      <c r="L228" t="s">
        <v>13</v>
      </c>
      <c r="M228" t="s">
        <v>13</v>
      </c>
      <c r="N228" t="s">
        <v>13</v>
      </c>
      <c r="O228" t="s">
        <v>13</v>
      </c>
      <c r="P228" t="s">
        <v>13</v>
      </c>
    </row>
    <row r="229" spans="1:16" x14ac:dyDescent="0.35">
      <c r="A229" t="s">
        <v>36</v>
      </c>
      <c r="B229">
        <v>2012</v>
      </c>
      <c r="C229" t="s">
        <v>13</v>
      </c>
      <c r="D229" t="s">
        <v>13</v>
      </c>
      <c r="E229" t="s">
        <v>13</v>
      </c>
      <c r="F229" t="s">
        <v>13</v>
      </c>
      <c r="G229" t="s">
        <v>13</v>
      </c>
      <c r="H229" t="s">
        <v>13</v>
      </c>
      <c r="I229" t="s">
        <v>13</v>
      </c>
      <c r="J229" t="s">
        <v>13</v>
      </c>
      <c r="K229" t="s">
        <v>13</v>
      </c>
      <c r="L229" t="s">
        <v>13</v>
      </c>
      <c r="M229" t="s">
        <v>13</v>
      </c>
      <c r="N229" t="s">
        <v>13</v>
      </c>
      <c r="O229" t="s">
        <v>13</v>
      </c>
      <c r="P229" t="s">
        <v>13</v>
      </c>
    </row>
    <row r="230" spans="1:16" x14ac:dyDescent="0.35">
      <c r="A230" t="s">
        <v>36</v>
      </c>
      <c r="B230">
        <v>2013</v>
      </c>
      <c r="C230" t="s">
        <v>13</v>
      </c>
      <c r="D230" t="s">
        <v>13</v>
      </c>
      <c r="E230" t="s">
        <v>13</v>
      </c>
      <c r="F230" t="s">
        <v>13</v>
      </c>
      <c r="G230" t="s">
        <v>13</v>
      </c>
      <c r="H230" t="s">
        <v>13</v>
      </c>
      <c r="I230" t="s">
        <v>13</v>
      </c>
      <c r="J230" t="s">
        <v>13</v>
      </c>
      <c r="K230" t="s">
        <v>13</v>
      </c>
      <c r="L230" t="s">
        <v>13</v>
      </c>
      <c r="M230" t="s">
        <v>13</v>
      </c>
      <c r="N230" t="s">
        <v>13</v>
      </c>
      <c r="O230" t="s">
        <v>13</v>
      </c>
      <c r="P230" t="s">
        <v>13</v>
      </c>
    </row>
    <row r="231" spans="1:16" x14ac:dyDescent="0.35">
      <c r="A231" t="s">
        <v>36</v>
      </c>
      <c r="B231">
        <v>2014</v>
      </c>
      <c r="C231" t="s">
        <v>13</v>
      </c>
      <c r="D231" t="s">
        <v>13</v>
      </c>
      <c r="E231" t="s">
        <v>13</v>
      </c>
      <c r="F231" t="s">
        <v>13</v>
      </c>
      <c r="G231" t="s">
        <v>13</v>
      </c>
      <c r="H231" t="s">
        <v>13</v>
      </c>
      <c r="I231" t="s">
        <v>13</v>
      </c>
      <c r="J231" t="s">
        <v>13</v>
      </c>
      <c r="K231" t="s">
        <v>13</v>
      </c>
      <c r="L231" t="s">
        <v>13</v>
      </c>
      <c r="M231" t="s">
        <v>13</v>
      </c>
      <c r="N231" t="s">
        <v>13</v>
      </c>
      <c r="O231" t="s">
        <v>13</v>
      </c>
      <c r="P231" t="s">
        <v>13</v>
      </c>
    </row>
    <row r="232" spans="1:16" x14ac:dyDescent="0.35">
      <c r="A232" t="s">
        <v>36</v>
      </c>
      <c r="B232">
        <v>2015</v>
      </c>
      <c r="C232" t="s">
        <v>13</v>
      </c>
      <c r="D232" t="s">
        <v>13</v>
      </c>
      <c r="E232" t="s">
        <v>13</v>
      </c>
      <c r="F232" t="s">
        <v>13</v>
      </c>
      <c r="G232" t="s">
        <v>13</v>
      </c>
      <c r="H232" t="s">
        <v>13</v>
      </c>
      <c r="I232" t="s">
        <v>13</v>
      </c>
      <c r="J232" t="s">
        <v>13</v>
      </c>
      <c r="K232" t="s">
        <v>13</v>
      </c>
      <c r="L232" t="s">
        <v>13</v>
      </c>
      <c r="M232" t="s">
        <v>13</v>
      </c>
      <c r="N232" t="s">
        <v>13</v>
      </c>
      <c r="O232" t="s">
        <v>13</v>
      </c>
      <c r="P232" t="s">
        <v>13</v>
      </c>
    </row>
    <row r="233" spans="1:16" x14ac:dyDescent="0.35">
      <c r="A233" t="s">
        <v>36</v>
      </c>
      <c r="B233">
        <v>2016</v>
      </c>
      <c r="C233" t="s">
        <v>13</v>
      </c>
      <c r="D233" t="s">
        <v>13</v>
      </c>
      <c r="E233" t="s">
        <v>13</v>
      </c>
      <c r="F233" t="s">
        <v>13</v>
      </c>
      <c r="G233" t="s">
        <v>13</v>
      </c>
      <c r="H233" t="s">
        <v>13</v>
      </c>
      <c r="I233" t="s">
        <v>13</v>
      </c>
      <c r="J233" t="s">
        <v>13</v>
      </c>
      <c r="K233" t="s">
        <v>13</v>
      </c>
      <c r="L233" t="s">
        <v>13</v>
      </c>
      <c r="M233" t="s">
        <v>13</v>
      </c>
      <c r="N233" t="s">
        <v>13</v>
      </c>
      <c r="O233" t="s">
        <v>13</v>
      </c>
      <c r="P233" t="s">
        <v>13</v>
      </c>
    </row>
    <row r="234" spans="1:16" x14ac:dyDescent="0.35">
      <c r="A234" t="s">
        <v>36</v>
      </c>
      <c r="B234">
        <v>2017</v>
      </c>
      <c r="C234" t="s">
        <v>13</v>
      </c>
      <c r="D234" t="s">
        <v>13</v>
      </c>
      <c r="E234" t="s">
        <v>13</v>
      </c>
      <c r="F234" t="s">
        <v>13</v>
      </c>
      <c r="G234" t="s">
        <v>13</v>
      </c>
      <c r="H234" t="s">
        <v>13</v>
      </c>
      <c r="I234" t="s">
        <v>13</v>
      </c>
      <c r="J234" t="s">
        <v>13</v>
      </c>
      <c r="K234" t="s">
        <v>13</v>
      </c>
      <c r="L234" t="s">
        <v>13</v>
      </c>
      <c r="M234" t="s">
        <v>13</v>
      </c>
      <c r="N234" t="s">
        <v>13</v>
      </c>
      <c r="O234" t="s">
        <v>13</v>
      </c>
      <c r="P234" t="s">
        <v>13</v>
      </c>
    </row>
    <row r="235" spans="1:16" x14ac:dyDescent="0.35">
      <c r="A235" t="s">
        <v>36</v>
      </c>
      <c r="B235">
        <v>2018</v>
      </c>
      <c r="C235" t="s">
        <v>13</v>
      </c>
      <c r="D235" t="s">
        <v>13</v>
      </c>
      <c r="E235" t="s">
        <v>13</v>
      </c>
      <c r="F235" t="s">
        <v>13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 t="s">
        <v>13</v>
      </c>
      <c r="M235" t="s">
        <v>13</v>
      </c>
      <c r="N235" t="s">
        <v>13</v>
      </c>
      <c r="O235" t="s">
        <v>13</v>
      </c>
      <c r="P235" t="s">
        <v>13</v>
      </c>
    </row>
    <row r="236" spans="1:16" x14ac:dyDescent="0.35">
      <c r="A236" t="s">
        <v>36</v>
      </c>
      <c r="B236">
        <v>2019</v>
      </c>
      <c r="C236" t="s">
        <v>13</v>
      </c>
      <c r="D236" t="s">
        <v>13</v>
      </c>
      <c r="E236" t="s">
        <v>13</v>
      </c>
      <c r="F236" t="s">
        <v>13</v>
      </c>
      <c r="G236" t="s">
        <v>13</v>
      </c>
      <c r="H236" t="s">
        <v>13</v>
      </c>
      <c r="I236" t="s">
        <v>13</v>
      </c>
      <c r="J236" t="s">
        <v>13</v>
      </c>
      <c r="K236" t="s">
        <v>13</v>
      </c>
      <c r="L236" t="s">
        <v>13</v>
      </c>
      <c r="M236" t="s">
        <v>13</v>
      </c>
      <c r="N236" t="s">
        <v>13</v>
      </c>
      <c r="O236" t="s">
        <v>13</v>
      </c>
      <c r="P236">
        <v>1.14942528735632</v>
      </c>
    </row>
    <row r="237" spans="1:16" x14ac:dyDescent="0.35">
      <c r="A237" t="s">
        <v>36</v>
      </c>
      <c r="B237">
        <v>2020</v>
      </c>
      <c r="C237" t="s">
        <v>13</v>
      </c>
      <c r="D237" t="s">
        <v>13</v>
      </c>
      <c r="E237" t="s">
        <v>13</v>
      </c>
      <c r="F237" t="s">
        <v>13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 t="s">
        <v>13</v>
      </c>
      <c r="M237" t="s">
        <v>13</v>
      </c>
      <c r="N237" t="s">
        <v>13</v>
      </c>
      <c r="O237" t="s">
        <v>13</v>
      </c>
      <c r="P237" t="s">
        <v>13</v>
      </c>
    </row>
    <row r="238" spans="1:16" x14ac:dyDescent="0.35">
      <c r="A238" t="s">
        <v>36</v>
      </c>
      <c r="B238">
        <v>2021</v>
      </c>
      <c r="C238" t="s">
        <v>13</v>
      </c>
      <c r="D238" t="s">
        <v>13</v>
      </c>
      <c r="E238" t="s">
        <v>13</v>
      </c>
      <c r="F238" t="s">
        <v>13</v>
      </c>
      <c r="G238" t="s">
        <v>13</v>
      </c>
      <c r="H238" t="s">
        <v>13</v>
      </c>
      <c r="I238" t="s">
        <v>13</v>
      </c>
      <c r="J238" t="s">
        <v>13</v>
      </c>
      <c r="K238" t="s">
        <v>13</v>
      </c>
      <c r="L238" t="s">
        <v>13</v>
      </c>
      <c r="M238" t="s">
        <v>13</v>
      </c>
      <c r="N238" t="s">
        <v>13</v>
      </c>
      <c r="O238" t="s">
        <v>13</v>
      </c>
      <c r="P238" t="s">
        <v>13</v>
      </c>
    </row>
    <row r="239" spans="1:16" x14ac:dyDescent="0.35">
      <c r="A239" t="s">
        <v>36</v>
      </c>
      <c r="B239">
        <v>2022</v>
      </c>
      <c r="C239" t="s">
        <v>13</v>
      </c>
      <c r="D239" t="s">
        <v>13</v>
      </c>
      <c r="E239" t="s">
        <v>13</v>
      </c>
      <c r="F239" t="s">
        <v>13</v>
      </c>
      <c r="G239" t="s">
        <v>13</v>
      </c>
      <c r="H239" t="s">
        <v>13</v>
      </c>
      <c r="I239" t="s">
        <v>13</v>
      </c>
      <c r="J239" t="s">
        <v>13</v>
      </c>
      <c r="K239" t="s">
        <v>13</v>
      </c>
      <c r="L239" t="s">
        <v>13</v>
      </c>
      <c r="M239" t="s">
        <v>13</v>
      </c>
      <c r="N239" t="s">
        <v>13</v>
      </c>
      <c r="O239" t="s">
        <v>13</v>
      </c>
      <c r="P239" t="s">
        <v>13</v>
      </c>
    </row>
    <row r="240" spans="1:16" x14ac:dyDescent="0.35">
      <c r="A240" t="s">
        <v>9</v>
      </c>
      <c r="B240">
        <v>2010</v>
      </c>
      <c r="C240" t="s">
        <v>13</v>
      </c>
      <c r="D240" t="s">
        <v>13</v>
      </c>
      <c r="E240" t="s">
        <v>13</v>
      </c>
      <c r="F240" t="s">
        <v>13</v>
      </c>
      <c r="G240" t="s">
        <v>13</v>
      </c>
      <c r="H240" t="s">
        <v>13</v>
      </c>
      <c r="I240" t="s">
        <v>13</v>
      </c>
      <c r="J240" t="s">
        <v>13</v>
      </c>
      <c r="K240" t="s">
        <v>13</v>
      </c>
      <c r="L240" t="s">
        <v>13</v>
      </c>
      <c r="M240" t="s">
        <v>13</v>
      </c>
      <c r="N240" t="s">
        <v>13</v>
      </c>
      <c r="O240" t="s">
        <v>13</v>
      </c>
      <c r="P240" t="s">
        <v>13</v>
      </c>
    </row>
    <row r="241" spans="1:16" x14ac:dyDescent="0.35">
      <c r="A241" t="s">
        <v>9</v>
      </c>
      <c r="B241">
        <v>2011</v>
      </c>
      <c r="C241" t="s">
        <v>13</v>
      </c>
      <c r="D241" t="s">
        <v>13</v>
      </c>
      <c r="E241" t="s">
        <v>13</v>
      </c>
      <c r="F241" t="s">
        <v>13</v>
      </c>
      <c r="G241" t="s">
        <v>13</v>
      </c>
      <c r="H241" t="s">
        <v>13</v>
      </c>
      <c r="I241" t="s">
        <v>13</v>
      </c>
      <c r="J241" t="s">
        <v>13</v>
      </c>
      <c r="K241" t="s">
        <v>13</v>
      </c>
      <c r="L241" t="s">
        <v>13</v>
      </c>
      <c r="M241" t="s">
        <v>13</v>
      </c>
      <c r="N241" t="s">
        <v>13</v>
      </c>
      <c r="O241" t="s">
        <v>13</v>
      </c>
      <c r="P241" t="s">
        <v>13</v>
      </c>
    </row>
    <row r="242" spans="1:16" x14ac:dyDescent="0.35">
      <c r="A242" t="s">
        <v>9</v>
      </c>
      <c r="B242">
        <v>2012</v>
      </c>
      <c r="C242" t="s">
        <v>13</v>
      </c>
      <c r="D242" t="s">
        <v>13</v>
      </c>
      <c r="E242" t="s">
        <v>13</v>
      </c>
      <c r="F242" t="s">
        <v>13</v>
      </c>
      <c r="G242" t="s">
        <v>13</v>
      </c>
      <c r="H242" t="s">
        <v>13</v>
      </c>
      <c r="I242" t="s">
        <v>13</v>
      </c>
      <c r="J242" t="s">
        <v>13</v>
      </c>
      <c r="K242" t="s">
        <v>13</v>
      </c>
      <c r="L242" t="s">
        <v>13</v>
      </c>
      <c r="M242" t="s">
        <v>13</v>
      </c>
      <c r="N242" t="s">
        <v>13</v>
      </c>
      <c r="O242" t="s">
        <v>13</v>
      </c>
      <c r="P242" t="s">
        <v>13</v>
      </c>
    </row>
    <row r="243" spans="1:16" x14ac:dyDescent="0.35">
      <c r="A243" t="s">
        <v>9</v>
      </c>
      <c r="B243">
        <v>2013</v>
      </c>
      <c r="C243" t="s">
        <v>13</v>
      </c>
      <c r="D243" t="s">
        <v>13</v>
      </c>
      <c r="E243" t="s">
        <v>13</v>
      </c>
      <c r="F243" t="s">
        <v>13</v>
      </c>
      <c r="G243" t="s">
        <v>13</v>
      </c>
      <c r="H243" t="s">
        <v>13</v>
      </c>
      <c r="I243" t="s">
        <v>13</v>
      </c>
      <c r="J243" t="s">
        <v>13</v>
      </c>
      <c r="K243" t="s">
        <v>13</v>
      </c>
      <c r="L243" t="s">
        <v>13</v>
      </c>
      <c r="M243" t="s">
        <v>13</v>
      </c>
      <c r="N243" t="s">
        <v>13</v>
      </c>
      <c r="O243" t="s">
        <v>13</v>
      </c>
      <c r="P243" t="s">
        <v>13</v>
      </c>
    </row>
    <row r="244" spans="1:16" x14ac:dyDescent="0.35">
      <c r="A244" t="s">
        <v>9</v>
      </c>
      <c r="B244">
        <v>2014</v>
      </c>
      <c r="C244" t="s">
        <v>13</v>
      </c>
      <c r="D244" t="s">
        <v>13</v>
      </c>
      <c r="E244" t="s">
        <v>13</v>
      </c>
      <c r="F244" t="s">
        <v>13</v>
      </c>
      <c r="G244" t="s">
        <v>13</v>
      </c>
      <c r="H244" t="s">
        <v>13</v>
      </c>
      <c r="I244" t="s">
        <v>13</v>
      </c>
      <c r="J244" t="s">
        <v>13</v>
      </c>
      <c r="K244" t="s">
        <v>13</v>
      </c>
      <c r="L244" t="s">
        <v>13</v>
      </c>
      <c r="M244" t="s">
        <v>13</v>
      </c>
      <c r="N244" t="s">
        <v>13</v>
      </c>
      <c r="O244" t="s">
        <v>13</v>
      </c>
      <c r="P244" t="s">
        <v>13</v>
      </c>
    </row>
    <row r="245" spans="1:16" x14ac:dyDescent="0.35">
      <c r="A245" t="s">
        <v>9</v>
      </c>
      <c r="B245">
        <v>2015</v>
      </c>
      <c r="C245" t="s">
        <v>13</v>
      </c>
      <c r="D245" t="s">
        <v>13</v>
      </c>
      <c r="E245" t="s">
        <v>13</v>
      </c>
      <c r="F245" t="s">
        <v>13</v>
      </c>
      <c r="G245" t="s">
        <v>13</v>
      </c>
      <c r="H245" t="s">
        <v>13</v>
      </c>
      <c r="I245" t="s">
        <v>13</v>
      </c>
      <c r="J245" t="s">
        <v>13</v>
      </c>
      <c r="K245" t="s">
        <v>13</v>
      </c>
      <c r="L245" t="s">
        <v>13</v>
      </c>
      <c r="M245" t="s">
        <v>13</v>
      </c>
      <c r="N245" t="s">
        <v>13</v>
      </c>
      <c r="O245" t="s">
        <v>13</v>
      </c>
      <c r="P245" t="s">
        <v>13</v>
      </c>
    </row>
    <row r="246" spans="1:16" x14ac:dyDescent="0.35">
      <c r="A246" t="s">
        <v>9</v>
      </c>
      <c r="B246">
        <v>2016</v>
      </c>
      <c r="C246" t="s">
        <v>13</v>
      </c>
      <c r="D246" t="s">
        <v>13</v>
      </c>
      <c r="E246" t="s">
        <v>13</v>
      </c>
      <c r="F246" t="s">
        <v>13</v>
      </c>
      <c r="G246" t="s">
        <v>13</v>
      </c>
      <c r="H246" t="s">
        <v>13</v>
      </c>
      <c r="I246" t="s">
        <v>13</v>
      </c>
      <c r="J246" t="s">
        <v>13</v>
      </c>
      <c r="K246" t="s">
        <v>13</v>
      </c>
      <c r="L246" t="s">
        <v>13</v>
      </c>
      <c r="M246" t="s">
        <v>13</v>
      </c>
      <c r="N246" t="s">
        <v>13</v>
      </c>
      <c r="O246" t="s">
        <v>13</v>
      </c>
      <c r="P246" t="s">
        <v>13</v>
      </c>
    </row>
    <row r="247" spans="1:16" x14ac:dyDescent="0.35">
      <c r="A247" t="s">
        <v>9</v>
      </c>
      <c r="B247">
        <v>2017</v>
      </c>
      <c r="C247" t="s">
        <v>13</v>
      </c>
      <c r="D247" t="s">
        <v>13</v>
      </c>
      <c r="E247" t="s">
        <v>13</v>
      </c>
      <c r="F247" t="s">
        <v>13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 t="s">
        <v>13</v>
      </c>
      <c r="M247" t="s">
        <v>13</v>
      </c>
      <c r="N247" t="s">
        <v>13</v>
      </c>
      <c r="O247" t="s">
        <v>13</v>
      </c>
      <c r="P247" t="s">
        <v>13</v>
      </c>
    </row>
    <row r="248" spans="1:16" x14ac:dyDescent="0.35">
      <c r="A248" t="s">
        <v>9</v>
      </c>
      <c r="B248">
        <v>2018</v>
      </c>
      <c r="C248" t="s">
        <v>13</v>
      </c>
      <c r="D248" t="s">
        <v>13</v>
      </c>
      <c r="E248" t="s">
        <v>13</v>
      </c>
      <c r="F248" t="s">
        <v>13</v>
      </c>
      <c r="G248" t="s">
        <v>13</v>
      </c>
      <c r="H248" t="s">
        <v>13</v>
      </c>
      <c r="I248" t="s">
        <v>13</v>
      </c>
      <c r="J248" t="s">
        <v>13</v>
      </c>
      <c r="K248" t="s">
        <v>13</v>
      </c>
      <c r="L248" t="s">
        <v>13</v>
      </c>
      <c r="M248" t="s">
        <v>13</v>
      </c>
      <c r="N248" t="s">
        <v>13</v>
      </c>
      <c r="O248" t="s">
        <v>13</v>
      </c>
      <c r="P248" t="s">
        <v>13</v>
      </c>
    </row>
    <row r="249" spans="1:16" x14ac:dyDescent="0.35">
      <c r="A249" t="s">
        <v>9</v>
      </c>
      <c r="B249">
        <v>2019</v>
      </c>
      <c r="C249" t="s">
        <v>13</v>
      </c>
      <c r="D249" t="s">
        <v>13</v>
      </c>
      <c r="E249" t="s">
        <v>13</v>
      </c>
      <c r="F249" t="s">
        <v>13</v>
      </c>
      <c r="G249" t="s">
        <v>13</v>
      </c>
      <c r="H249" t="s">
        <v>13</v>
      </c>
      <c r="I249" t="s">
        <v>13</v>
      </c>
      <c r="J249" t="s">
        <v>13</v>
      </c>
      <c r="K249" t="s">
        <v>13</v>
      </c>
      <c r="L249" t="s">
        <v>13</v>
      </c>
      <c r="M249" t="s">
        <v>13</v>
      </c>
      <c r="N249" t="s">
        <v>13</v>
      </c>
      <c r="O249" t="s">
        <v>13</v>
      </c>
      <c r="P249" t="s">
        <v>13</v>
      </c>
    </row>
    <row r="250" spans="1:16" x14ac:dyDescent="0.35">
      <c r="A250" t="s">
        <v>9</v>
      </c>
      <c r="B250">
        <v>2020</v>
      </c>
      <c r="C250" t="s">
        <v>13</v>
      </c>
      <c r="D250" t="s">
        <v>13</v>
      </c>
      <c r="E250" t="s">
        <v>13</v>
      </c>
      <c r="F250" t="s">
        <v>13</v>
      </c>
      <c r="G250" t="s">
        <v>13</v>
      </c>
      <c r="H250" t="s">
        <v>13</v>
      </c>
      <c r="I250" t="s">
        <v>13</v>
      </c>
      <c r="J250" t="s">
        <v>13</v>
      </c>
      <c r="K250" t="s">
        <v>13</v>
      </c>
      <c r="L250" t="s">
        <v>13</v>
      </c>
      <c r="M250" t="s">
        <v>13</v>
      </c>
      <c r="N250" t="s">
        <v>13</v>
      </c>
      <c r="O250" t="s">
        <v>13</v>
      </c>
      <c r="P250" t="s">
        <v>13</v>
      </c>
    </row>
    <row r="251" spans="1:16" x14ac:dyDescent="0.35">
      <c r="A251" t="s">
        <v>9</v>
      </c>
      <c r="B251">
        <v>2021</v>
      </c>
      <c r="C251" t="s">
        <v>13</v>
      </c>
      <c r="D251" t="s">
        <v>13</v>
      </c>
      <c r="E251" t="s">
        <v>13</v>
      </c>
      <c r="F251" t="s">
        <v>13</v>
      </c>
      <c r="G251" t="s">
        <v>13</v>
      </c>
      <c r="H251" t="s">
        <v>13</v>
      </c>
      <c r="I251" t="s">
        <v>13</v>
      </c>
      <c r="J251" t="s">
        <v>13</v>
      </c>
      <c r="K251" t="s">
        <v>13</v>
      </c>
      <c r="L251" t="s">
        <v>13</v>
      </c>
      <c r="M251" t="s">
        <v>13</v>
      </c>
      <c r="N251" t="s">
        <v>13</v>
      </c>
      <c r="O251" t="s">
        <v>13</v>
      </c>
      <c r="P251" t="s">
        <v>13</v>
      </c>
    </row>
    <row r="252" spans="1:16" x14ac:dyDescent="0.35">
      <c r="A252" t="s">
        <v>9</v>
      </c>
      <c r="B252">
        <v>2022</v>
      </c>
      <c r="C252" t="s">
        <v>13</v>
      </c>
      <c r="D252" t="s">
        <v>13</v>
      </c>
      <c r="E252" t="s">
        <v>13</v>
      </c>
      <c r="F252" t="s">
        <v>13</v>
      </c>
      <c r="G252" t="s">
        <v>13</v>
      </c>
      <c r="H252" t="s">
        <v>13</v>
      </c>
      <c r="I252" t="s">
        <v>13</v>
      </c>
      <c r="J252" t="s">
        <v>13</v>
      </c>
      <c r="K252" t="s">
        <v>13</v>
      </c>
      <c r="L252" t="s">
        <v>13</v>
      </c>
      <c r="M252" t="s">
        <v>13</v>
      </c>
      <c r="N252" t="s">
        <v>13</v>
      </c>
      <c r="O252" t="s">
        <v>13</v>
      </c>
      <c r="P252" t="s">
        <v>13</v>
      </c>
    </row>
    <row r="253" spans="1:16" x14ac:dyDescent="0.35">
      <c r="A253" t="s">
        <v>37</v>
      </c>
      <c r="B253">
        <v>2010</v>
      </c>
      <c r="C253" t="s">
        <v>13</v>
      </c>
      <c r="D253" t="s">
        <v>13</v>
      </c>
      <c r="E253" t="s">
        <v>13</v>
      </c>
      <c r="F253" t="s">
        <v>13</v>
      </c>
      <c r="G253" t="s">
        <v>13</v>
      </c>
      <c r="H253" t="s">
        <v>13</v>
      </c>
      <c r="I253" t="s">
        <v>13</v>
      </c>
      <c r="J253" t="s">
        <v>13</v>
      </c>
      <c r="K253" t="s">
        <v>13</v>
      </c>
      <c r="L253" t="s">
        <v>13</v>
      </c>
      <c r="M253" t="s">
        <v>13</v>
      </c>
      <c r="N253" t="s">
        <v>13</v>
      </c>
      <c r="O253" t="s">
        <v>13</v>
      </c>
      <c r="P253" t="s">
        <v>13</v>
      </c>
    </row>
    <row r="254" spans="1:16" x14ac:dyDescent="0.35">
      <c r="A254" t="s">
        <v>37</v>
      </c>
      <c r="B254">
        <v>2011</v>
      </c>
      <c r="C254" t="s">
        <v>13</v>
      </c>
      <c r="D254" t="s">
        <v>13</v>
      </c>
      <c r="E254" t="s">
        <v>13</v>
      </c>
      <c r="F254" t="s">
        <v>13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 t="s">
        <v>13</v>
      </c>
      <c r="M254" t="s">
        <v>13</v>
      </c>
      <c r="N254" t="s">
        <v>13</v>
      </c>
      <c r="O254" t="s">
        <v>13</v>
      </c>
      <c r="P254" t="s">
        <v>13</v>
      </c>
    </row>
    <row r="255" spans="1:16" x14ac:dyDescent="0.35">
      <c r="A255" t="s">
        <v>37</v>
      </c>
      <c r="B255">
        <v>2012</v>
      </c>
      <c r="C255" t="s">
        <v>13</v>
      </c>
      <c r="D255" t="s">
        <v>13</v>
      </c>
      <c r="E255" t="s">
        <v>13</v>
      </c>
      <c r="F255" t="s">
        <v>13</v>
      </c>
      <c r="G255" t="s">
        <v>13</v>
      </c>
      <c r="H255" t="s">
        <v>13</v>
      </c>
      <c r="I255" t="s">
        <v>13</v>
      </c>
      <c r="J255" t="s">
        <v>13</v>
      </c>
      <c r="K255" t="s">
        <v>13</v>
      </c>
      <c r="L255" t="s">
        <v>13</v>
      </c>
      <c r="M255" t="s">
        <v>13</v>
      </c>
      <c r="N255" t="s">
        <v>13</v>
      </c>
      <c r="O255" t="s">
        <v>13</v>
      </c>
      <c r="P255" t="s">
        <v>13</v>
      </c>
    </row>
    <row r="256" spans="1:16" x14ac:dyDescent="0.35">
      <c r="A256" t="s">
        <v>37</v>
      </c>
      <c r="B256">
        <v>2013</v>
      </c>
      <c r="C256" t="s">
        <v>13</v>
      </c>
      <c r="D256" t="s">
        <v>13</v>
      </c>
      <c r="E256" t="s">
        <v>13</v>
      </c>
      <c r="F256" t="s">
        <v>13</v>
      </c>
      <c r="G256" t="s">
        <v>13</v>
      </c>
      <c r="H256" t="s">
        <v>13</v>
      </c>
      <c r="I256" t="s">
        <v>13</v>
      </c>
      <c r="J256" t="s">
        <v>13</v>
      </c>
      <c r="K256" t="s">
        <v>13</v>
      </c>
      <c r="L256" t="s">
        <v>13</v>
      </c>
      <c r="M256" t="s">
        <v>13</v>
      </c>
      <c r="N256" t="s">
        <v>13</v>
      </c>
      <c r="O256" t="s">
        <v>13</v>
      </c>
      <c r="P256" t="s">
        <v>13</v>
      </c>
    </row>
    <row r="257" spans="1:16" x14ac:dyDescent="0.35">
      <c r="A257" t="s">
        <v>37</v>
      </c>
      <c r="B257">
        <v>2014</v>
      </c>
      <c r="C257" t="s">
        <v>13</v>
      </c>
      <c r="D257" t="s">
        <v>13</v>
      </c>
      <c r="E257" t="s">
        <v>13</v>
      </c>
      <c r="F257" t="s">
        <v>13</v>
      </c>
      <c r="G257" t="s">
        <v>13</v>
      </c>
      <c r="H257" t="s">
        <v>13</v>
      </c>
      <c r="I257" t="s">
        <v>13</v>
      </c>
      <c r="J257" t="s">
        <v>13</v>
      </c>
      <c r="K257" t="s">
        <v>13</v>
      </c>
      <c r="L257" t="s">
        <v>13</v>
      </c>
      <c r="M257" t="s">
        <v>13</v>
      </c>
      <c r="N257" t="s">
        <v>13</v>
      </c>
      <c r="O257" t="s">
        <v>13</v>
      </c>
      <c r="P257" t="s">
        <v>13</v>
      </c>
    </row>
    <row r="258" spans="1:16" x14ac:dyDescent="0.35">
      <c r="A258" t="s">
        <v>37</v>
      </c>
      <c r="B258">
        <v>2015</v>
      </c>
      <c r="C258" t="s">
        <v>13</v>
      </c>
      <c r="D258" t="s">
        <v>13</v>
      </c>
      <c r="E258" t="s">
        <v>13</v>
      </c>
      <c r="F258" t="s">
        <v>13</v>
      </c>
      <c r="G258" t="s">
        <v>13</v>
      </c>
      <c r="H258" t="s">
        <v>13</v>
      </c>
      <c r="I258" t="s">
        <v>13</v>
      </c>
      <c r="J258" t="s">
        <v>13</v>
      </c>
      <c r="K258" t="s">
        <v>13</v>
      </c>
      <c r="L258" t="s">
        <v>13</v>
      </c>
      <c r="M258" t="s">
        <v>13</v>
      </c>
      <c r="N258" t="s">
        <v>13</v>
      </c>
      <c r="O258" t="s">
        <v>13</v>
      </c>
      <c r="P258" t="s">
        <v>13</v>
      </c>
    </row>
    <row r="259" spans="1:16" x14ac:dyDescent="0.35">
      <c r="A259" t="s">
        <v>37</v>
      </c>
      <c r="B259">
        <v>2016</v>
      </c>
      <c r="C259" t="s">
        <v>13</v>
      </c>
      <c r="D259" t="s">
        <v>13</v>
      </c>
      <c r="E259" t="s">
        <v>13</v>
      </c>
      <c r="F259" t="s">
        <v>13</v>
      </c>
      <c r="G259" t="s">
        <v>13</v>
      </c>
      <c r="H259" t="s">
        <v>13</v>
      </c>
      <c r="I259" t="s">
        <v>13</v>
      </c>
      <c r="J259" t="s">
        <v>13</v>
      </c>
      <c r="K259" t="s">
        <v>13</v>
      </c>
      <c r="L259" t="s">
        <v>13</v>
      </c>
      <c r="M259" t="s">
        <v>13</v>
      </c>
      <c r="N259" t="s">
        <v>13</v>
      </c>
      <c r="O259" t="s">
        <v>13</v>
      </c>
      <c r="P259" t="s">
        <v>13</v>
      </c>
    </row>
    <row r="260" spans="1:16" x14ac:dyDescent="0.35">
      <c r="A260" t="s">
        <v>37</v>
      </c>
      <c r="B260">
        <v>2017</v>
      </c>
      <c r="C260" t="s">
        <v>13</v>
      </c>
      <c r="D260" t="s">
        <v>13</v>
      </c>
      <c r="E260" t="s">
        <v>13</v>
      </c>
      <c r="F260" t="s">
        <v>13</v>
      </c>
      <c r="G260" t="s">
        <v>13</v>
      </c>
      <c r="H260" t="s">
        <v>13</v>
      </c>
      <c r="I260" t="s">
        <v>13</v>
      </c>
      <c r="J260" t="s">
        <v>13</v>
      </c>
      <c r="K260" t="s">
        <v>13</v>
      </c>
      <c r="L260" t="s">
        <v>13</v>
      </c>
      <c r="M260" t="s">
        <v>13</v>
      </c>
      <c r="N260" t="s">
        <v>13</v>
      </c>
      <c r="O260" t="s">
        <v>13</v>
      </c>
      <c r="P260" t="s">
        <v>13</v>
      </c>
    </row>
    <row r="261" spans="1:16" x14ac:dyDescent="0.35">
      <c r="A261" t="s">
        <v>37</v>
      </c>
      <c r="B261">
        <v>2018</v>
      </c>
      <c r="C261" t="s">
        <v>13</v>
      </c>
      <c r="D261" t="s">
        <v>13</v>
      </c>
      <c r="E261" t="s">
        <v>13</v>
      </c>
      <c r="F261" t="s">
        <v>13</v>
      </c>
      <c r="G261" t="s">
        <v>13</v>
      </c>
      <c r="H261" t="s">
        <v>13</v>
      </c>
      <c r="I261" t="s">
        <v>13</v>
      </c>
      <c r="J261" t="s">
        <v>13</v>
      </c>
      <c r="K261" t="s">
        <v>13</v>
      </c>
      <c r="L261" t="s">
        <v>13</v>
      </c>
      <c r="M261" t="s">
        <v>13</v>
      </c>
      <c r="N261" t="s">
        <v>13</v>
      </c>
      <c r="O261" t="s">
        <v>13</v>
      </c>
      <c r="P261" t="s">
        <v>13</v>
      </c>
    </row>
    <row r="262" spans="1:16" x14ac:dyDescent="0.35">
      <c r="A262" t="s">
        <v>37</v>
      </c>
      <c r="B262">
        <v>2019</v>
      </c>
      <c r="C262" t="s">
        <v>13</v>
      </c>
      <c r="D262" t="s">
        <v>13</v>
      </c>
      <c r="E262" t="s">
        <v>13</v>
      </c>
      <c r="F262" t="s">
        <v>13</v>
      </c>
      <c r="G262" t="s">
        <v>13</v>
      </c>
      <c r="H262" t="s">
        <v>13</v>
      </c>
      <c r="I262" t="s">
        <v>13</v>
      </c>
      <c r="J262" t="s">
        <v>13</v>
      </c>
      <c r="K262" t="s">
        <v>13</v>
      </c>
      <c r="L262" t="s">
        <v>13</v>
      </c>
      <c r="M262" t="s">
        <v>13</v>
      </c>
      <c r="N262" t="s">
        <v>13</v>
      </c>
      <c r="O262" t="s">
        <v>13</v>
      </c>
      <c r="P262" t="s">
        <v>13</v>
      </c>
    </row>
    <row r="263" spans="1:16" x14ac:dyDescent="0.35">
      <c r="A263" t="s">
        <v>37</v>
      </c>
      <c r="B263">
        <v>2020</v>
      </c>
      <c r="C263" t="s">
        <v>13</v>
      </c>
      <c r="D263" t="s">
        <v>13</v>
      </c>
      <c r="E263" t="s">
        <v>13</v>
      </c>
      <c r="F263" t="s">
        <v>13</v>
      </c>
      <c r="G263" t="s">
        <v>13</v>
      </c>
      <c r="H263" t="s">
        <v>13</v>
      </c>
      <c r="I263" t="s">
        <v>13</v>
      </c>
      <c r="J263" t="s">
        <v>13</v>
      </c>
      <c r="K263" t="s">
        <v>13</v>
      </c>
      <c r="L263" t="s">
        <v>13</v>
      </c>
      <c r="M263" t="s">
        <v>13</v>
      </c>
      <c r="N263" t="s">
        <v>13</v>
      </c>
      <c r="O263" t="s">
        <v>13</v>
      </c>
      <c r="P263" t="s">
        <v>13</v>
      </c>
    </row>
    <row r="264" spans="1:16" x14ac:dyDescent="0.35">
      <c r="A264" t="s">
        <v>37</v>
      </c>
      <c r="B264">
        <v>2021</v>
      </c>
      <c r="C264" t="s">
        <v>13</v>
      </c>
      <c r="D264" t="s">
        <v>13</v>
      </c>
      <c r="E264" t="s">
        <v>13</v>
      </c>
      <c r="F264" t="s">
        <v>13</v>
      </c>
      <c r="G264" t="s">
        <v>13</v>
      </c>
      <c r="H264" t="s">
        <v>13</v>
      </c>
      <c r="I264" t="s">
        <v>13</v>
      </c>
      <c r="J264" t="s">
        <v>13</v>
      </c>
      <c r="K264" t="s">
        <v>13</v>
      </c>
      <c r="L264" t="s">
        <v>13</v>
      </c>
      <c r="M264" t="s">
        <v>13</v>
      </c>
      <c r="N264" t="s">
        <v>13</v>
      </c>
      <c r="O264" t="s">
        <v>13</v>
      </c>
      <c r="P264" t="s">
        <v>13</v>
      </c>
    </row>
    <row r="265" spans="1:16" x14ac:dyDescent="0.35">
      <c r="A265" t="s">
        <v>37</v>
      </c>
      <c r="B265">
        <v>2022</v>
      </c>
      <c r="C265" t="s">
        <v>13</v>
      </c>
      <c r="D265" t="s">
        <v>13</v>
      </c>
      <c r="E265" t="s">
        <v>13</v>
      </c>
      <c r="F265" t="s">
        <v>13</v>
      </c>
      <c r="G265" t="s">
        <v>13</v>
      </c>
      <c r="H265" t="s">
        <v>13</v>
      </c>
      <c r="I265" t="s">
        <v>13</v>
      </c>
      <c r="J265" t="s">
        <v>13</v>
      </c>
      <c r="K265" t="s">
        <v>13</v>
      </c>
      <c r="L265" t="s">
        <v>13</v>
      </c>
      <c r="M265" t="s">
        <v>13</v>
      </c>
      <c r="N265" t="s">
        <v>13</v>
      </c>
      <c r="O265" t="s">
        <v>13</v>
      </c>
      <c r="P265" t="s">
        <v>13</v>
      </c>
    </row>
    <row r="266" spans="1:16" x14ac:dyDescent="0.35">
      <c r="A266" t="s">
        <v>10</v>
      </c>
      <c r="B266">
        <v>2010</v>
      </c>
      <c r="C266" t="s">
        <v>13</v>
      </c>
      <c r="D266" t="s">
        <v>13</v>
      </c>
      <c r="E266" t="s">
        <v>13</v>
      </c>
      <c r="F266" t="s">
        <v>13</v>
      </c>
      <c r="G266" t="s">
        <v>13</v>
      </c>
      <c r="H266" t="s">
        <v>13</v>
      </c>
      <c r="I266" t="s">
        <v>13</v>
      </c>
      <c r="J266" t="s">
        <v>13</v>
      </c>
      <c r="K266" t="s">
        <v>13</v>
      </c>
      <c r="L266" t="s">
        <v>13</v>
      </c>
      <c r="M266" t="s">
        <v>13</v>
      </c>
      <c r="N266" t="s">
        <v>13</v>
      </c>
      <c r="O266" t="s">
        <v>13</v>
      </c>
      <c r="P266" t="s">
        <v>13</v>
      </c>
    </row>
    <row r="267" spans="1:16" x14ac:dyDescent="0.35">
      <c r="A267" t="s">
        <v>10</v>
      </c>
      <c r="B267">
        <v>2011</v>
      </c>
      <c r="C267" t="s">
        <v>13</v>
      </c>
      <c r="D267" t="s">
        <v>13</v>
      </c>
      <c r="E267" t="s">
        <v>13</v>
      </c>
      <c r="F267" t="s">
        <v>13</v>
      </c>
      <c r="G267" t="s">
        <v>13</v>
      </c>
      <c r="H267" t="s">
        <v>13</v>
      </c>
      <c r="I267" t="s">
        <v>13</v>
      </c>
      <c r="J267" t="s">
        <v>13</v>
      </c>
      <c r="K267" t="s">
        <v>13</v>
      </c>
      <c r="L267" t="s">
        <v>13</v>
      </c>
      <c r="M267" t="s">
        <v>13</v>
      </c>
      <c r="N267" t="s">
        <v>13</v>
      </c>
      <c r="O267" t="s">
        <v>13</v>
      </c>
      <c r="P267" t="s">
        <v>13</v>
      </c>
    </row>
    <row r="268" spans="1:16" x14ac:dyDescent="0.35">
      <c r="A268" t="s">
        <v>10</v>
      </c>
      <c r="B268">
        <v>2012</v>
      </c>
      <c r="C268" t="s">
        <v>13</v>
      </c>
      <c r="D268" t="s">
        <v>13</v>
      </c>
      <c r="E268" t="s">
        <v>13</v>
      </c>
      <c r="F268" t="s">
        <v>13</v>
      </c>
      <c r="G268">
        <v>1.6666666666666701</v>
      </c>
      <c r="H268" t="s">
        <v>13</v>
      </c>
      <c r="I268" t="s">
        <v>13</v>
      </c>
      <c r="J268" t="s">
        <v>13</v>
      </c>
      <c r="K268" t="s">
        <v>13</v>
      </c>
      <c r="L268" t="s">
        <v>13</v>
      </c>
      <c r="M268" t="s">
        <v>13</v>
      </c>
      <c r="N268" t="s">
        <v>13</v>
      </c>
      <c r="O268" t="s">
        <v>13</v>
      </c>
      <c r="P268" t="s">
        <v>13</v>
      </c>
    </row>
    <row r="269" spans="1:16" x14ac:dyDescent="0.35">
      <c r="A269" t="s">
        <v>10</v>
      </c>
      <c r="B269">
        <v>2013</v>
      </c>
      <c r="C269" t="s">
        <v>13</v>
      </c>
      <c r="D269" t="s">
        <v>13</v>
      </c>
      <c r="E269" t="s">
        <v>13</v>
      </c>
      <c r="F269" t="s">
        <v>13</v>
      </c>
      <c r="G269">
        <v>1.35135135135135</v>
      </c>
      <c r="H269" t="s">
        <v>13</v>
      </c>
      <c r="I269" t="s">
        <v>13</v>
      </c>
      <c r="J269" t="s">
        <v>13</v>
      </c>
      <c r="K269" t="s">
        <v>13</v>
      </c>
      <c r="L269" t="s">
        <v>13</v>
      </c>
      <c r="M269" t="s">
        <v>13</v>
      </c>
      <c r="N269" t="s">
        <v>13</v>
      </c>
      <c r="O269" t="s">
        <v>13</v>
      </c>
      <c r="P269" t="s">
        <v>13</v>
      </c>
    </row>
    <row r="270" spans="1:16" x14ac:dyDescent="0.35">
      <c r="A270" t="s">
        <v>10</v>
      </c>
      <c r="B270">
        <v>2014</v>
      </c>
      <c r="C270" t="s">
        <v>13</v>
      </c>
      <c r="D270" t="s">
        <v>13</v>
      </c>
      <c r="E270" t="s">
        <v>13</v>
      </c>
      <c r="F270" t="s">
        <v>13</v>
      </c>
      <c r="G270" t="s">
        <v>13</v>
      </c>
      <c r="H270" t="s">
        <v>13</v>
      </c>
      <c r="I270" t="s">
        <v>13</v>
      </c>
      <c r="J270" t="s">
        <v>13</v>
      </c>
      <c r="K270" t="s">
        <v>13</v>
      </c>
      <c r="L270" t="s">
        <v>13</v>
      </c>
      <c r="M270" t="s">
        <v>13</v>
      </c>
      <c r="N270" t="s">
        <v>13</v>
      </c>
      <c r="O270" t="s">
        <v>13</v>
      </c>
      <c r="P270" t="s">
        <v>13</v>
      </c>
    </row>
    <row r="271" spans="1:16" x14ac:dyDescent="0.35">
      <c r="A271" t="s">
        <v>10</v>
      </c>
      <c r="B271">
        <v>2015</v>
      </c>
      <c r="C271" t="s">
        <v>13</v>
      </c>
      <c r="D271" t="s">
        <v>13</v>
      </c>
      <c r="E271" t="s">
        <v>13</v>
      </c>
      <c r="F271" t="s">
        <v>13</v>
      </c>
      <c r="G271" t="s">
        <v>13</v>
      </c>
      <c r="H271" t="s">
        <v>13</v>
      </c>
      <c r="I271" t="s">
        <v>13</v>
      </c>
      <c r="J271" t="s">
        <v>13</v>
      </c>
      <c r="K271" t="s">
        <v>13</v>
      </c>
      <c r="L271">
        <v>1.0989010989011001</v>
      </c>
      <c r="M271" t="s">
        <v>13</v>
      </c>
      <c r="N271" t="s">
        <v>13</v>
      </c>
      <c r="O271" t="s">
        <v>13</v>
      </c>
      <c r="P271">
        <v>0.41249999999999998</v>
      </c>
    </row>
    <row r="272" spans="1:16" x14ac:dyDescent="0.35">
      <c r="A272" t="s">
        <v>10</v>
      </c>
      <c r="B272">
        <v>2016</v>
      </c>
      <c r="C272" t="s">
        <v>13</v>
      </c>
      <c r="D272" t="s">
        <v>13</v>
      </c>
      <c r="E272" t="s">
        <v>13</v>
      </c>
      <c r="F272" t="s">
        <v>13</v>
      </c>
      <c r="G272">
        <v>0.93333333333333302</v>
      </c>
      <c r="H272" t="s">
        <v>13</v>
      </c>
      <c r="I272" t="s">
        <v>13</v>
      </c>
      <c r="J272" t="s">
        <v>13</v>
      </c>
      <c r="K272" t="s">
        <v>13</v>
      </c>
      <c r="L272" t="s">
        <v>13</v>
      </c>
      <c r="M272" t="s">
        <v>13</v>
      </c>
      <c r="N272" t="s">
        <v>13</v>
      </c>
      <c r="O272" t="s">
        <v>13</v>
      </c>
      <c r="P272">
        <v>1.2048192771084301</v>
      </c>
    </row>
    <row r="273" spans="1:16" x14ac:dyDescent="0.35">
      <c r="A273" t="s">
        <v>10</v>
      </c>
      <c r="B273">
        <v>2017</v>
      </c>
      <c r="C273" t="s">
        <v>13</v>
      </c>
      <c r="D273" t="s">
        <v>13</v>
      </c>
      <c r="E273" t="s">
        <v>13</v>
      </c>
      <c r="F273" t="s">
        <v>13</v>
      </c>
      <c r="G273">
        <v>1.13636363636364</v>
      </c>
      <c r="H273" t="s">
        <v>13</v>
      </c>
      <c r="I273" t="s">
        <v>13</v>
      </c>
      <c r="J273" t="s">
        <v>13</v>
      </c>
      <c r="K273" t="s">
        <v>13</v>
      </c>
      <c r="L273" t="s">
        <v>13</v>
      </c>
      <c r="M273" t="s">
        <v>13</v>
      </c>
      <c r="N273" t="s">
        <v>13</v>
      </c>
      <c r="O273" t="s">
        <v>13</v>
      </c>
      <c r="P273">
        <v>1.0375000000000001</v>
      </c>
    </row>
    <row r="274" spans="1:16" x14ac:dyDescent="0.35">
      <c r="A274" t="s">
        <v>10</v>
      </c>
      <c r="B274">
        <v>2018</v>
      </c>
      <c r="C274" t="s">
        <v>13</v>
      </c>
      <c r="D274" t="s">
        <v>13</v>
      </c>
      <c r="E274">
        <v>1.2195121951219501</v>
      </c>
      <c r="F274" t="s">
        <v>13</v>
      </c>
      <c r="G274">
        <v>0.98876404494381998</v>
      </c>
      <c r="H274" t="s">
        <v>13</v>
      </c>
      <c r="I274" t="s">
        <v>13</v>
      </c>
      <c r="J274" t="s">
        <v>13</v>
      </c>
      <c r="K274" t="s">
        <v>13</v>
      </c>
      <c r="L274" t="s">
        <v>13</v>
      </c>
      <c r="M274" t="s">
        <v>13</v>
      </c>
      <c r="N274" t="s">
        <v>13</v>
      </c>
      <c r="O274" t="s">
        <v>13</v>
      </c>
      <c r="P274">
        <v>1.1298701298701299</v>
      </c>
    </row>
    <row r="275" spans="1:16" x14ac:dyDescent="0.35">
      <c r="A275" t="s">
        <v>10</v>
      </c>
      <c r="B275">
        <v>2019</v>
      </c>
      <c r="C275">
        <v>1</v>
      </c>
      <c r="D275" t="s">
        <v>13</v>
      </c>
      <c r="E275">
        <v>0.426966292134831</v>
      </c>
      <c r="F275" t="s">
        <v>13</v>
      </c>
      <c r="G275">
        <v>0.36559139784946199</v>
      </c>
      <c r="H275" t="s">
        <v>13</v>
      </c>
      <c r="I275" t="s">
        <v>13</v>
      </c>
      <c r="J275" t="s">
        <v>13</v>
      </c>
      <c r="K275" t="s">
        <v>13</v>
      </c>
      <c r="L275">
        <v>0.5</v>
      </c>
      <c r="M275" t="s">
        <v>13</v>
      </c>
      <c r="N275" t="s">
        <v>13</v>
      </c>
      <c r="O275" t="s">
        <v>13</v>
      </c>
      <c r="P275">
        <v>0.435294117647059</v>
      </c>
    </row>
    <row r="276" spans="1:16" x14ac:dyDescent="0.35">
      <c r="A276" t="s">
        <v>10</v>
      </c>
      <c r="B276">
        <v>2020</v>
      </c>
      <c r="C276">
        <v>1.0309278350515501</v>
      </c>
      <c r="D276" t="s">
        <v>13</v>
      </c>
      <c r="E276">
        <v>1.0379746835443</v>
      </c>
      <c r="F276" t="s">
        <v>13</v>
      </c>
      <c r="G276">
        <v>0.81395348837209303</v>
      </c>
      <c r="H276" t="s">
        <v>13</v>
      </c>
      <c r="I276" t="s">
        <v>13</v>
      </c>
      <c r="J276" t="s">
        <v>13</v>
      </c>
      <c r="K276" t="s">
        <v>13</v>
      </c>
      <c r="L276">
        <v>0.75675675675675702</v>
      </c>
      <c r="M276" t="s">
        <v>13</v>
      </c>
      <c r="N276" t="s">
        <v>13</v>
      </c>
      <c r="O276" t="s">
        <v>13</v>
      </c>
      <c r="P276">
        <v>0.62162162162162204</v>
      </c>
    </row>
    <row r="277" spans="1:16" x14ac:dyDescent="0.35">
      <c r="A277" t="s">
        <v>10</v>
      </c>
      <c r="B277">
        <v>2021</v>
      </c>
      <c r="C277">
        <v>1</v>
      </c>
      <c r="D277" t="s">
        <v>13</v>
      </c>
      <c r="E277">
        <v>0.373493975903614</v>
      </c>
      <c r="F277" t="s">
        <v>13</v>
      </c>
      <c r="G277">
        <v>0.469879518072289</v>
      </c>
      <c r="H277" t="s">
        <v>13</v>
      </c>
      <c r="I277" t="s">
        <v>13</v>
      </c>
      <c r="J277" t="s">
        <v>13</v>
      </c>
      <c r="K277" t="s">
        <v>13</v>
      </c>
      <c r="L277">
        <v>0.413333333333333</v>
      </c>
      <c r="M277" t="s">
        <v>13</v>
      </c>
      <c r="N277" t="s">
        <v>13</v>
      </c>
      <c r="O277" t="s">
        <v>13</v>
      </c>
      <c r="P277">
        <v>0.43835616438356201</v>
      </c>
    </row>
    <row r="278" spans="1:16" x14ac:dyDescent="0.35">
      <c r="A278" t="s">
        <v>10</v>
      </c>
      <c r="B278">
        <v>2022</v>
      </c>
      <c r="C278">
        <v>1.0204081632653099</v>
      </c>
      <c r="D278" t="s">
        <v>13</v>
      </c>
      <c r="E278">
        <v>0.79310344827586199</v>
      </c>
      <c r="F278" t="s">
        <v>13</v>
      </c>
      <c r="G278">
        <v>0.57499999999999996</v>
      </c>
      <c r="H278" t="s">
        <v>13</v>
      </c>
      <c r="I278" t="s">
        <v>13</v>
      </c>
      <c r="J278" t="s">
        <v>13</v>
      </c>
      <c r="K278" t="s">
        <v>13</v>
      </c>
      <c r="L278" t="s">
        <v>13</v>
      </c>
      <c r="M278" t="s">
        <v>13</v>
      </c>
      <c r="N278" t="s">
        <v>13</v>
      </c>
      <c r="O278" t="s">
        <v>13</v>
      </c>
      <c r="P278">
        <v>0.84057971014492705</v>
      </c>
    </row>
    <row r="279" spans="1:16" x14ac:dyDescent="0.35">
      <c r="A279" t="s">
        <v>38</v>
      </c>
      <c r="B279">
        <v>2010</v>
      </c>
      <c r="C279" t="s">
        <v>13</v>
      </c>
      <c r="D279" t="s">
        <v>13</v>
      </c>
      <c r="E279" t="s">
        <v>13</v>
      </c>
      <c r="F279" t="s">
        <v>13</v>
      </c>
      <c r="G279" t="s">
        <v>13</v>
      </c>
      <c r="H279" t="s">
        <v>13</v>
      </c>
      <c r="I279" t="s">
        <v>13</v>
      </c>
      <c r="J279" t="s">
        <v>13</v>
      </c>
      <c r="K279" t="s">
        <v>13</v>
      </c>
      <c r="L279" t="s">
        <v>13</v>
      </c>
      <c r="M279" t="s">
        <v>13</v>
      </c>
      <c r="N279" t="s">
        <v>13</v>
      </c>
      <c r="O279" t="s">
        <v>13</v>
      </c>
      <c r="P279" t="s">
        <v>13</v>
      </c>
    </row>
    <row r="280" spans="1:16" x14ac:dyDescent="0.35">
      <c r="A280" t="s">
        <v>38</v>
      </c>
      <c r="B280">
        <v>2011</v>
      </c>
      <c r="C280" t="s">
        <v>13</v>
      </c>
      <c r="D280" t="s">
        <v>13</v>
      </c>
      <c r="E280" t="s">
        <v>13</v>
      </c>
      <c r="F280" t="s">
        <v>13</v>
      </c>
      <c r="G280" t="s">
        <v>13</v>
      </c>
      <c r="H280" t="s">
        <v>13</v>
      </c>
      <c r="I280" t="s">
        <v>13</v>
      </c>
      <c r="J280" t="s">
        <v>13</v>
      </c>
      <c r="K280" t="s">
        <v>13</v>
      </c>
      <c r="L280" t="s">
        <v>13</v>
      </c>
      <c r="M280" t="s">
        <v>13</v>
      </c>
      <c r="N280" t="s">
        <v>13</v>
      </c>
      <c r="O280" t="s">
        <v>13</v>
      </c>
      <c r="P280" t="s">
        <v>13</v>
      </c>
    </row>
    <row r="281" spans="1:16" x14ac:dyDescent="0.35">
      <c r="A281" t="s">
        <v>38</v>
      </c>
      <c r="B281">
        <v>2012</v>
      </c>
      <c r="C281" t="s">
        <v>13</v>
      </c>
      <c r="D281" t="s">
        <v>13</v>
      </c>
      <c r="E281" t="s">
        <v>13</v>
      </c>
      <c r="F281" t="s">
        <v>13</v>
      </c>
      <c r="G281" t="s">
        <v>13</v>
      </c>
      <c r="H281" t="s">
        <v>13</v>
      </c>
      <c r="I281" t="s">
        <v>13</v>
      </c>
      <c r="J281" t="s">
        <v>13</v>
      </c>
      <c r="K281" t="s">
        <v>13</v>
      </c>
      <c r="L281" t="s">
        <v>13</v>
      </c>
      <c r="M281" t="s">
        <v>13</v>
      </c>
      <c r="N281" t="s">
        <v>13</v>
      </c>
      <c r="O281" t="s">
        <v>13</v>
      </c>
      <c r="P281">
        <v>2.1739130434782599</v>
      </c>
    </row>
    <row r="282" spans="1:16" x14ac:dyDescent="0.35">
      <c r="A282" t="s">
        <v>38</v>
      </c>
      <c r="B282">
        <v>2013</v>
      </c>
      <c r="C282" t="s">
        <v>13</v>
      </c>
      <c r="D282" t="s">
        <v>13</v>
      </c>
      <c r="E282" t="s">
        <v>13</v>
      </c>
      <c r="F282" t="s">
        <v>13</v>
      </c>
      <c r="G282" t="s">
        <v>13</v>
      </c>
      <c r="H282" t="s">
        <v>13</v>
      </c>
      <c r="I282" t="s">
        <v>13</v>
      </c>
      <c r="J282" t="s">
        <v>13</v>
      </c>
      <c r="K282" t="s">
        <v>13</v>
      </c>
      <c r="L282" t="s">
        <v>13</v>
      </c>
      <c r="M282" t="s">
        <v>13</v>
      </c>
      <c r="N282" t="s">
        <v>13</v>
      </c>
      <c r="O282" t="s">
        <v>13</v>
      </c>
      <c r="P282" t="s">
        <v>13</v>
      </c>
    </row>
    <row r="283" spans="1:16" x14ac:dyDescent="0.35">
      <c r="A283" t="s">
        <v>38</v>
      </c>
      <c r="B283">
        <v>2014</v>
      </c>
      <c r="C283" t="s">
        <v>13</v>
      </c>
      <c r="D283" t="s">
        <v>13</v>
      </c>
      <c r="E283" t="s">
        <v>13</v>
      </c>
      <c r="F283" t="s">
        <v>13</v>
      </c>
      <c r="G283" t="s">
        <v>13</v>
      </c>
      <c r="H283" t="s">
        <v>13</v>
      </c>
      <c r="I283" t="s">
        <v>13</v>
      </c>
      <c r="J283" t="s">
        <v>13</v>
      </c>
      <c r="K283" t="s">
        <v>13</v>
      </c>
      <c r="L283" t="s">
        <v>13</v>
      </c>
      <c r="M283" t="s">
        <v>13</v>
      </c>
      <c r="N283" t="s">
        <v>13</v>
      </c>
      <c r="O283" t="s">
        <v>13</v>
      </c>
      <c r="P283" t="s">
        <v>13</v>
      </c>
    </row>
    <row r="284" spans="1:16" x14ac:dyDescent="0.35">
      <c r="A284" t="s">
        <v>38</v>
      </c>
      <c r="B284">
        <v>2015</v>
      </c>
      <c r="C284" t="s">
        <v>13</v>
      </c>
      <c r="D284" t="s">
        <v>13</v>
      </c>
      <c r="E284" t="s">
        <v>13</v>
      </c>
      <c r="F284" t="s">
        <v>13</v>
      </c>
      <c r="G284" t="s">
        <v>13</v>
      </c>
      <c r="H284" t="s">
        <v>13</v>
      </c>
      <c r="I284" t="s">
        <v>13</v>
      </c>
      <c r="J284" t="s">
        <v>13</v>
      </c>
      <c r="K284" t="s">
        <v>13</v>
      </c>
      <c r="L284" t="s">
        <v>13</v>
      </c>
      <c r="M284" t="s">
        <v>13</v>
      </c>
      <c r="N284" t="s">
        <v>13</v>
      </c>
      <c r="O284" t="s">
        <v>13</v>
      </c>
      <c r="P284" t="s">
        <v>13</v>
      </c>
    </row>
    <row r="285" spans="1:16" x14ac:dyDescent="0.35">
      <c r="A285" t="s">
        <v>38</v>
      </c>
      <c r="B285">
        <v>2016</v>
      </c>
      <c r="C285" t="s">
        <v>13</v>
      </c>
      <c r="D285" t="s">
        <v>13</v>
      </c>
      <c r="E285">
        <v>1.16279069767442</v>
      </c>
      <c r="F285" t="s">
        <v>13</v>
      </c>
      <c r="G285" t="s">
        <v>13</v>
      </c>
      <c r="H285" t="s">
        <v>13</v>
      </c>
      <c r="I285" t="s">
        <v>13</v>
      </c>
      <c r="J285" t="s">
        <v>13</v>
      </c>
      <c r="K285" t="s">
        <v>13</v>
      </c>
      <c r="L285" t="s">
        <v>13</v>
      </c>
      <c r="M285" t="s">
        <v>13</v>
      </c>
      <c r="N285" t="s">
        <v>13</v>
      </c>
      <c r="O285" t="s">
        <v>13</v>
      </c>
      <c r="P285" t="s">
        <v>13</v>
      </c>
    </row>
    <row r="286" spans="1:16" x14ac:dyDescent="0.35">
      <c r="A286" t="s">
        <v>38</v>
      </c>
      <c r="B286">
        <v>2017</v>
      </c>
      <c r="C286" t="s">
        <v>13</v>
      </c>
      <c r="D286" t="s">
        <v>13</v>
      </c>
      <c r="E286" t="s">
        <v>13</v>
      </c>
      <c r="F286" t="s">
        <v>13</v>
      </c>
      <c r="G286" t="s">
        <v>13</v>
      </c>
      <c r="H286" t="s">
        <v>13</v>
      </c>
      <c r="I286" t="s">
        <v>13</v>
      </c>
      <c r="J286" t="s">
        <v>13</v>
      </c>
      <c r="K286" t="s">
        <v>13</v>
      </c>
      <c r="L286" t="s">
        <v>13</v>
      </c>
      <c r="M286" t="s">
        <v>13</v>
      </c>
      <c r="N286" t="s">
        <v>13</v>
      </c>
      <c r="O286" t="s">
        <v>13</v>
      </c>
      <c r="P286" t="s">
        <v>13</v>
      </c>
    </row>
    <row r="287" spans="1:16" x14ac:dyDescent="0.35">
      <c r="A287" t="s">
        <v>38</v>
      </c>
      <c r="B287">
        <v>2018</v>
      </c>
      <c r="C287" t="s">
        <v>13</v>
      </c>
      <c r="D287" t="s">
        <v>13</v>
      </c>
      <c r="E287" t="s">
        <v>13</v>
      </c>
      <c r="F287" t="s">
        <v>13</v>
      </c>
      <c r="G287" t="s">
        <v>13</v>
      </c>
      <c r="H287" t="s">
        <v>13</v>
      </c>
      <c r="I287" t="s">
        <v>13</v>
      </c>
      <c r="J287" t="s">
        <v>13</v>
      </c>
      <c r="K287" t="s">
        <v>13</v>
      </c>
      <c r="L287" t="s">
        <v>13</v>
      </c>
      <c r="M287" t="s">
        <v>13</v>
      </c>
      <c r="N287" t="s">
        <v>13</v>
      </c>
      <c r="O287" t="s">
        <v>13</v>
      </c>
      <c r="P287" t="s">
        <v>13</v>
      </c>
    </row>
    <row r="288" spans="1:16" x14ac:dyDescent="0.35">
      <c r="A288" t="s">
        <v>38</v>
      </c>
      <c r="B288">
        <v>2019</v>
      </c>
      <c r="C288" t="s">
        <v>13</v>
      </c>
      <c r="D288" t="s">
        <v>13</v>
      </c>
      <c r="E288" t="s">
        <v>13</v>
      </c>
      <c r="F288" t="s">
        <v>13</v>
      </c>
      <c r="G288" t="s">
        <v>13</v>
      </c>
      <c r="H288" t="s">
        <v>13</v>
      </c>
      <c r="I288" t="s">
        <v>13</v>
      </c>
      <c r="J288" t="s">
        <v>13</v>
      </c>
      <c r="K288" t="s">
        <v>13</v>
      </c>
      <c r="L288" t="s">
        <v>13</v>
      </c>
      <c r="M288" t="s">
        <v>13</v>
      </c>
      <c r="N288" t="s">
        <v>13</v>
      </c>
      <c r="O288" t="s">
        <v>13</v>
      </c>
      <c r="P288" t="s">
        <v>13</v>
      </c>
    </row>
    <row r="289" spans="1:16" x14ac:dyDescent="0.35">
      <c r="A289" t="s">
        <v>38</v>
      </c>
      <c r="B289">
        <v>2020</v>
      </c>
      <c r="C289" t="s">
        <v>13</v>
      </c>
      <c r="D289" t="s">
        <v>13</v>
      </c>
      <c r="E289" t="s">
        <v>13</v>
      </c>
      <c r="F289" t="s">
        <v>13</v>
      </c>
      <c r="G289" t="s">
        <v>13</v>
      </c>
      <c r="H289" t="s">
        <v>13</v>
      </c>
      <c r="I289" t="s">
        <v>13</v>
      </c>
      <c r="J289" t="s">
        <v>13</v>
      </c>
      <c r="K289" t="s">
        <v>13</v>
      </c>
      <c r="L289" t="s">
        <v>13</v>
      </c>
      <c r="M289" t="s">
        <v>13</v>
      </c>
      <c r="N289" t="s">
        <v>13</v>
      </c>
      <c r="O289" t="s">
        <v>13</v>
      </c>
      <c r="P289" t="s">
        <v>13</v>
      </c>
    </row>
    <row r="290" spans="1:16" x14ac:dyDescent="0.35">
      <c r="A290" t="s">
        <v>38</v>
      </c>
      <c r="B290">
        <v>2021</v>
      </c>
      <c r="C290" t="s">
        <v>13</v>
      </c>
      <c r="D290" t="s">
        <v>13</v>
      </c>
      <c r="E290" t="s">
        <v>13</v>
      </c>
      <c r="F290" t="s">
        <v>13</v>
      </c>
      <c r="G290" t="s">
        <v>13</v>
      </c>
      <c r="H290" t="s">
        <v>13</v>
      </c>
      <c r="I290" t="s">
        <v>13</v>
      </c>
      <c r="J290" t="s">
        <v>13</v>
      </c>
      <c r="K290" t="s">
        <v>13</v>
      </c>
      <c r="L290" t="s">
        <v>13</v>
      </c>
      <c r="M290" t="s">
        <v>13</v>
      </c>
      <c r="N290" t="s">
        <v>13</v>
      </c>
      <c r="O290" t="s">
        <v>13</v>
      </c>
      <c r="P290" t="s">
        <v>13</v>
      </c>
    </row>
    <row r="291" spans="1:16" x14ac:dyDescent="0.35">
      <c r="A291" t="s">
        <v>38</v>
      </c>
      <c r="B291">
        <v>2022</v>
      </c>
      <c r="C291" t="s">
        <v>13</v>
      </c>
      <c r="D291" t="s">
        <v>13</v>
      </c>
      <c r="E291" t="s">
        <v>13</v>
      </c>
      <c r="F291" t="s">
        <v>13</v>
      </c>
      <c r="G291" t="s">
        <v>13</v>
      </c>
      <c r="H291" t="s">
        <v>13</v>
      </c>
      <c r="I291" t="s">
        <v>13</v>
      </c>
      <c r="J291" t="s">
        <v>13</v>
      </c>
      <c r="K291" t="s">
        <v>13</v>
      </c>
      <c r="L291" t="s">
        <v>13</v>
      </c>
      <c r="M291" t="s">
        <v>13</v>
      </c>
      <c r="N291" t="s">
        <v>13</v>
      </c>
      <c r="O291" t="s">
        <v>13</v>
      </c>
      <c r="P291" t="s">
        <v>13</v>
      </c>
    </row>
    <row r="292" spans="1:16" x14ac:dyDescent="0.35">
      <c r="A292" t="s">
        <v>11</v>
      </c>
      <c r="B292">
        <v>2010</v>
      </c>
      <c r="C292" t="s">
        <v>13</v>
      </c>
      <c r="D292" t="s">
        <v>13</v>
      </c>
      <c r="E292" t="s">
        <v>13</v>
      </c>
      <c r="F292" t="s">
        <v>13</v>
      </c>
      <c r="G292" t="s">
        <v>13</v>
      </c>
      <c r="H292" t="s">
        <v>13</v>
      </c>
      <c r="I292" t="s">
        <v>13</v>
      </c>
      <c r="J292" t="s">
        <v>13</v>
      </c>
      <c r="K292" t="s">
        <v>13</v>
      </c>
      <c r="L292" t="s">
        <v>13</v>
      </c>
      <c r="M292" t="s">
        <v>13</v>
      </c>
      <c r="N292" t="s">
        <v>13</v>
      </c>
      <c r="O292" t="s">
        <v>13</v>
      </c>
      <c r="P292" t="s">
        <v>13</v>
      </c>
    </row>
    <row r="293" spans="1:16" x14ac:dyDescent="0.35">
      <c r="A293" t="s">
        <v>11</v>
      </c>
      <c r="B293">
        <v>2011</v>
      </c>
      <c r="C293" t="s">
        <v>13</v>
      </c>
      <c r="D293" t="s">
        <v>13</v>
      </c>
      <c r="E293" t="s">
        <v>13</v>
      </c>
      <c r="F293" t="s">
        <v>13</v>
      </c>
      <c r="G293" t="s">
        <v>13</v>
      </c>
      <c r="H293" t="s">
        <v>13</v>
      </c>
      <c r="I293" t="s">
        <v>13</v>
      </c>
      <c r="J293" t="s">
        <v>13</v>
      </c>
      <c r="K293" t="s">
        <v>13</v>
      </c>
      <c r="L293" t="s">
        <v>13</v>
      </c>
      <c r="M293" t="s">
        <v>13</v>
      </c>
      <c r="N293" t="s">
        <v>13</v>
      </c>
      <c r="O293" t="s">
        <v>13</v>
      </c>
      <c r="P293" t="s">
        <v>13</v>
      </c>
    </row>
    <row r="294" spans="1:16" x14ac:dyDescent="0.35">
      <c r="A294" t="s">
        <v>11</v>
      </c>
      <c r="B294">
        <v>2012</v>
      </c>
      <c r="C294" t="s">
        <v>13</v>
      </c>
      <c r="D294" t="s">
        <v>13</v>
      </c>
      <c r="E294" t="s">
        <v>13</v>
      </c>
      <c r="F294" t="s">
        <v>13</v>
      </c>
      <c r="G294" t="s">
        <v>13</v>
      </c>
      <c r="H294" t="s">
        <v>13</v>
      </c>
      <c r="I294" t="s">
        <v>13</v>
      </c>
      <c r="J294" t="s">
        <v>13</v>
      </c>
      <c r="K294" t="s">
        <v>13</v>
      </c>
      <c r="L294" t="s">
        <v>13</v>
      </c>
      <c r="M294" t="s">
        <v>13</v>
      </c>
      <c r="N294" t="s">
        <v>13</v>
      </c>
      <c r="O294" t="s">
        <v>13</v>
      </c>
      <c r="P294" t="s">
        <v>13</v>
      </c>
    </row>
    <row r="295" spans="1:16" x14ac:dyDescent="0.35">
      <c r="A295" t="s">
        <v>11</v>
      </c>
      <c r="B295">
        <v>2013</v>
      </c>
      <c r="C295" t="s">
        <v>13</v>
      </c>
      <c r="D295" t="s">
        <v>13</v>
      </c>
      <c r="E295" t="s">
        <v>13</v>
      </c>
      <c r="F295" t="s">
        <v>13</v>
      </c>
      <c r="G295" t="s">
        <v>13</v>
      </c>
      <c r="H295" t="s">
        <v>13</v>
      </c>
      <c r="I295" t="s">
        <v>13</v>
      </c>
      <c r="J295" t="s">
        <v>13</v>
      </c>
      <c r="K295" t="s">
        <v>13</v>
      </c>
      <c r="L295" t="s">
        <v>13</v>
      </c>
      <c r="M295" t="s">
        <v>13</v>
      </c>
      <c r="N295" t="s">
        <v>13</v>
      </c>
      <c r="O295" t="s">
        <v>13</v>
      </c>
      <c r="P295" t="s">
        <v>13</v>
      </c>
    </row>
    <row r="296" spans="1:16" x14ac:dyDescent="0.35">
      <c r="A296" t="s">
        <v>11</v>
      </c>
      <c r="B296">
        <v>2014</v>
      </c>
      <c r="C296" t="s">
        <v>13</v>
      </c>
      <c r="D296" t="s">
        <v>13</v>
      </c>
      <c r="E296" t="s">
        <v>13</v>
      </c>
      <c r="F296" t="s">
        <v>13</v>
      </c>
      <c r="G296" t="s">
        <v>13</v>
      </c>
      <c r="H296" t="s">
        <v>13</v>
      </c>
      <c r="I296" t="s">
        <v>13</v>
      </c>
      <c r="J296" t="s">
        <v>13</v>
      </c>
      <c r="K296" t="s">
        <v>13</v>
      </c>
      <c r="L296" t="s">
        <v>13</v>
      </c>
      <c r="M296" t="s">
        <v>13</v>
      </c>
      <c r="N296" t="s">
        <v>13</v>
      </c>
      <c r="O296" t="s">
        <v>13</v>
      </c>
      <c r="P296" t="s">
        <v>13</v>
      </c>
    </row>
    <row r="297" spans="1:16" x14ac:dyDescent="0.35">
      <c r="A297" t="s">
        <v>11</v>
      </c>
      <c r="B297">
        <v>2015</v>
      </c>
      <c r="C297" t="s">
        <v>13</v>
      </c>
      <c r="D297" t="s">
        <v>13</v>
      </c>
      <c r="E297" t="s">
        <v>13</v>
      </c>
      <c r="F297" t="s">
        <v>13</v>
      </c>
      <c r="G297" t="s">
        <v>13</v>
      </c>
      <c r="H297" t="s">
        <v>13</v>
      </c>
      <c r="I297" t="s">
        <v>13</v>
      </c>
      <c r="J297" t="s">
        <v>13</v>
      </c>
      <c r="K297" t="s">
        <v>13</v>
      </c>
      <c r="L297" t="s">
        <v>13</v>
      </c>
      <c r="M297" t="s">
        <v>13</v>
      </c>
      <c r="N297" t="s">
        <v>13</v>
      </c>
      <c r="O297" t="s">
        <v>13</v>
      </c>
      <c r="P297" t="s">
        <v>13</v>
      </c>
    </row>
    <row r="298" spans="1:16" x14ac:dyDescent="0.35">
      <c r="A298" t="s">
        <v>11</v>
      </c>
      <c r="B298">
        <v>2016</v>
      </c>
      <c r="C298" t="s">
        <v>13</v>
      </c>
      <c r="D298" t="s">
        <v>13</v>
      </c>
      <c r="E298" t="s">
        <v>13</v>
      </c>
      <c r="F298" t="s">
        <v>13</v>
      </c>
      <c r="G298" t="s">
        <v>13</v>
      </c>
      <c r="H298" t="s">
        <v>13</v>
      </c>
      <c r="I298" t="s">
        <v>13</v>
      </c>
      <c r="J298" t="s">
        <v>13</v>
      </c>
      <c r="K298" t="s">
        <v>13</v>
      </c>
      <c r="L298" t="s">
        <v>13</v>
      </c>
      <c r="M298" t="s">
        <v>13</v>
      </c>
      <c r="N298" t="s">
        <v>13</v>
      </c>
      <c r="O298" t="s">
        <v>13</v>
      </c>
      <c r="P298" t="s">
        <v>13</v>
      </c>
    </row>
    <row r="299" spans="1:16" x14ac:dyDescent="0.35">
      <c r="A299" t="s">
        <v>11</v>
      </c>
      <c r="B299">
        <v>2017</v>
      </c>
      <c r="C299" t="s">
        <v>13</v>
      </c>
      <c r="D299" t="s">
        <v>13</v>
      </c>
      <c r="E299" t="s">
        <v>13</v>
      </c>
      <c r="F299" t="s">
        <v>13</v>
      </c>
      <c r="G299" t="s">
        <v>13</v>
      </c>
      <c r="H299" t="s">
        <v>13</v>
      </c>
      <c r="I299" t="s">
        <v>13</v>
      </c>
      <c r="J299" t="s">
        <v>13</v>
      </c>
      <c r="K299" t="s">
        <v>13</v>
      </c>
      <c r="L299" t="s">
        <v>13</v>
      </c>
      <c r="M299" t="s">
        <v>13</v>
      </c>
      <c r="N299" t="s">
        <v>13</v>
      </c>
      <c r="O299" t="s">
        <v>13</v>
      </c>
      <c r="P299" t="s">
        <v>13</v>
      </c>
    </row>
    <row r="300" spans="1:16" x14ac:dyDescent="0.35">
      <c r="A300" t="s">
        <v>11</v>
      </c>
      <c r="B300">
        <v>2018</v>
      </c>
      <c r="C300" t="s">
        <v>13</v>
      </c>
      <c r="D300" t="s">
        <v>13</v>
      </c>
      <c r="E300" t="s">
        <v>13</v>
      </c>
      <c r="F300" t="s">
        <v>13</v>
      </c>
      <c r="G300" t="s">
        <v>13</v>
      </c>
      <c r="H300" t="s">
        <v>13</v>
      </c>
      <c r="I300" t="s">
        <v>13</v>
      </c>
      <c r="J300" t="s">
        <v>13</v>
      </c>
      <c r="K300" t="s">
        <v>13</v>
      </c>
      <c r="L300" t="s">
        <v>13</v>
      </c>
      <c r="M300" t="s">
        <v>13</v>
      </c>
      <c r="N300" t="s">
        <v>13</v>
      </c>
      <c r="O300" t="s">
        <v>13</v>
      </c>
      <c r="P300" t="s">
        <v>13</v>
      </c>
    </row>
    <row r="301" spans="1:16" x14ac:dyDescent="0.35">
      <c r="A301" t="s">
        <v>11</v>
      </c>
      <c r="B301">
        <v>2019</v>
      </c>
      <c r="C301" t="s">
        <v>13</v>
      </c>
      <c r="D301" t="s">
        <v>13</v>
      </c>
      <c r="E301" t="s">
        <v>13</v>
      </c>
      <c r="F301" t="s">
        <v>13</v>
      </c>
      <c r="G301" t="s">
        <v>13</v>
      </c>
      <c r="H301" t="s">
        <v>13</v>
      </c>
      <c r="I301" t="s">
        <v>13</v>
      </c>
      <c r="J301" t="s">
        <v>13</v>
      </c>
      <c r="K301" t="s">
        <v>13</v>
      </c>
      <c r="L301" t="s">
        <v>13</v>
      </c>
      <c r="M301" t="s">
        <v>13</v>
      </c>
      <c r="N301" t="s">
        <v>13</v>
      </c>
      <c r="O301" t="s">
        <v>13</v>
      </c>
      <c r="P301" t="s">
        <v>13</v>
      </c>
    </row>
    <row r="302" spans="1:16" x14ac:dyDescent="0.35">
      <c r="A302" t="s">
        <v>11</v>
      </c>
      <c r="B302">
        <v>2020</v>
      </c>
      <c r="C302" t="s">
        <v>13</v>
      </c>
      <c r="D302" t="s">
        <v>13</v>
      </c>
      <c r="E302" t="s">
        <v>13</v>
      </c>
      <c r="F302" t="s">
        <v>13</v>
      </c>
      <c r="G302" t="s">
        <v>13</v>
      </c>
      <c r="H302" t="s">
        <v>13</v>
      </c>
      <c r="I302" t="s">
        <v>13</v>
      </c>
      <c r="J302" t="s">
        <v>13</v>
      </c>
      <c r="K302" t="s">
        <v>13</v>
      </c>
      <c r="L302" t="s">
        <v>13</v>
      </c>
      <c r="M302" t="s">
        <v>13</v>
      </c>
      <c r="N302" t="s">
        <v>13</v>
      </c>
      <c r="O302" t="s">
        <v>13</v>
      </c>
      <c r="P302" t="s">
        <v>13</v>
      </c>
    </row>
    <row r="303" spans="1:16" x14ac:dyDescent="0.35">
      <c r="A303" t="s">
        <v>11</v>
      </c>
      <c r="B303">
        <v>2021</v>
      </c>
      <c r="C303" t="s">
        <v>13</v>
      </c>
      <c r="D303" t="s">
        <v>13</v>
      </c>
      <c r="E303" t="s">
        <v>13</v>
      </c>
      <c r="F303" t="s">
        <v>13</v>
      </c>
      <c r="G303" t="s">
        <v>13</v>
      </c>
      <c r="H303" t="s">
        <v>13</v>
      </c>
      <c r="I303" t="s">
        <v>13</v>
      </c>
      <c r="J303" t="s">
        <v>13</v>
      </c>
      <c r="K303" t="s">
        <v>13</v>
      </c>
      <c r="L303" t="s">
        <v>13</v>
      </c>
      <c r="M303" t="s">
        <v>13</v>
      </c>
      <c r="N303" t="s">
        <v>13</v>
      </c>
      <c r="O303" t="s">
        <v>13</v>
      </c>
      <c r="P303" t="s">
        <v>13</v>
      </c>
    </row>
    <row r="304" spans="1:16" x14ac:dyDescent="0.35">
      <c r="A304" t="s">
        <v>11</v>
      </c>
      <c r="B304">
        <v>2022</v>
      </c>
      <c r="C304" t="s">
        <v>13</v>
      </c>
      <c r="D304" t="s">
        <v>13</v>
      </c>
      <c r="E304" t="s">
        <v>13</v>
      </c>
      <c r="F304" t="s">
        <v>13</v>
      </c>
      <c r="G304" t="s">
        <v>13</v>
      </c>
      <c r="H304" t="s">
        <v>13</v>
      </c>
      <c r="I304" t="s">
        <v>13</v>
      </c>
      <c r="J304" t="s">
        <v>13</v>
      </c>
      <c r="K304" t="s">
        <v>13</v>
      </c>
      <c r="L304" t="s">
        <v>13</v>
      </c>
      <c r="M304" t="s">
        <v>13</v>
      </c>
      <c r="N304" t="s">
        <v>13</v>
      </c>
      <c r="O304" t="s">
        <v>13</v>
      </c>
      <c r="P304" t="s">
        <v>13</v>
      </c>
    </row>
    <row r="305" spans="1:16" x14ac:dyDescent="0.35">
      <c r="A305" t="s">
        <v>39</v>
      </c>
      <c r="B305">
        <v>2010</v>
      </c>
      <c r="C305" t="s">
        <v>13</v>
      </c>
      <c r="D305" t="s">
        <v>13</v>
      </c>
      <c r="E305" t="s">
        <v>13</v>
      </c>
      <c r="F305" t="s">
        <v>13</v>
      </c>
      <c r="G305" t="s">
        <v>13</v>
      </c>
      <c r="H305" t="s">
        <v>13</v>
      </c>
      <c r="I305" t="s">
        <v>13</v>
      </c>
      <c r="J305" t="s">
        <v>13</v>
      </c>
      <c r="K305" t="s">
        <v>13</v>
      </c>
      <c r="L305" t="s">
        <v>13</v>
      </c>
      <c r="M305" t="s">
        <v>13</v>
      </c>
      <c r="N305" t="s">
        <v>13</v>
      </c>
      <c r="O305" t="s">
        <v>13</v>
      </c>
      <c r="P305" t="s">
        <v>13</v>
      </c>
    </row>
    <row r="306" spans="1:16" x14ac:dyDescent="0.35">
      <c r="A306" t="s">
        <v>39</v>
      </c>
      <c r="B306">
        <v>2011</v>
      </c>
      <c r="C306" t="s">
        <v>13</v>
      </c>
      <c r="D306" t="s">
        <v>13</v>
      </c>
      <c r="E306" t="s">
        <v>13</v>
      </c>
      <c r="F306" t="s">
        <v>13</v>
      </c>
      <c r="G306" t="s">
        <v>13</v>
      </c>
      <c r="H306" t="s">
        <v>13</v>
      </c>
      <c r="I306" t="s">
        <v>13</v>
      </c>
      <c r="J306" t="s">
        <v>13</v>
      </c>
      <c r="K306" t="s">
        <v>13</v>
      </c>
      <c r="L306" t="s">
        <v>13</v>
      </c>
      <c r="M306" t="s">
        <v>13</v>
      </c>
      <c r="N306" t="s">
        <v>13</v>
      </c>
      <c r="O306" t="s">
        <v>13</v>
      </c>
      <c r="P306" t="s">
        <v>13</v>
      </c>
    </row>
    <row r="307" spans="1:16" x14ac:dyDescent="0.35">
      <c r="A307" t="s">
        <v>39</v>
      </c>
      <c r="B307">
        <v>2012</v>
      </c>
      <c r="C307" t="s">
        <v>13</v>
      </c>
      <c r="D307" t="s">
        <v>13</v>
      </c>
      <c r="E307" t="s">
        <v>13</v>
      </c>
      <c r="F307" t="s">
        <v>13</v>
      </c>
      <c r="G307" t="s">
        <v>13</v>
      </c>
      <c r="H307" t="s">
        <v>13</v>
      </c>
      <c r="I307" t="s">
        <v>13</v>
      </c>
      <c r="J307" t="s">
        <v>13</v>
      </c>
      <c r="K307" t="s">
        <v>13</v>
      </c>
      <c r="L307" t="s">
        <v>13</v>
      </c>
      <c r="M307" t="s">
        <v>13</v>
      </c>
      <c r="N307" t="s">
        <v>13</v>
      </c>
      <c r="O307" t="s">
        <v>13</v>
      </c>
      <c r="P307" t="s">
        <v>13</v>
      </c>
    </row>
    <row r="308" spans="1:16" x14ac:dyDescent="0.35">
      <c r="A308" t="s">
        <v>39</v>
      </c>
      <c r="B308">
        <v>2013</v>
      </c>
      <c r="C308" t="s">
        <v>13</v>
      </c>
      <c r="D308" t="s">
        <v>13</v>
      </c>
      <c r="E308" t="s">
        <v>13</v>
      </c>
      <c r="F308" t="s">
        <v>13</v>
      </c>
      <c r="G308" t="s">
        <v>13</v>
      </c>
      <c r="H308" t="s">
        <v>13</v>
      </c>
      <c r="I308" t="s">
        <v>13</v>
      </c>
      <c r="J308" t="s">
        <v>13</v>
      </c>
      <c r="K308" t="s">
        <v>13</v>
      </c>
      <c r="L308" t="s">
        <v>13</v>
      </c>
      <c r="M308" t="s">
        <v>13</v>
      </c>
      <c r="N308" t="s">
        <v>13</v>
      </c>
      <c r="O308" t="s">
        <v>13</v>
      </c>
      <c r="P308" t="s">
        <v>13</v>
      </c>
    </row>
    <row r="309" spans="1:16" x14ac:dyDescent="0.35">
      <c r="A309" t="s">
        <v>39</v>
      </c>
      <c r="B309">
        <v>2014</v>
      </c>
      <c r="C309" t="s">
        <v>13</v>
      </c>
      <c r="D309" t="s">
        <v>13</v>
      </c>
      <c r="E309" t="s">
        <v>13</v>
      </c>
      <c r="F309" t="s">
        <v>13</v>
      </c>
      <c r="G309" t="s">
        <v>13</v>
      </c>
      <c r="H309" t="s">
        <v>13</v>
      </c>
      <c r="I309" t="s">
        <v>13</v>
      </c>
      <c r="J309" t="s">
        <v>13</v>
      </c>
      <c r="K309" t="s">
        <v>13</v>
      </c>
      <c r="L309" t="s">
        <v>13</v>
      </c>
      <c r="M309" t="s">
        <v>13</v>
      </c>
      <c r="N309" t="s">
        <v>13</v>
      </c>
      <c r="O309" t="s">
        <v>13</v>
      </c>
      <c r="P309" t="s">
        <v>13</v>
      </c>
    </row>
    <row r="310" spans="1:16" x14ac:dyDescent="0.35">
      <c r="A310" t="s">
        <v>39</v>
      </c>
      <c r="B310">
        <v>2015</v>
      </c>
      <c r="C310" t="s">
        <v>13</v>
      </c>
      <c r="D310" t="s">
        <v>13</v>
      </c>
      <c r="E310" t="s">
        <v>13</v>
      </c>
      <c r="F310" t="s">
        <v>13</v>
      </c>
      <c r="G310" t="s">
        <v>13</v>
      </c>
      <c r="H310" t="s">
        <v>13</v>
      </c>
      <c r="I310" t="s">
        <v>13</v>
      </c>
      <c r="J310" t="s">
        <v>13</v>
      </c>
      <c r="K310" t="s">
        <v>13</v>
      </c>
      <c r="L310" t="s">
        <v>13</v>
      </c>
      <c r="M310" t="s">
        <v>13</v>
      </c>
      <c r="N310" t="s">
        <v>13</v>
      </c>
      <c r="O310" t="s">
        <v>13</v>
      </c>
      <c r="P310" t="s">
        <v>13</v>
      </c>
    </row>
    <row r="311" spans="1:16" x14ac:dyDescent="0.35">
      <c r="A311" t="s">
        <v>39</v>
      </c>
      <c r="B311">
        <v>2016</v>
      </c>
      <c r="C311" t="s">
        <v>13</v>
      </c>
      <c r="D311" t="s">
        <v>13</v>
      </c>
      <c r="E311" t="s">
        <v>13</v>
      </c>
      <c r="F311" t="s">
        <v>13</v>
      </c>
      <c r="G311" t="s">
        <v>13</v>
      </c>
      <c r="H311" t="s">
        <v>13</v>
      </c>
      <c r="I311" t="s">
        <v>13</v>
      </c>
      <c r="J311" t="s">
        <v>13</v>
      </c>
      <c r="K311" t="s">
        <v>13</v>
      </c>
      <c r="L311" t="s">
        <v>13</v>
      </c>
      <c r="M311" t="s">
        <v>13</v>
      </c>
      <c r="N311" t="s">
        <v>13</v>
      </c>
      <c r="O311" t="s">
        <v>13</v>
      </c>
      <c r="P311" t="s">
        <v>13</v>
      </c>
    </row>
    <row r="312" spans="1:16" x14ac:dyDescent="0.35">
      <c r="A312" t="s">
        <v>39</v>
      </c>
      <c r="B312">
        <v>2017</v>
      </c>
      <c r="C312" t="s">
        <v>13</v>
      </c>
      <c r="D312" t="s">
        <v>13</v>
      </c>
      <c r="E312" t="s">
        <v>13</v>
      </c>
      <c r="F312" t="s">
        <v>13</v>
      </c>
      <c r="G312" t="s">
        <v>13</v>
      </c>
      <c r="H312" t="s">
        <v>13</v>
      </c>
      <c r="I312" t="s">
        <v>13</v>
      </c>
      <c r="J312" t="s">
        <v>13</v>
      </c>
      <c r="K312" t="s">
        <v>13</v>
      </c>
      <c r="L312" t="s">
        <v>13</v>
      </c>
      <c r="M312" t="s">
        <v>13</v>
      </c>
      <c r="N312" t="s">
        <v>13</v>
      </c>
      <c r="O312" t="s">
        <v>13</v>
      </c>
      <c r="P312" t="s">
        <v>13</v>
      </c>
    </row>
    <row r="313" spans="1:16" x14ac:dyDescent="0.35">
      <c r="A313" t="s">
        <v>39</v>
      </c>
      <c r="B313">
        <v>2018</v>
      </c>
      <c r="C313" t="s">
        <v>13</v>
      </c>
      <c r="D313" t="s">
        <v>13</v>
      </c>
      <c r="E313" t="s">
        <v>13</v>
      </c>
      <c r="F313" t="s">
        <v>13</v>
      </c>
      <c r="G313" t="s">
        <v>13</v>
      </c>
      <c r="H313" t="s">
        <v>13</v>
      </c>
      <c r="I313" t="s">
        <v>13</v>
      </c>
      <c r="J313" t="s">
        <v>13</v>
      </c>
      <c r="K313" t="s">
        <v>13</v>
      </c>
      <c r="L313" t="s">
        <v>13</v>
      </c>
      <c r="M313" t="s">
        <v>13</v>
      </c>
      <c r="N313" t="s">
        <v>13</v>
      </c>
      <c r="O313" t="s">
        <v>13</v>
      </c>
      <c r="P313" t="s">
        <v>13</v>
      </c>
    </row>
    <row r="314" spans="1:16" x14ac:dyDescent="0.35">
      <c r="A314" t="s">
        <v>39</v>
      </c>
      <c r="B314">
        <v>2019</v>
      </c>
      <c r="C314" t="s">
        <v>13</v>
      </c>
      <c r="D314" t="s">
        <v>13</v>
      </c>
      <c r="E314" t="s">
        <v>13</v>
      </c>
      <c r="F314" t="s">
        <v>13</v>
      </c>
      <c r="G314" t="s">
        <v>13</v>
      </c>
      <c r="H314" t="s">
        <v>13</v>
      </c>
      <c r="I314" t="s">
        <v>13</v>
      </c>
      <c r="J314" t="s">
        <v>13</v>
      </c>
      <c r="K314" t="s">
        <v>13</v>
      </c>
      <c r="L314" t="s">
        <v>13</v>
      </c>
      <c r="M314" t="s">
        <v>13</v>
      </c>
      <c r="N314" t="s">
        <v>13</v>
      </c>
      <c r="O314" t="s">
        <v>13</v>
      </c>
      <c r="P314" t="s">
        <v>13</v>
      </c>
    </row>
    <row r="315" spans="1:16" x14ac:dyDescent="0.35">
      <c r="A315" t="s">
        <v>39</v>
      </c>
      <c r="B315">
        <v>2020</v>
      </c>
      <c r="C315" t="s">
        <v>13</v>
      </c>
      <c r="D315" t="s">
        <v>13</v>
      </c>
      <c r="E315" t="s">
        <v>13</v>
      </c>
      <c r="F315" t="s">
        <v>13</v>
      </c>
      <c r="G315" t="s">
        <v>13</v>
      </c>
      <c r="H315" t="s">
        <v>13</v>
      </c>
      <c r="I315" t="s">
        <v>13</v>
      </c>
      <c r="J315" t="s">
        <v>13</v>
      </c>
      <c r="K315" t="s">
        <v>13</v>
      </c>
      <c r="L315" t="s">
        <v>13</v>
      </c>
      <c r="M315" t="s">
        <v>13</v>
      </c>
      <c r="N315" t="s">
        <v>13</v>
      </c>
      <c r="O315" t="s">
        <v>13</v>
      </c>
      <c r="P315" t="s">
        <v>13</v>
      </c>
    </row>
    <row r="316" spans="1:16" x14ac:dyDescent="0.35">
      <c r="A316" t="s">
        <v>39</v>
      </c>
      <c r="B316">
        <v>2021</v>
      </c>
      <c r="C316" t="s">
        <v>13</v>
      </c>
      <c r="D316" t="s">
        <v>13</v>
      </c>
      <c r="E316" t="s">
        <v>13</v>
      </c>
      <c r="F316" t="s">
        <v>13</v>
      </c>
      <c r="G316" t="s">
        <v>13</v>
      </c>
      <c r="H316" t="s">
        <v>13</v>
      </c>
      <c r="I316" t="s">
        <v>13</v>
      </c>
      <c r="J316" t="s">
        <v>13</v>
      </c>
      <c r="K316" t="s">
        <v>13</v>
      </c>
      <c r="L316" t="s">
        <v>13</v>
      </c>
      <c r="M316" t="s">
        <v>13</v>
      </c>
      <c r="N316" t="s">
        <v>13</v>
      </c>
      <c r="O316" t="s">
        <v>13</v>
      </c>
      <c r="P316" t="s">
        <v>13</v>
      </c>
    </row>
    <row r="317" spans="1:16" x14ac:dyDescent="0.35">
      <c r="A317" t="s">
        <v>39</v>
      </c>
      <c r="B317">
        <v>2022</v>
      </c>
      <c r="C317" t="s">
        <v>13</v>
      </c>
      <c r="D317" t="s">
        <v>13</v>
      </c>
      <c r="E317" t="s">
        <v>13</v>
      </c>
      <c r="F317" t="s">
        <v>13</v>
      </c>
      <c r="G317" t="s">
        <v>13</v>
      </c>
      <c r="H317" t="s">
        <v>13</v>
      </c>
      <c r="I317" t="s">
        <v>13</v>
      </c>
      <c r="J317" t="s">
        <v>13</v>
      </c>
      <c r="K317" t="s">
        <v>13</v>
      </c>
      <c r="L317" t="s">
        <v>13</v>
      </c>
      <c r="M317" t="s">
        <v>13</v>
      </c>
      <c r="N317" t="s">
        <v>13</v>
      </c>
      <c r="O317" t="s">
        <v>13</v>
      </c>
      <c r="P317" t="s">
        <v>13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30550-0CA7-4D40-AA3E-BC6BC407BC89}">
  <dimension ref="A1:AH122"/>
  <sheetViews>
    <sheetView topLeftCell="N10" zoomScale="70" zoomScaleNormal="70" workbookViewId="0">
      <selection activeCell="AA64" sqref="AA64"/>
    </sheetView>
  </sheetViews>
  <sheetFormatPr defaultRowHeight="14.5" x14ac:dyDescent="0.35"/>
  <cols>
    <col min="1" max="1" width="12.36328125" bestFit="1" customWidth="1"/>
    <col min="2" max="2" width="21.7265625" bestFit="1" customWidth="1"/>
    <col min="3" max="3" width="19.26953125" bestFit="1" customWidth="1"/>
    <col min="4" max="4" width="36.6328125" bestFit="1" customWidth="1"/>
    <col min="5" max="5" width="25.81640625" bestFit="1" customWidth="1"/>
    <col min="6" max="6" width="19.6328125" bestFit="1" customWidth="1"/>
    <col min="7" max="7" width="20.6328125" bestFit="1" customWidth="1"/>
    <col min="8" max="8" width="14.36328125" bestFit="1" customWidth="1"/>
    <col min="9" max="9" width="29.54296875" bestFit="1" customWidth="1"/>
    <col min="10" max="10" width="22" bestFit="1" customWidth="1"/>
    <col min="11" max="11" width="18.1796875" bestFit="1" customWidth="1"/>
    <col min="12" max="12" width="15.7265625" bestFit="1" customWidth="1"/>
    <col min="13" max="13" width="24.7265625" bestFit="1" customWidth="1"/>
    <col min="14" max="14" width="46.81640625" bestFit="1" customWidth="1"/>
    <col min="15" max="15" width="36.81640625" bestFit="1" customWidth="1"/>
    <col min="16" max="16" width="27.08984375" customWidth="1"/>
    <col min="17" max="17" width="11.81640625" bestFit="1" customWidth="1"/>
    <col min="18" max="18" width="1.81640625" bestFit="1" customWidth="1"/>
    <col min="19" max="19" width="12.26953125" customWidth="1"/>
    <col min="20" max="20" width="23.453125" customWidth="1"/>
    <col min="21" max="21" width="21.1796875" customWidth="1"/>
    <col min="22" max="22" width="38.08984375" customWidth="1"/>
    <col min="23" max="23" width="27.453125" customWidth="1"/>
    <col min="24" max="24" width="21.453125" customWidth="1"/>
    <col min="25" max="25" width="22.453125" customWidth="1"/>
    <col min="26" max="26" width="16.36328125" customWidth="1"/>
    <col min="27" max="27" width="31.08984375" customWidth="1"/>
    <col min="28" max="28" width="23.7265625" customWidth="1"/>
    <col min="29" max="29" width="22.36328125" bestFit="1" customWidth="1"/>
    <col min="30" max="30" width="17.6328125" customWidth="1"/>
    <col min="31" max="31" width="26.453125" customWidth="1"/>
    <col min="32" max="32" width="47.453125" customWidth="1"/>
    <col min="33" max="33" width="38.26953125" customWidth="1"/>
    <col min="34" max="34" width="12" bestFit="1" customWidth="1"/>
    <col min="35" max="35" width="6.54296875" bestFit="1" customWidth="1"/>
    <col min="36" max="36" width="13.6328125" bestFit="1" customWidth="1"/>
    <col min="37" max="37" width="21.36328125" bestFit="1" customWidth="1"/>
    <col min="38" max="38" width="13.6328125" bestFit="1" customWidth="1"/>
    <col min="39" max="39" width="21.36328125" bestFit="1" customWidth="1"/>
    <col min="40" max="40" width="13.6328125" bestFit="1" customWidth="1"/>
    <col min="41" max="41" width="21.36328125" bestFit="1" customWidth="1"/>
    <col min="42" max="42" width="12.6328125" bestFit="1" customWidth="1"/>
    <col min="43" max="43" width="21.36328125" bestFit="1" customWidth="1"/>
    <col min="44" max="44" width="5.08984375" bestFit="1" customWidth="1"/>
    <col min="45" max="45" width="8" bestFit="1" customWidth="1"/>
    <col min="46" max="46" width="10.7265625" bestFit="1" customWidth="1"/>
    <col min="47" max="47" width="13.6328125" bestFit="1" customWidth="1"/>
    <col min="48" max="48" width="6.54296875" bestFit="1" customWidth="1"/>
    <col min="49" max="49" width="22.36328125" bestFit="1" customWidth="1"/>
    <col min="50" max="51" width="11.81640625" bestFit="1" customWidth="1"/>
    <col min="52" max="52" width="10.81640625" bestFit="1" customWidth="1"/>
    <col min="53" max="53" width="11.81640625" bestFit="1" customWidth="1"/>
    <col min="54" max="54" width="8" bestFit="1" customWidth="1"/>
    <col min="55" max="55" width="6.54296875" bestFit="1" customWidth="1"/>
    <col min="56" max="56" width="13.6328125" bestFit="1" customWidth="1"/>
    <col min="57" max="57" width="11.81640625" bestFit="1" customWidth="1"/>
    <col min="58" max="58" width="8" bestFit="1" customWidth="1"/>
    <col min="59" max="59" width="21.36328125" bestFit="1" customWidth="1"/>
    <col min="60" max="60" width="13.6328125" bestFit="1" customWidth="1"/>
    <col min="61" max="65" width="11.81640625" bestFit="1" customWidth="1"/>
    <col min="66" max="66" width="8" bestFit="1" customWidth="1"/>
    <col min="67" max="67" width="21.36328125" bestFit="1" customWidth="1"/>
    <col min="68" max="68" width="13.6328125" bestFit="1" customWidth="1"/>
    <col min="69" max="69" width="3.81640625" bestFit="1" customWidth="1"/>
    <col min="70" max="70" width="8" bestFit="1" customWidth="1"/>
    <col min="71" max="71" width="21.36328125" bestFit="1" customWidth="1"/>
    <col min="72" max="72" width="12.6328125" bestFit="1" customWidth="1"/>
    <col min="73" max="73" width="8" bestFit="1" customWidth="1"/>
    <col min="74" max="74" width="21.36328125" bestFit="1" customWidth="1"/>
    <col min="75" max="75" width="6.81640625" bestFit="1" customWidth="1"/>
    <col min="76" max="76" width="11.81640625" bestFit="1" customWidth="1"/>
    <col min="77" max="77" width="6.81640625" bestFit="1" customWidth="1"/>
    <col min="78" max="84" width="11.81640625" bestFit="1" customWidth="1"/>
    <col min="85" max="85" width="4.81640625" bestFit="1" customWidth="1"/>
    <col min="86" max="86" width="11.81640625" bestFit="1" customWidth="1"/>
    <col min="87" max="87" width="3.26953125" bestFit="1" customWidth="1"/>
    <col min="88" max="89" width="8" bestFit="1" customWidth="1"/>
    <col min="90" max="90" width="10.7265625" bestFit="1" customWidth="1"/>
  </cols>
  <sheetData>
    <row r="1" spans="1:15" x14ac:dyDescent="0.35">
      <c r="A1" t="s">
        <v>88</v>
      </c>
    </row>
    <row r="3" spans="1:15" x14ac:dyDescent="0.35">
      <c r="A3" s="4" t="s">
        <v>71</v>
      </c>
      <c r="B3" t="s">
        <v>73</v>
      </c>
    </row>
    <row r="5" spans="1:15" x14ac:dyDescent="0.35">
      <c r="A5" s="4" t="s">
        <v>50</v>
      </c>
      <c r="B5" t="s">
        <v>74</v>
      </c>
      <c r="C5" t="s">
        <v>75</v>
      </c>
      <c r="D5" t="s">
        <v>76</v>
      </c>
      <c r="E5" t="s">
        <v>77</v>
      </c>
      <c r="F5" t="s">
        <v>78</v>
      </c>
      <c r="G5" t="s">
        <v>79</v>
      </c>
      <c r="H5" t="s">
        <v>80</v>
      </c>
      <c r="I5" t="s">
        <v>81</v>
      </c>
      <c r="J5" t="s">
        <v>82</v>
      </c>
      <c r="K5" t="s">
        <v>83</v>
      </c>
      <c r="L5" t="s">
        <v>84</v>
      </c>
      <c r="M5" t="s">
        <v>85</v>
      </c>
      <c r="N5" t="s">
        <v>86</v>
      </c>
      <c r="O5" t="s">
        <v>87</v>
      </c>
    </row>
    <row r="6" spans="1:15" x14ac:dyDescent="0.35">
      <c r="A6" s="5">
        <v>2010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x14ac:dyDescent="0.35">
      <c r="A7" s="5">
        <v>2011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x14ac:dyDescent="0.35">
      <c r="A8" s="5">
        <v>2012</v>
      </c>
      <c r="B8" s="3">
        <v>0</v>
      </c>
      <c r="C8" s="3">
        <v>0</v>
      </c>
      <c r="D8" s="3">
        <v>0</v>
      </c>
      <c r="E8" s="3">
        <v>0</v>
      </c>
      <c r="F8" s="3">
        <v>1.6666666666666701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2.1739130434782599</v>
      </c>
    </row>
    <row r="9" spans="1:15" x14ac:dyDescent="0.35">
      <c r="A9" s="5">
        <v>2013</v>
      </c>
      <c r="B9" s="3">
        <v>0</v>
      </c>
      <c r="C9" s="3">
        <v>0</v>
      </c>
      <c r="D9" s="3">
        <v>0</v>
      </c>
      <c r="E9" s="3">
        <v>0</v>
      </c>
      <c r="F9" s="3">
        <v>1.35135135135135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x14ac:dyDescent="0.35">
      <c r="A10" s="5">
        <v>2014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x14ac:dyDescent="0.35">
      <c r="A11" s="5">
        <v>2015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1.0989010989011001</v>
      </c>
      <c r="L11" s="3">
        <v>0</v>
      </c>
      <c r="M11" s="3">
        <v>0</v>
      </c>
      <c r="N11" s="3">
        <v>0</v>
      </c>
      <c r="O11" s="3">
        <v>0.41249999999999998</v>
      </c>
    </row>
    <row r="12" spans="1:15" x14ac:dyDescent="0.35">
      <c r="A12" s="5">
        <v>2016</v>
      </c>
      <c r="B12" s="3">
        <v>0</v>
      </c>
      <c r="C12" s="3">
        <v>0</v>
      </c>
      <c r="D12" s="3">
        <v>1.16279069767442</v>
      </c>
      <c r="E12" s="3">
        <v>0</v>
      </c>
      <c r="F12" s="3">
        <v>0.93333333333333302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1.2048192771084301</v>
      </c>
    </row>
    <row r="13" spans="1:15" x14ac:dyDescent="0.35">
      <c r="A13" s="5">
        <v>2017</v>
      </c>
      <c r="B13" s="3">
        <v>0</v>
      </c>
      <c r="C13" s="3">
        <v>0</v>
      </c>
      <c r="D13" s="3">
        <v>0</v>
      </c>
      <c r="E13" s="3">
        <v>0</v>
      </c>
      <c r="F13" s="3">
        <v>1.13636363636364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1.0375000000000001</v>
      </c>
    </row>
    <row r="14" spans="1:15" x14ac:dyDescent="0.35">
      <c r="A14" s="5">
        <v>2018</v>
      </c>
      <c r="B14" s="3">
        <v>0</v>
      </c>
      <c r="C14" s="3">
        <v>0</v>
      </c>
      <c r="D14" s="3">
        <v>1.2195121951219501</v>
      </c>
      <c r="E14" s="3">
        <v>0</v>
      </c>
      <c r="F14" s="3">
        <v>0.98876404494381998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1.1298701298701299</v>
      </c>
    </row>
    <row r="15" spans="1:15" x14ac:dyDescent="0.35">
      <c r="A15" s="5">
        <v>2019</v>
      </c>
      <c r="B15" s="3">
        <v>1</v>
      </c>
      <c r="C15" s="3">
        <v>0</v>
      </c>
      <c r="D15" s="3">
        <v>0.426966292134831</v>
      </c>
      <c r="E15" s="3">
        <v>0</v>
      </c>
      <c r="F15" s="3">
        <v>0.36559139784946199</v>
      </c>
      <c r="G15" s="3">
        <v>0</v>
      </c>
      <c r="H15" s="3">
        <v>0</v>
      </c>
      <c r="I15" s="3">
        <v>0</v>
      </c>
      <c r="J15" s="3">
        <v>0</v>
      </c>
      <c r="K15" s="3">
        <v>0.5</v>
      </c>
      <c r="L15" s="3">
        <v>0</v>
      </c>
      <c r="M15" s="3">
        <v>0</v>
      </c>
      <c r="N15" s="3">
        <v>0</v>
      </c>
      <c r="O15" s="3">
        <v>0.435294117647059</v>
      </c>
    </row>
    <row r="16" spans="1:15" x14ac:dyDescent="0.35">
      <c r="A16" s="5">
        <v>2020</v>
      </c>
      <c r="B16" s="3">
        <v>1.0309278350515501</v>
      </c>
      <c r="C16" s="3">
        <v>0</v>
      </c>
      <c r="D16" s="3">
        <v>1.0379746835443</v>
      </c>
      <c r="E16" s="3">
        <v>0</v>
      </c>
      <c r="F16" s="3">
        <v>0.81395348837209303</v>
      </c>
      <c r="G16" s="3">
        <v>0</v>
      </c>
      <c r="H16" s="3">
        <v>0</v>
      </c>
      <c r="I16" s="3">
        <v>0</v>
      </c>
      <c r="J16" s="3">
        <v>0</v>
      </c>
      <c r="K16" s="3">
        <v>0.75675675675675702</v>
      </c>
      <c r="L16" s="3">
        <v>0</v>
      </c>
      <c r="M16" s="3">
        <v>0</v>
      </c>
      <c r="N16" s="3">
        <v>0</v>
      </c>
      <c r="O16" s="3">
        <v>0.62162162162162204</v>
      </c>
    </row>
    <row r="17" spans="1:34" x14ac:dyDescent="0.35">
      <c r="A17" s="5">
        <v>2021</v>
      </c>
      <c r="B17" s="3">
        <v>1</v>
      </c>
      <c r="C17" s="3">
        <v>0</v>
      </c>
      <c r="D17" s="3">
        <v>0.373493975903614</v>
      </c>
      <c r="E17" s="3">
        <v>0</v>
      </c>
      <c r="F17" s="3">
        <v>0.469879518072289</v>
      </c>
      <c r="G17" s="3">
        <v>0</v>
      </c>
      <c r="H17" s="3">
        <v>0</v>
      </c>
      <c r="I17" s="3">
        <v>0</v>
      </c>
      <c r="J17" s="3">
        <v>0</v>
      </c>
      <c r="K17" s="3">
        <v>0.413333333333333</v>
      </c>
      <c r="L17" s="3">
        <v>0</v>
      </c>
      <c r="M17" s="3">
        <v>0</v>
      </c>
      <c r="N17" s="3">
        <v>0</v>
      </c>
      <c r="O17" s="3">
        <v>0.43835616438356201</v>
      </c>
    </row>
    <row r="18" spans="1:34" x14ac:dyDescent="0.35">
      <c r="A18" s="5">
        <v>2022</v>
      </c>
      <c r="B18" s="3">
        <v>1.0204081632653099</v>
      </c>
      <c r="C18" s="3">
        <v>0</v>
      </c>
      <c r="D18" s="3">
        <v>0.79310344827586199</v>
      </c>
      <c r="E18" s="3">
        <v>0</v>
      </c>
      <c r="F18" s="3">
        <v>0.57499999999999996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0.84057971014492705</v>
      </c>
    </row>
    <row r="19" spans="1:34" x14ac:dyDescent="0.35">
      <c r="A19" s="5" t="s">
        <v>51</v>
      </c>
      <c r="B19" s="3">
        <v>4.0513359983168602</v>
      </c>
      <c r="C19" s="3">
        <v>0</v>
      </c>
      <c r="D19" s="3">
        <v>5.0138412926549778</v>
      </c>
      <c r="E19" s="3">
        <v>0</v>
      </c>
      <c r="F19" s="3">
        <v>8.3009034369526571</v>
      </c>
      <c r="G19" s="3">
        <v>0</v>
      </c>
      <c r="H19" s="3">
        <v>0</v>
      </c>
      <c r="I19" s="3">
        <v>0</v>
      </c>
      <c r="J19" s="3">
        <v>0</v>
      </c>
      <c r="K19" s="3">
        <v>2.7689911889911905</v>
      </c>
      <c r="L19" s="3">
        <v>0</v>
      </c>
      <c r="M19" s="3">
        <v>0</v>
      </c>
      <c r="N19" s="3">
        <v>0</v>
      </c>
      <c r="O19" s="3">
        <v>8.2944540642539906</v>
      </c>
    </row>
    <row r="21" spans="1:34" x14ac:dyDescent="0.35">
      <c r="A21" t="s">
        <v>91</v>
      </c>
      <c r="S21" t="s">
        <v>90</v>
      </c>
    </row>
    <row r="22" spans="1:34" x14ac:dyDescent="0.35">
      <c r="A22" t="s">
        <v>27</v>
      </c>
      <c r="S22" t="s">
        <v>27</v>
      </c>
    </row>
    <row r="23" spans="1:34" x14ac:dyDescent="0.35">
      <c r="A23" t="s">
        <v>50</v>
      </c>
      <c r="B23" t="s">
        <v>74</v>
      </c>
      <c r="C23" t="s">
        <v>75</v>
      </c>
      <c r="D23" t="s">
        <v>76</v>
      </c>
      <c r="E23" t="s">
        <v>77</v>
      </c>
      <c r="F23" t="s">
        <v>78</v>
      </c>
      <c r="G23" t="s">
        <v>79</v>
      </c>
      <c r="H23" t="s">
        <v>80</v>
      </c>
      <c r="I23" t="s">
        <v>81</v>
      </c>
      <c r="J23" t="s">
        <v>82</v>
      </c>
      <c r="K23" t="s">
        <v>83</v>
      </c>
      <c r="L23" t="s">
        <v>84</v>
      </c>
      <c r="M23" t="s">
        <v>85</v>
      </c>
      <c r="N23" t="s">
        <v>86</v>
      </c>
      <c r="O23" t="s">
        <v>87</v>
      </c>
      <c r="P23" t="s">
        <v>89</v>
      </c>
      <c r="S23" t="s">
        <v>50</v>
      </c>
      <c r="T23" t="s">
        <v>74</v>
      </c>
      <c r="U23" t="s">
        <v>75</v>
      </c>
      <c r="V23" t="s">
        <v>76</v>
      </c>
      <c r="W23" t="s">
        <v>77</v>
      </c>
      <c r="X23" t="s">
        <v>78</v>
      </c>
      <c r="Y23" t="s">
        <v>79</v>
      </c>
      <c r="Z23" t="s">
        <v>80</v>
      </c>
      <c r="AA23" t="s">
        <v>81</v>
      </c>
      <c r="AB23" t="s">
        <v>82</v>
      </c>
      <c r="AC23" t="s">
        <v>83</v>
      </c>
      <c r="AD23" t="s">
        <v>84</v>
      </c>
      <c r="AE23" t="s">
        <v>85</v>
      </c>
      <c r="AF23" t="s">
        <v>86</v>
      </c>
      <c r="AG23" t="s">
        <v>87</v>
      </c>
      <c r="AH23" t="s">
        <v>89</v>
      </c>
    </row>
    <row r="24" spans="1:34" x14ac:dyDescent="0.35">
      <c r="A24">
        <v>2010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f>SUM(Table9[[#This Row],[Sum of Fresno-Visalia CA]:[Sum of San Francisco-Oakland-San Jose CA]])</f>
        <v>0</v>
      </c>
      <c r="S24">
        <v>2010</v>
      </c>
      <c r="T24" t="s">
        <v>13</v>
      </c>
      <c r="U24" t="s">
        <v>13</v>
      </c>
      <c r="V24" t="s">
        <v>13</v>
      </c>
      <c r="W24" t="s">
        <v>13</v>
      </c>
      <c r="X24" t="s">
        <v>13</v>
      </c>
      <c r="Y24" t="s">
        <v>13</v>
      </c>
      <c r="Z24" t="s">
        <v>13</v>
      </c>
      <c r="AA24" t="s">
        <v>13</v>
      </c>
      <c r="AB24" t="s">
        <v>13</v>
      </c>
      <c r="AC24" t="s">
        <v>13</v>
      </c>
      <c r="AD24" t="s">
        <v>13</v>
      </c>
      <c r="AE24" t="s">
        <v>13</v>
      </c>
      <c r="AF24" t="s">
        <v>13</v>
      </c>
      <c r="AG24" t="s">
        <v>13</v>
      </c>
      <c r="AH24" t="s">
        <v>13</v>
      </c>
    </row>
    <row r="25" spans="1:34" x14ac:dyDescent="0.35">
      <c r="A25">
        <v>2011</v>
      </c>
      <c r="B25">
        <v>0</v>
      </c>
      <c r="C25">
        <v>0</v>
      </c>
      <c r="D25">
        <v>0</v>
      </c>
      <c r="E25">
        <v>0</v>
      </c>
      <c r="F25">
        <v>1.2987012987013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1.12307692307692</v>
      </c>
      <c r="P25">
        <f>SUM(Table9[[#This Row],[Sum of Fresno-Visalia CA]:[Sum of San Francisco-Oakland-San Jose CA]])</f>
        <v>2.42177822177822</v>
      </c>
      <c r="S25">
        <v>2011</v>
      </c>
      <c r="T25">
        <v>0</v>
      </c>
      <c r="U25">
        <v>0</v>
      </c>
      <c r="V25">
        <v>0</v>
      </c>
      <c r="W25">
        <v>0</v>
      </c>
      <c r="X25">
        <v>0.53625938453923039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0.46374061546076961</v>
      </c>
      <c r="AH25">
        <v>1</v>
      </c>
    </row>
    <row r="26" spans="1:34" x14ac:dyDescent="0.35">
      <c r="A26">
        <v>2012</v>
      </c>
      <c r="B26">
        <v>0</v>
      </c>
      <c r="C26">
        <v>0</v>
      </c>
      <c r="D26">
        <v>0</v>
      </c>
      <c r="E26">
        <v>0</v>
      </c>
      <c r="F26">
        <v>1.4150943396226401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2.4390243902439002</v>
      </c>
      <c r="P26">
        <f>SUM(Table9[[#This Row],[Sum of Fresno-Visalia CA]:[Sum of San Francisco-Oakland-San Jose CA]])</f>
        <v>3.8541187298665402</v>
      </c>
      <c r="S26">
        <v>2012</v>
      </c>
      <c r="T26">
        <v>0</v>
      </c>
      <c r="U26">
        <v>0</v>
      </c>
      <c r="V26">
        <v>0</v>
      </c>
      <c r="W26">
        <v>0</v>
      </c>
      <c r="X26">
        <v>0.36716417910447757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0.63283582089552237</v>
      </c>
      <c r="AH26">
        <v>1</v>
      </c>
    </row>
    <row r="27" spans="1:34" x14ac:dyDescent="0.35">
      <c r="A27">
        <v>2013</v>
      </c>
      <c r="B27">
        <v>0</v>
      </c>
      <c r="C27">
        <v>0</v>
      </c>
      <c r="D27">
        <v>0</v>
      </c>
      <c r="E27">
        <v>0</v>
      </c>
      <c r="F27">
        <v>2.1066666666666629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1.5873015873015901</v>
      </c>
      <c r="P27">
        <f>SUM(Table9[[#This Row],[Sum of Fresno-Visalia CA]:[Sum of San Francisco-Oakland-San Jose CA]])</f>
        <v>3.693968253968253</v>
      </c>
      <c r="S27">
        <v>2013</v>
      </c>
      <c r="T27">
        <v>0</v>
      </c>
      <c r="U27">
        <v>0</v>
      </c>
      <c r="V27">
        <v>0</v>
      </c>
      <c r="W27">
        <v>0</v>
      </c>
      <c r="X27">
        <v>0.57029907184599427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0.42970092815400568</v>
      </c>
      <c r="AH27">
        <v>1</v>
      </c>
    </row>
    <row r="28" spans="1:34" x14ac:dyDescent="0.35">
      <c r="A28">
        <v>2014</v>
      </c>
      <c r="B28">
        <v>0</v>
      </c>
      <c r="C28">
        <v>0</v>
      </c>
      <c r="D28">
        <v>1.1235955056179801</v>
      </c>
      <c r="E28">
        <v>0</v>
      </c>
      <c r="F28">
        <v>0.30120481927710802</v>
      </c>
      <c r="G28">
        <v>0</v>
      </c>
      <c r="H28">
        <v>0</v>
      </c>
      <c r="I28">
        <v>0</v>
      </c>
      <c r="J28">
        <v>0</v>
      </c>
      <c r="K28">
        <v>0.40540540540540498</v>
      </c>
      <c r="L28">
        <v>0</v>
      </c>
      <c r="M28">
        <v>0</v>
      </c>
      <c r="N28">
        <v>0</v>
      </c>
      <c r="O28">
        <v>2.1612903225806441</v>
      </c>
      <c r="P28">
        <f>SUM(Table9[[#This Row],[Sum of Fresno-Visalia CA]:[Sum of San Francisco-Oakland-San Jose CA]])</f>
        <v>3.9914960528811374</v>
      </c>
      <c r="S28">
        <v>2014</v>
      </c>
      <c r="T28">
        <v>0</v>
      </c>
      <c r="U28">
        <v>0</v>
      </c>
      <c r="V28">
        <v>0.28149733601939742</v>
      </c>
      <c r="W28">
        <v>0</v>
      </c>
      <c r="X28">
        <v>7.5461635258211687E-2</v>
      </c>
      <c r="Y28">
        <v>0</v>
      </c>
      <c r="Z28">
        <v>0</v>
      </c>
      <c r="AA28">
        <v>0</v>
      </c>
      <c r="AB28">
        <v>0</v>
      </c>
      <c r="AC28">
        <v>0.10156728205024171</v>
      </c>
      <c r="AD28">
        <v>0</v>
      </c>
      <c r="AE28">
        <v>0</v>
      </c>
      <c r="AF28">
        <v>0</v>
      </c>
      <c r="AG28">
        <v>0.54147374667214909</v>
      </c>
      <c r="AH28">
        <v>1</v>
      </c>
    </row>
    <row r="29" spans="1:34" x14ac:dyDescent="0.35">
      <c r="A29">
        <v>2015</v>
      </c>
      <c r="B29">
        <v>1.08988764044944</v>
      </c>
      <c r="C29">
        <v>0</v>
      </c>
      <c r="D29">
        <v>1.0752688172042999</v>
      </c>
      <c r="E29">
        <v>0</v>
      </c>
      <c r="F29">
        <v>1.9890109890109899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2.1518987341772191</v>
      </c>
      <c r="P29">
        <f>SUM(Table9[[#This Row],[Sum of Fresno-Visalia CA]:[Sum of San Francisco-Oakland-San Jose CA]])</f>
        <v>6.3060661808419489</v>
      </c>
      <c r="S29">
        <v>2015</v>
      </c>
      <c r="T29">
        <v>0.1728316210445994</v>
      </c>
      <c r="U29">
        <v>0</v>
      </c>
      <c r="V29">
        <v>0.17051340508778745</v>
      </c>
      <c r="W29">
        <v>0</v>
      </c>
      <c r="X29">
        <v>0.31541232393876162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0.34124264992885156</v>
      </c>
      <c r="AH29">
        <v>1</v>
      </c>
    </row>
    <row r="30" spans="1:34" x14ac:dyDescent="0.35">
      <c r="A30">
        <v>2016</v>
      </c>
      <c r="B30">
        <v>1.0309278350515501</v>
      </c>
      <c r="C30">
        <v>0</v>
      </c>
      <c r="D30">
        <v>1.9195402298850581</v>
      </c>
      <c r="E30">
        <v>0</v>
      </c>
      <c r="F30">
        <v>2.4021739130434758</v>
      </c>
      <c r="G30">
        <v>1.35135135135135</v>
      </c>
      <c r="H30">
        <v>0</v>
      </c>
      <c r="I30">
        <v>0</v>
      </c>
      <c r="J30">
        <v>0</v>
      </c>
      <c r="K30">
        <v>3.25</v>
      </c>
      <c r="L30">
        <v>0</v>
      </c>
      <c r="M30">
        <v>0</v>
      </c>
      <c r="N30">
        <v>0</v>
      </c>
      <c r="O30">
        <v>1.5783132530120481</v>
      </c>
      <c r="P30">
        <f>SUM(Table9[[#This Row],[Sum of Fresno-Visalia CA]:[Sum of San Francisco-Oakland-San Jose CA]])</f>
        <v>11.532306582343482</v>
      </c>
      <c r="S30">
        <v>2016</v>
      </c>
      <c r="T30">
        <v>8.939476484521755E-2</v>
      </c>
      <c r="U30">
        <v>0</v>
      </c>
      <c r="V30">
        <v>0.16644894203766372</v>
      </c>
      <c r="W30">
        <v>0</v>
      </c>
      <c r="X30">
        <v>0.20829951891162171</v>
      </c>
      <c r="Y30">
        <v>0.11717962418900085</v>
      </c>
      <c r="Z30">
        <v>0</v>
      </c>
      <c r="AA30">
        <v>0</v>
      </c>
      <c r="AB30">
        <v>0</v>
      </c>
      <c r="AC30">
        <v>0.28181699617454731</v>
      </c>
      <c r="AD30">
        <v>0</v>
      </c>
      <c r="AE30">
        <v>0</v>
      </c>
      <c r="AF30">
        <v>0</v>
      </c>
      <c r="AG30">
        <v>0.13686015384194883</v>
      </c>
      <c r="AH30">
        <v>1</v>
      </c>
    </row>
    <row r="31" spans="1:34" x14ac:dyDescent="0.35">
      <c r="A31">
        <v>2017</v>
      </c>
      <c r="B31">
        <v>0.76</v>
      </c>
      <c r="C31">
        <v>1.23</v>
      </c>
      <c r="D31">
        <v>0.43820224719101097</v>
      </c>
      <c r="E31">
        <v>2</v>
      </c>
      <c r="F31">
        <v>1.8777777777777791</v>
      </c>
      <c r="G31">
        <v>0</v>
      </c>
      <c r="H31">
        <v>0.45783132530120502</v>
      </c>
      <c r="I31">
        <v>0</v>
      </c>
      <c r="J31">
        <v>0</v>
      </c>
      <c r="K31">
        <v>0.45977011494252901</v>
      </c>
      <c r="L31">
        <v>0</v>
      </c>
      <c r="M31">
        <v>0</v>
      </c>
      <c r="N31">
        <v>0</v>
      </c>
      <c r="O31">
        <v>1.7654320987654342</v>
      </c>
      <c r="P31">
        <f>SUM(Table9[[#This Row],[Sum of Fresno-Visalia CA]:[Sum of San Francisco-Oakland-San Jose CA]])</f>
        <v>8.9890135639779594</v>
      </c>
      <c r="S31">
        <v>2017</v>
      </c>
      <c r="T31">
        <v>8.4547653042329252E-2</v>
      </c>
      <c r="U31">
        <v>0.13683370163429601</v>
      </c>
      <c r="V31">
        <v>4.8748646786677098E-2</v>
      </c>
      <c r="W31">
        <v>0.22249382379560328</v>
      </c>
      <c r="X31">
        <v>0.20889697900809434</v>
      </c>
      <c r="Y31">
        <v>0</v>
      </c>
      <c r="Z31">
        <v>5.093232110983692E-2</v>
      </c>
      <c r="AA31">
        <v>0</v>
      </c>
      <c r="AB31">
        <v>0</v>
      </c>
      <c r="AC31">
        <v>5.1148005470253659E-2</v>
      </c>
      <c r="AD31">
        <v>0</v>
      </c>
      <c r="AE31">
        <v>0</v>
      </c>
      <c r="AF31">
        <v>0</v>
      </c>
      <c r="AG31">
        <v>0.1963988691529093</v>
      </c>
      <c r="AH31">
        <v>1</v>
      </c>
    </row>
    <row r="32" spans="1:34" x14ac:dyDescent="0.35">
      <c r="A32">
        <v>2018</v>
      </c>
      <c r="B32">
        <v>1.7553191489361681</v>
      </c>
      <c r="C32">
        <v>0.85416666666666696</v>
      </c>
      <c r="D32">
        <v>1.8125</v>
      </c>
      <c r="E32">
        <v>1</v>
      </c>
      <c r="F32">
        <v>1.86046511627907</v>
      </c>
      <c r="G32">
        <v>0</v>
      </c>
      <c r="H32">
        <v>0.569620253164557</v>
      </c>
      <c r="I32">
        <v>0</v>
      </c>
      <c r="J32">
        <v>0</v>
      </c>
      <c r="K32">
        <v>1.4285714285714282</v>
      </c>
      <c r="L32">
        <v>0</v>
      </c>
      <c r="M32">
        <v>1.9726027397260271</v>
      </c>
      <c r="N32">
        <v>0.85333333333333306</v>
      </c>
      <c r="O32">
        <v>1.3037974683544311</v>
      </c>
      <c r="P32">
        <f>SUM(Table9[[#This Row],[Sum of Fresno-Visalia CA]:[Sum of San Francisco-Oakland-San Jose CA]])</f>
        <v>13.410376155031681</v>
      </c>
      <c r="S32">
        <v>2018</v>
      </c>
      <c r="T32">
        <v>0.1308926109636051</v>
      </c>
      <c r="U32">
        <v>6.3694459931027125E-2</v>
      </c>
      <c r="V32">
        <v>0.13515653692681359</v>
      </c>
      <c r="W32">
        <v>7.4569123821690259E-2</v>
      </c>
      <c r="X32">
        <v>0.13873325362174935</v>
      </c>
      <c r="Y32">
        <v>0</v>
      </c>
      <c r="Z32">
        <v>4.2476083189570406E-2</v>
      </c>
      <c r="AA32">
        <v>0</v>
      </c>
      <c r="AB32">
        <v>0</v>
      </c>
      <c r="AC32">
        <v>0.10652731974527177</v>
      </c>
      <c r="AD32">
        <v>0</v>
      </c>
      <c r="AE32">
        <v>0.14709525794963557</v>
      </c>
      <c r="AF32">
        <v>6.363231899450901E-2</v>
      </c>
      <c r="AG32">
        <v>9.7223034856127863E-2</v>
      </c>
      <c r="AH32">
        <v>1</v>
      </c>
    </row>
    <row r="33" spans="1:34" x14ac:dyDescent="0.35">
      <c r="A33">
        <v>2019</v>
      </c>
      <c r="B33">
        <v>0.98969072164948502</v>
      </c>
      <c r="C33">
        <v>0.44897959183673503</v>
      </c>
      <c r="D33">
        <v>0.77272727272727204</v>
      </c>
      <c r="E33">
        <v>2.1978021978022002</v>
      </c>
      <c r="F33">
        <v>1.6199999999999999</v>
      </c>
      <c r="G33">
        <v>0</v>
      </c>
      <c r="H33">
        <v>0</v>
      </c>
      <c r="I33">
        <v>0</v>
      </c>
      <c r="J33">
        <v>0</v>
      </c>
      <c r="K33">
        <v>0.52380952380952395</v>
      </c>
      <c r="L33">
        <v>0</v>
      </c>
      <c r="M33">
        <v>0.51948051948051899</v>
      </c>
      <c r="N33">
        <v>0</v>
      </c>
      <c r="O33">
        <v>1.218390804597701</v>
      </c>
      <c r="P33">
        <f>SUM(Table9[[#This Row],[Sum of Fresno-Visalia CA]:[Sum of San Francisco-Oakland-San Jose CA]])</f>
        <v>8.2908806319034358</v>
      </c>
      <c r="S33">
        <v>2019</v>
      </c>
      <c r="T33">
        <v>0.11937100117460864</v>
      </c>
      <c r="U33">
        <v>5.4153426128106905E-2</v>
      </c>
      <c r="V33">
        <v>9.3202074307258229E-2</v>
      </c>
      <c r="W33">
        <v>0.26508670132639756</v>
      </c>
      <c r="X33">
        <v>0.19539540754768739</v>
      </c>
      <c r="Y33">
        <v>0</v>
      </c>
      <c r="Z33">
        <v>0</v>
      </c>
      <c r="AA33">
        <v>0</v>
      </c>
      <c r="AB33">
        <v>0</v>
      </c>
      <c r="AC33">
        <v>6.317899714945803E-2</v>
      </c>
      <c r="AD33">
        <v>0</v>
      </c>
      <c r="AE33">
        <v>6.2656856677148376E-2</v>
      </c>
      <c r="AF33">
        <v>0</v>
      </c>
      <c r="AG33">
        <v>0.14695553568933492</v>
      </c>
      <c r="AH33">
        <v>1</v>
      </c>
    </row>
    <row r="34" spans="1:34" x14ac:dyDescent="0.35">
      <c r="A34">
        <v>2020</v>
      </c>
      <c r="B34">
        <v>1.0515463917525769</v>
      </c>
      <c r="C34">
        <v>1.5760869565217401</v>
      </c>
      <c r="D34">
        <v>1.1518987341772151</v>
      </c>
      <c r="E34">
        <v>0</v>
      </c>
      <c r="F34">
        <v>2.1395348837209323</v>
      </c>
      <c r="G34">
        <v>2.7777777777777799</v>
      </c>
      <c r="H34">
        <v>0</v>
      </c>
      <c r="I34">
        <v>0</v>
      </c>
      <c r="J34">
        <v>0.77011494252873602</v>
      </c>
      <c r="K34">
        <v>2.3243243243243228</v>
      </c>
      <c r="L34">
        <v>0</v>
      </c>
      <c r="M34">
        <v>0</v>
      </c>
      <c r="N34">
        <v>0.445945945945946</v>
      </c>
      <c r="O34">
        <v>1.256756756756757</v>
      </c>
      <c r="P34">
        <f>SUM(Table9[[#This Row],[Sum of Fresno-Visalia CA]:[Sum of San Francisco-Oakland-San Jose CA]])</f>
        <v>13.493986713506004</v>
      </c>
      <c r="S34">
        <v>2020</v>
      </c>
      <c r="T34">
        <v>7.792703624793805E-2</v>
      </c>
      <c r="U34">
        <v>0.11679920767553814</v>
      </c>
      <c r="V34">
        <v>8.5363855666486646E-2</v>
      </c>
      <c r="W34">
        <v>0</v>
      </c>
      <c r="X34">
        <v>0.15855469025914276</v>
      </c>
      <c r="Y34">
        <v>0.20585300969635076</v>
      </c>
      <c r="Z34">
        <v>0</v>
      </c>
      <c r="AA34">
        <v>0</v>
      </c>
      <c r="AB34">
        <v>5.7070972343402061E-2</v>
      </c>
      <c r="AC34">
        <v>0.17224889676213542</v>
      </c>
      <c r="AD34">
        <v>0</v>
      </c>
      <c r="AE34">
        <v>0</v>
      </c>
      <c r="AF34">
        <v>3.3047753448549266E-2</v>
      </c>
      <c r="AG34">
        <v>9.3134577900457025E-2</v>
      </c>
      <c r="AH34">
        <v>1</v>
      </c>
    </row>
    <row r="35" spans="1:34" x14ac:dyDescent="0.35">
      <c r="A35">
        <v>2021</v>
      </c>
      <c r="B35">
        <v>1</v>
      </c>
      <c r="C35">
        <v>1.3777777777777769</v>
      </c>
      <c r="D35">
        <v>2.2098765432098761</v>
      </c>
      <c r="E35">
        <v>2.2222222222222201</v>
      </c>
      <c r="F35">
        <v>1.8915662650602409</v>
      </c>
      <c r="G35">
        <v>0</v>
      </c>
      <c r="H35">
        <v>0.7171717171717169</v>
      </c>
      <c r="I35">
        <v>0</v>
      </c>
      <c r="J35">
        <v>0.79069767441860495</v>
      </c>
      <c r="K35">
        <v>0.86666666666666703</v>
      </c>
      <c r="L35">
        <v>0</v>
      </c>
      <c r="M35">
        <v>0.465753424657534</v>
      </c>
      <c r="N35">
        <v>1.1772151898734169</v>
      </c>
      <c r="O35">
        <v>2.025974025974028</v>
      </c>
      <c r="P35">
        <f>SUM(Table9[[#This Row],[Sum of Fresno-Visalia CA]:[Sum of San Francisco-Oakland-San Jose CA]])</f>
        <v>14.74492150703208</v>
      </c>
      <c r="S35">
        <v>2021</v>
      </c>
      <c r="T35">
        <v>6.7819960894541523E-2</v>
      </c>
      <c r="U35">
        <v>9.3440835010257156E-2</v>
      </c>
      <c r="V35">
        <v>0.1498737407422584</v>
      </c>
      <c r="W35">
        <v>0.15071102421009214</v>
      </c>
      <c r="X35">
        <v>0.1282859501258195</v>
      </c>
      <c r="Y35">
        <v>0</v>
      </c>
      <c r="Z35">
        <v>4.8638557813257037E-2</v>
      </c>
      <c r="AA35">
        <v>0</v>
      </c>
      <c r="AB35">
        <v>5.3625085358474718E-2</v>
      </c>
      <c r="AC35">
        <v>5.8777299441936014E-2</v>
      </c>
      <c r="AD35">
        <v>0</v>
      </c>
      <c r="AE35">
        <v>3.1587379046772751E-2</v>
      </c>
      <c r="AF35">
        <v>7.9838688141675412E-2</v>
      </c>
      <c r="AG35">
        <v>0.13740147921491544</v>
      </c>
      <c r="AH35">
        <v>1</v>
      </c>
    </row>
    <row r="36" spans="1:34" x14ac:dyDescent="0.35">
      <c r="A36">
        <v>2022</v>
      </c>
      <c r="B36">
        <v>1.4747474747474749</v>
      </c>
      <c r="C36">
        <v>2</v>
      </c>
      <c r="D36">
        <v>1.3563218390804601</v>
      </c>
      <c r="E36">
        <v>1.6170212765957439</v>
      </c>
      <c r="F36">
        <v>2.5060240963855378</v>
      </c>
      <c r="G36">
        <v>0.74285714285714299</v>
      </c>
      <c r="H36">
        <v>0.47368421052631599</v>
      </c>
      <c r="I36">
        <v>1.328125</v>
      </c>
      <c r="J36">
        <v>0</v>
      </c>
      <c r="K36">
        <v>1.1714285714285722</v>
      </c>
      <c r="L36">
        <v>0</v>
      </c>
      <c r="M36">
        <v>1.085714285714285</v>
      </c>
      <c r="N36">
        <v>1.1066666666666669</v>
      </c>
      <c r="O36">
        <v>2.420289855072463</v>
      </c>
      <c r="P36">
        <f>SUM(Table9[[#This Row],[Sum of Fresno-Visalia CA]:[Sum of San Francisco-Oakland-San Jose CA]])</f>
        <v>17.282880419074665</v>
      </c>
      <c r="S36">
        <v>2022</v>
      </c>
      <c r="T36">
        <v>8.5329958837175923E-2</v>
      </c>
      <c r="U36">
        <v>0.11572145102575911</v>
      </c>
      <c r="V36">
        <v>7.8477765638158503E-2</v>
      </c>
      <c r="W36">
        <v>9.3562024233592431E-2</v>
      </c>
      <c r="X36">
        <v>0.14500037236962562</v>
      </c>
      <c r="Y36">
        <v>4.2982253238139104E-2</v>
      </c>
      <c r="Z36">
        <v>2.7407712085048223E-2</v>
      </c>
      <c r="AA36">
        <v>7.684627607179316E-2</v>
      </c>
      <c r="AB36">
        <v>0</v>
      </c>
      <c r="AC36">
        <v>6.7779707029373235E-2</v>
      </c>
      <c r="AD36">
        <v>0</v>
      </c>
      <c r="AE36">
        <v>6.2820216271126328E-2</v>
      </c>
      <c r="AF36">
        <v>6.4032536234253395E-2</v>
      </c>
      <c r="AG36">
        <v>0.14003972696595482</v>
      </c>
      <c r="AH36">
        <v>1</v>
      </c>
    </row>
    <row r="37" spans="1:34" x14ac:dyDescent="0.35">
      <c r="A37" t="s">
        <v>51</v>
      </c>
      <c r="B37">
        <v>9.1521192125866939</v>
      </c>
      <c r="C37">
        <v>7.4870109928029187</v>
      </c>
      <c r="D37">
        <v>11.859931189093173</v>
      </c>
      <c r="E37">
        <v>9.0370456966201651</v>
      </c>
      <c r="F37">
        <v>21.408220165545735</v>
      </c>
      <c r="G37">
        <v>4.8719862719862723</v>
      </c>
      <c r="H37">
        <v>2.2183075061637951</v>
      </c>
      <c r="I37">
        <v>1.328125</v>
      </c>
      <c r="J37">
        <v>1.5608126169473411</v>
      </c>
      <c r="K37">
        <v>10.429976035148448</v>
      </c>
      <c r="L37">
        <v>0</v>
      </c>
      <c r="M37">
        <v>4.0435509695783649</v>
      </c>
      <c r="N37">
        <v>3.5831611358193629</v>
      </c>
      <c r="O37">
        <v>21.031546219913132</v>
      </c>
      <c r="P37">
        <f>SUM(Table9[[#This Row],[Sum of Fresno-Visalia CA]:[Sum of San Francisco-Oakland-San Jose CA]])</f>
        <v>108.0117930122054</v>
      </c>
      <c r="S37" t="s">
        <v>51</v>
      </c>
      <c r="T37">
        <v>8.4732592223077885E-2</v>
      </c>
      <c r="U37">
        <v>6.931660686307542E-2</v>
      </c>
      <c r="V37">
        <v>0.10980218787547572</v>
      </c>
      <c r="W37">
        <v>8.3667213038477878E-2</v>
      </c>
      <c r="X37">
        <v>0.19820261814491491</v>
      </c>
      <c r="Y37">
        <v>4.5106058663758455E-2</v>
      </c>
      <c r="Z37">
        <v>2.0537641717632862E-2</v>
      </c>
      <c r="AA37">
        <v>1.2296111035300757E-2</v>
      </c>
      <c r="AB37">
        <v>1.4450390771412972E-2</v>
      </c>
      <c r="AC37">
        <v>9.6563307989617889E-2</v>
      </c>
      <c r="AD37">
        <v>0</v>
      </c>
      <c r="AE37">
        <v>3.7436198926180601E-2</v>
      </c>
      <c r="AF37">
        <v>3.3173795526331679E-2</v>
      </c>
      <c r="AG37">
        <v>0.19471527722474299</v>
      </c>
      <c r="AH37">
        <v>1</v>
      </c>
    </row>
    <row r="39" spans="1:34" x14ac:dyDescent="0.35">
      <c r="A39" t="s">
        <v>41</v>
      </c>
      <c r="S39" t="s">
        <v>41</v>
      </c>
    </row>
    <row r="40" spans="1:34" x14ac:dyDescent="0.35">
      <c r="A40" t="s">
        <v>50</v>
      </c>
      <c r="B40" t="s">
        <v>74</v>
      </c>
      <c r="C40" t="s">
        <v>75</v>
      </c>
      <c r="D40" t="s">
        <v>76</v>
      </c>
      <c r="E40" t="s">
        <v>77</v>
      </c>
      <c r="F40" t="s">
        <v>78</v>
      </c>
      <c r="G40" t="s">
        <v>79</v>
      </c>
      <c r="H40" t="s">
        <v>80</v>
      </c>
      <c r="I40" t="s">
        <v>81</v>
      </c>
      <c r="J40" t="s">
        <v>82</v>
      </c>
      <c r="K40" t="s">
        <v>83</v>
      </c>
      <c r="L40" t="s">
        <v>84</v>
      </c>
      <c r="M40" t="s">
        <v>85</v>
      </c>
      <c r="N40" t="s">
        <v>86</v>
      </c>
      <c r="O40" t="s">
        <v>87</v>
      </c>
      <c r="P40" t="s">
        <v>89</v>
      </c>
      <c r="S40" t="s">
        <v>50</v>
      </c>
      <c r="T40" t="s">
        <v>74</v>
      </c>
      <c r="U40" t="s">
        <v>75</v>
      </c>
      <c r="V40" t="s">
        <v>76</v>
      </c>
      <c r="W40" t="s">
        <v>77</v>
      </c>
      <c r="X40" t="s">
        <v>78</v>
      </c>
      <c r="Y40" t="s">
        <v>79</v>
      </c>
      <c r="Z40" t="s">
        <v>80</v>
      </c>
      <c r="AA40" t="s">
        <v>81</v>
      </c>
      <c r="AB40" t="s">
        <v>82</v>
      </c>
      <c r="AC40" t="s">
        <v>83</v>
      </c>
      <c r="AD40" t="s">
        <v>84</v>
      </c>
      <c r="AE40" t="s">
        <v>85</v>
      </c>
      <c r="AF40" t="s">
        <v>86</v>
      </c>
      <c r="AG40" t="s">
        <v>87</v>
      </c>
      <c r="AH40" t="s">
        <v>89</v>
      </c>
    </row>
    <row r="41" spans="1:34" x14ac:dyDescent="0.35">
      <c r="A41">
        <v>2010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>
        <f>SUM(Table911[[#This Row],[Sum of Fresno-Visalia CA]:[Sum of San Francisco-Oakland-San Jose CA]])</f>
        <v>0</v>
      </c>
      <c r="S41">
        <v>2010</v>
      </c>
      <c r="T41" t="s">
        <v>13</v>
      </c>
      <c r="U41" t="s">
        <v>13</v>
      </c>
      <c r="V41" t="s">
        <v>13</v>
      </c>
      <c r="W41" t="s">
        <v>13</v>
      </c>
      <c r="X41" t="s">
        <v>13</v>
      </c>
      <c r="Y41" t="s">
        <v>13</v>
      </c>
      <c r="Z41" t="s">
        <v>13</v>
      </c>
      <c r="AA41" t="s">
        <v>13</v>
      </c>
      <c r="AB41" t="s">
        <v>13</v>
      </c>
      <c r="AC41" t="s">
        <v>13</v>
      </c>
      <c r="AD41" t="s">
        <v>13</v>
      </c>
      <c r="AE41" t="s">
        <v>13</v>
      </c>
      <c r="AF41" t="s">
        <v>13</v>
      </c>
      <c r="AG41" t="s">
        <v>13</v>
      </c>
      <c r="AH41" t="s">
        <v>13</v>
      </c>
    </row>
    <row r="42" spans="1:34" x14ac:dyDescent="0.35">
      <c r="A42">
        <v>2011</v>
      </c>
      <c r="B42" s="3">
        <v>0</v>
      </c>
      <c r="C42" s="3">
        <v>0</v>
      </c>
      <c r="D42" s="3">
        <v>1.14942528735632</v>
      </c>
      <c r="E42" s="3">
        <v>0</v>
      </c>
      <c r="F42" s="3">
        <v>0.25974025974025999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>
        <f>SUM(Table911[[#This Row],[Sum of Fresno-Visalia CA]:[Sum of San Francisco-Oakland-San Jose CA]])</f>
        <v>1.40916554709658</v>
      </c>
      <c r="S42">
        <v>2011</v>
      </c>
      <c r="T42">
        <v>0</v>
      </c>
      <c r="U42">
        <v>0</v>
      </c>
      <c r="V42">
        <v>0.81567796610169452</v>
      </c>
      <c r="W42">
        <v>0</v>
      </c>
      <c r="X42">
        <v>0.18432203389830545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</v>
      </c>
    </row>
    <row r="43" spans="1:34" x14ac:dyDescent="0.35">
      <c r="A43">
        <v>2012</v>
      </c>
      <c r="B43" s="3">
        <v>0</v>
      </c>
      <c r="C43" s="3">
        <v>0</v>
      </c>
      <c r="D43" s="3">
        <v>0</v>
      </c>
      <c r="E43" s="3">
        <v>0</v>
      </c>
      <c r="F43" s="3">
        <v>1.3396226415094299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2.4390243902439002</v>
      </c>
      <c r="P43">
        <f>SUM(Table911[[#This Row],[Sum of Fresno-Visalia CA]:[Sum of San Francisco-Oakland-San Jose CA]])</f>
        <v>3.7786470317533301</v>
      </c>
      <c r="S43">
        <v>2012</v>
      </c>
      <c r="T43">
        <v>0</v>
      </c>
      <c r="U43">
        <v>0</v>
      </c>
      <c r="V43">
        <v>0</v>
      </c>
      <c r="W43">
        <v>0</v>
      </c>
      <c r="X43">
        <v>0.35452441846303689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0.64547558153696305</v>
      </c>
      <c r="AH43">
        <v>1</v>
      </c>
    </row>
    <row r="44" spans="1:34" x14ac:dyDescent="0.35">
      <c r="A44">
        <v>2013</v>
      </c>
      <c r="B44" s="3">
        <v>0</v>
      </c>
      <c r="C44" s="3">
        <v>0</v>
      </c>
      <c r="D44" s="3">
        <v>0</v>
      </c>
      <c r="E44" s="3">
        <v>0</v>
      </c>
      <c r="F44" s="3">
        <v>0.56000000000000005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1.5873015873015901</v>
      </c>
      <c r="P44">
        <f>SUM(Table911[[#This Row],[Sum of Fresno-Visalia CA]:[Sum of San Francisco-Oakland-San Jose CA]])</f>
        <v>2.1473015873015902</v>
      </c>
      <c r="S44">
        <v>2013</v>
      </c>
      <c r="T44">
        <v>0</v>
      </c>
      <c r="U44">
        <v>0</v>
      </c>
      <c r="V44">
        <v>0</v>
      </c>
      <c r="W44">
        <v>0</v>
      </c>
      <c r="X44">
        <v>0.26079243051448814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0.73920756948551181</v>
      </c>
      <c r="AH44">
        <v>1</v>
      </c>
    </row>
    <row r="45" spans="1:34" x14ac:dyDescent="0.35">
      <c r="A45">
        <v>2014</v>
      </c>
      <c r="B45" s="3">
        <v>0</v>
      </c>
      <c r="C45" s="3">
        <v>0</v>
      </c>
      <c r="D45" s="3">
        <v>1.1235955056179801</v>
      </c>
      <c r="E45" s="3">
        <v>0</v>
      </c>
      <c r="F45" s="3">
        <v>0.66265060240963902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0.90322580645161299</v>
      </c>
      <c r="P45">
        <f>SUM(Table911[[#This Row],[Sum of Fresno-Visalia CA]:[Sum of San Francisco-Oakland-San Jose CA]])</f>
        <v>2.6894719144792321</v>
      </c>
      <c r="S45">
        <v>2014</v>
      </c>
      <c r="T45">
        <v>0</v>
      </c>
      <c r="U45">
        <v>0</v>
      </c>
      <c r="V45">
        <v>0.41777551182777239</v>
      </c>
      <c r="W45">
        <v>0</v>
      </c>
      <c r="X45">
        <v>0.24638688318035454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0.3358376049918731</v>
      </c>
      <c r="AH45">
        <v>1</v>
      </c>
    </row>
    <row r="46" spans="1:34" x14ac:dyDescent="0.35">
      <c r="A46">
        <v>2015</v>
      </c>
      <c r="B46" s="3">
        <v>0</v>
      </c>
      <c r="C46" s="3">
        <v>0</v>
      </c>
      <c r="D46" s="3">
        <v>1.0752688172042999</v>
      </c>
      <c r="E46" s="3">
        <v>0</v>
      </c>
      <c r="F46" s="3">
        <v>0.82417582417582402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1.16455696202532</v>
      </c>
      <c r="P46">
        <f>SUM(Table911[[#This Row],[Sum of Fresno-Visalia CA]:[Sum of San Francisco-Oakland-San Jose CA]])</f>
        <v>3.064001603405444</v>
      </c>
      <c r="S46">
        <v>2015</v>
      </c>
      <c r="T46">
        <v>0</v>
      </c>
      <c r="U46">
        <v>0</v>
      </c>
      <c r="V46">
        <v>0.35093611439667871</v>
      </c>
      <c r="W46">
        <v>0</v>
      </c>
      <c r="X46">
        <v>0.26898674702382813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0.3800771385794931</v>
      </c>
      <c r="AH46">
        <v>1</v>
      </c>
    </row>
    <row r="47" spans="1:34" x14ac:dyDescent="0.35">
      <c r="A47">
        <v>2016</v>
      </c>
      <c r="B47" s="3">
        <v>1.0309278350515501</v>
      </c>
      <c r="C47" s="3">
        <v>0</v>
      </c>
      <c r="D47" s="3">
        <v>0.87356321839080497</v>
      </c>
      <c r="E47" s="3">
        <v>0</v>
      </c>
      <c r="F47" s="3">
        <v>0.48913043478260898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0.48192771084337299</v>
      </c>
      <c r="P47">
        <f>SUM(Table911[[#This Row],[Sum of Fresno-Visalia CA]:[Sum of San Francisco-Oakland-San Jose CA]])</f>
        <v>2.8755491990683368</v>
      </c>
      <c r="S47">
        <v>2016</v>
      </c>
      <c r="T47">
        <v>0.35851510917829726</v>
      </c>
      <c r="U47">
        <v>0</v>
      </c>
      <c r="V47">
        <v>0.30379004423705741</v>
      </c>
      <c r="W47">
        <v>0</v>
      </c>
      <c r="X47">
        <v>0.17009983169165901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0.16759501489298639</v>
      </c>
      <c r="AH47">
        <v>1</v>
      </c>
    </row>
    <row r="48" spans="1:34" x14ac:dyDescent="0.35">
      <c r="A48">
        <v>2017</v>
      </c>
      <c r="B48" s="3">
        <v>0</v>
      </c>
      <c r="C48" s="3">
        <v>0</v>
      </c>
      <c r="D48" s="3">
        <v>1.1235955056179801</v>
      </c>
      <c r="E48" s="3">
        <v>0</v>
      </c>
      <c r="F48" s="3">
        <v>0.71111111111111103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0.70370370370370405</v>
      </c>
      <c r="P48">
        <f>SUM(Table911[[#This Row],[Sum of Fresno-Visalia CA]:[Sum of San Francisco-Oakland-San Jose CA]])</f>
        <v>2.5384103204327952</v>
      </c>
      <c r="S48">
        <v>2017</v>
      </c>
      <c r="T48">
        <v>0</v>
      </c>
      <c r="U48">
        <v>0</v>
      </c>
      <c r="V48">
        <v>0.44263746352339473</v>
      </c>
      <c r="W48">
        <v>0</v>
      </c>
      <c r="X48">
        <v>0.28014033246991671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0.27722220400668857</v>
      </c>
      <c r="AH48">
        <v>1</v>
      </c>
    </row>
    <row r="49" spans="1:34" x14ac:dyDescent="0.35">
      <c r="A49">
        <v>2018</v>
      </c>
      <c r="B49" s="3">
        <v>1.0638297872340401</v>
      </c>
      <c r="C49" s="3">
        <v>0</v>
      </c>
      <c r="D49" s="3">
        <v>1.1000000000000001</v>
      </c>
      <c r="E49" s="3">
        <v>0</v>
      </c>
      <c r="F49" s="3">
        <v>0.68604651162790697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0.721518987341772</v>
      </c>
      <c r="P49">
        <f>SUM(Table911[[#This Row],[Sum of Fresno-Visalia CA]:[Sum of San Francisco-Oakland-San Jose CA]])</f>
        <v>3.5713952862037193</v>
      </c>
      <c r="S49">
        <v>2018</v>
      </c>
      <c r="T49">
        <v>0.29787511658079652</v>
      </c>
      <c r="U49">
        <v>0</v>
      </c>
      <c r="V49">
        <v>0.30800287054454434</v>
      </c>
      <c r="W49">
        <v>0</v>
      </c>
      <c r="X49">
        <v>0.19209481355315133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0.20202719932150776</v>
      </c>
      <c r="AH49">
        <v>1</v>
      </c>
    </row>
    <row r="50" spans="1:34" x14ac:dyDescent="0.35">
      <c r="A50">
        <v>2019</v>
      </c>
      <c r="B50" s="3">
        <v>1.0309278350515501</v>
      </c>
      <c r="C50" s="3">
        <v>0</v>
      </c>
      <c r="D50" s="3">
        <v>0.67045454545454497</v>
      </c>
      <c r="E50" s="3">
        <v>0</v>
      </c>
      <c r="F50" s="3">
        <v>0.43</v>
      </c>
      <c r="G50" s="3">
        <v>0</v>
      </c>
      <c r="H50" s="3">
        <v>0</v>
      </c>
      <c r="I50" s="3">
        <v>0</v>
      </c>
      <c r="J50" s="3">
        <v>0</v>
      </c>
      <c r="K50" s="3">
        <v>0.41666666666666702</v>
      </c>
      <c r="L50" s="3">
        <v>0</v>
      </c>
      <c r="M50" s="3">
        <v>0</v>
      </c>
      <c r="N50" s="3">
        <v>0</v>
      </c>
      <c r="O50" s="3">
        <v>1.6436781609195381</v>
      </c>
      <c r="P50">
        <f>SUM(Table911[[#This Row],[Sum of Fresno-Visalia CA]:[Sum of San Francisco-Oakland-San Jose CA]])</f>
        <v>4.1917272080923</v>
      </c>
      <c r="S50">
        <v>2019</v>
      </c>
      <c r="T50">
        <v>0.24594344619117911</v>
      </c>
      <c r="U50">
        <v>0</v>
      </c>
      <c r="V50">
        <v>0.15994708438092181</v>
      </c>
      <c r="W50">
        <v>0</v>
      </c>
      <c r="X50">
        <v>0.10258301140634045</v>
      </c>
      <c r="Y50">
        <v>0</v>
      </c>
      <c r="Z50">
        <v>0</v>
      </c>
      <c r="AA50">
        <v>0</v>
      </c>
      <c r="AB50">
        <v>0</v>
      </c>
      <c r="AC50">
        <v>9.9402142835601295E-2</v>
      </c>
      <c r="AD50">
        <v>0</v>
      </c>
      <c r="AE50">
        <v>0</v>
      </c>
      <c r="AF50">
        <v>0</v>
      </c>
      <c r="AG50">
        <v>0.39212431518595736</v>
      </c>
      <c r="AH50">
        <v>1</v>
      </c>
    </row>
    <row r="51" spans="1:34" x14ac:dyDescent="0.35">
      <c r="A51">
        <v>2020</v>
      </c>
      <c r="B51" s="3">
        <v>0.73</v>
      </c>
      <c r="C51" s="3">
        <v>0.85869565217391297</v>
      </c>
      <c r="D51" s="3">
        <v>0.74074074074074103</v>
      </c>
      <c r="E51" s="3">
        <v>0</v>
      </c>
      <c r="F51" s="3">
        <v>0.39772727272727298</v>
      </c>
      <c r="G51" s="3">
        <v>0</v>
      </c>
      <c r="H51" s="3">
        <v>0</v>
      </c>
      <c r="I51" s="3">
        <v>1.35135135135135</v>
      </c>
      <c r="J51" s="3">
        <v>0</v>
      </c>
      <c r="K51" s="3">
        <v>0.45945945945945899</v>
      </c>
      <c r="L51" s="3">
        <v>0</v>
      </c>
      <c r="M51" s="3">
        <v>0</v>
      </c>
      <c r="N51" s="3">
        <v>0</v>
      </c>
      <c r="O51" s="3">
        <v>0.37837837837837801</v>
      </c>
      <c r="P51">
        <f>SUM(Table911[[#This Row],[Sum of Fresno-Visalia CA]:[Sum of San Francisco-Oakland-San Jose CA]])</f>
        <v>4.9163528548311142</v>
      </c>
      <c r="S51">
        <v>2020</v>
      </c>
      <c r="T51">
        <v>0.1484840534345814</v>
      </c>
      <c r="U51">
        <v>0.17466111109785482</v>
      </c>
      <c r="V51">
        <v>0.15066875031413646</v>
      </c>
      <c r="W51">
        <v>0</v>
      </c>
      <c r="X51">
        <v>8.0898846049351686E-2</v>
      </c>
      <c r="Y51">
        <v>0</v>
      </c>
      <c r="Z51">
        <v>0</v>
      </c>
      <c r="AA51">
        <v>0.27486866611362692</v>
      </c>
      <c r="AB51">
        <v>0</v>
      </c>
      <c r="AC51">
        <v>9.3455346478633142E-2</v>
      </c>
      <c r="AD51">
        <v>0</v>
      </c>
      <c r="AE51">
        <v>0</v>
      </c>
      <c r="AF51">
        <v>0</v>
      </c>
      <c r="AG51">
        <v>7.6963226511815544E-2</v>
      </c>
      <c r="AH51">
        <v>1</v>
      </c>
    </row>
    <row r="52" spans="1:34" x14ac:dyDescent="0.35">
      <c r="A52">
        <v>2021</v>
      </c>
      <c r="B52" s="3">
        <v>0.35</v>
      </c>
      <c r="C52" s="3">
        <v>0</v>
      </c>
      <c r="D52" s="3">
        <v>0.417721518987342</v>
      </c>
      <c r="E52" s="3">
        <v>0</v>
      </c>
      <c r="F52" s="3">
        <v>0.25925925925925902</v>
      </c>
      <c r="G52" s="3">
        <v>0</v>
      </c>
      <c r="H52" s="3">
        <v>0</v>
      </c>
      <c r="I52" s="3">
        <v>0</v>
      </c>
      <c r="J52" s="3">
        <v>1.16279069767442</v>
      </c>
      <c r="K52" s="3">
        <v>0.28378378378378399</v>
      </c>
      <c r="L52" s="3">
        <v>0</v>
      </c>
      <c r="M52" s="3">
        <v>0</v>
      </c>
      <c r="N52" s="3">
        <v>0</v>
      </c>
      <c r="O52" s="3">
        <v>0.26388888888888901</v>
      </c>
      <c r="P52">
        <f>SUM(Table911[[#This Row],[Sum of Fresno-Visalia CA]:[Sum of San Francisco-Oakland-San Jose CA]])</f>
        <v>2.7374441485936942</v>
      </c>
      <c r="S52">
        <v>2021</v>
      </c>
      <c r="T52">
        <v>0.12785648985014189</v>
      </c>
      <c r="U52">
        <v>0</v>
      </c>
      <c r="V52">
        <v>0.15259544900740271</v>
      </c>
      <c r="W52">
        <v>0</v>
      </c>
      <c r="X52">
        <v>9.4708511000105022E-2</v>
      </c>
      <c r="Y52">
        <v>0</v>
      </c>
      <c r="Z52">
        <v>0</v>
      </c>
      <c r="AA52">
        <v>0</v>
      </c>
      <c r="AB52">
        <v>0.42477239152871116</v>
      </c>
      <c r="AC52">
        <v>0.10366742420281784</v>
      </c>
      <c r="AD52">
        <v>0</v>
      </c>
      <c r="AE52">
        <v>0</v>
      </c>
      <c r="AF52">
        <v>0</v>
      </c>
      <c r="AG52">
        <v>9.6399734410821322E-2</v>
      </c>
      <c r="AH52">
        <v>1</v>
      </c>
    </row>
    <row r="53" spans="1:34" x14ac:dyDescent="0.35">
      <c r="A53">
        <v>2022</v>
      </c>
      <c r="B53" s="3">
        <v>0.67346938775510201</v>
      </c>
      <c r="C53" s="3">
        <v>0.66</v>
      </c>
      <c r="D53" s="3">
        <v>0.63218390804597702</v>
      </c>
      <c r="E53" s="3">
        <v>0</v>
      </c>
      <c r="F53" s="3">
        <v>0.33750000000000002</v>
      </c>
      <c r="G53" s="3">
        <v>0</v>
      </c>
      <c r="H53" s="3">
        <v>0</v>
      </c>
      <c r="I53" s="3">
        <v>1.03125</v>
      </c>
      <c r="J53" s="3">
        <v>1.0752688172042999</v>
      </c>
      <c r="K53" s="3">
        <v>0.338028169014085</v>
      </c>
      <c r="L53" s="3">
        <v>0</v>
      </c>
      <c r="M53" s="3">
        <v>0.7</v>
      </c>
      <c r="N53" s="3">
        <v>0.45333333333333298</v>
      </c>
      <c r="O53" s="3">
        <v>0.376811594202899</v>
      </c>
      <c r="P53">
        <f>SUM(Table911[[#This Row],[Sum of Fresno-Visalia CA]:[Sum of San Francisco-Oakland-San Jose CA]])</f>
        <v>6.2778452095556965</v>
      </c>
      <c r="S53">
        <v>2022</v>
      </c>
      <c r="T53">
        <v>0.10727715725293674</v>
      </c>
      <c r="U53">
        <v>0.10513161410787801</v>
      </c>
      <c r="V53">
        <v>0.10070077979681802</v>
      </c>
      <c r="W53">
        <v>0</v>
      </c>
      <c r="X53">
        <v>5.3760484486983076E-2</v>
      </c>
      <c r="Y53">
        <v>0</v>
      </c>
      <c r="Z53">
        <v>0</v>
      </c>
      <c r="AA53">
        <v>0.16426814704355938</v>
      </c>
      <c r="AB53">
        <v>0.17127991871599527</v>
      </c>
      <c r="AC53">
        <v>5.3844616700577802E-2</v>
      </c>
      <c r="AD53">
        <v>0</v>
      </c>
      <c r="AE53">
        <v>0.11150322708411303</v>
      </c>
      <c r="AF53">
        <v>7.2211613730663621E-2</v>
      </c>
      <c r="AG53">
        <v>6.0022441080474997E-2</v>
      </c>
      <c r="AH53">
        <v>1</v>
      </c>
    </row>
    <row r="54" spans="1:34" x14ac:dyDescent="0.35">
      <c r="A54" t="s">
        <v>51</v>
      </c>
      <c r="B54" s="3">
        <v>4.8791548450922422</v>
      </c>
      <c r="C54" s="3">
        <v>1.518695652173913</v>
      </c>
      <c r="D54" s="3">
        <v>8.9065490474159912</v>
      </c>
      <c r="E54" s="3">
        <v>0</v>
      </c>
      <c r="F54" s="3">
        <v>6.9569639173433124</v>
      </c>
      <c r="G54" s="3">
        <v>0</v>
      </c>
      <c r="H54" s="3">
        <v>0</v>
      </c>
      <c r="I54" s="3">
        <v>2.38260135135135</v>
      </c>
      <c r="J54" s="3">
        <v>2.2380595148787199</v>
      </c>
      <c r="K54" s="3">
        <v>1.4979380789239949</v>
      </c>
      <c r="L54" s="3">
        <v>0</v>
      </c>
      <c r="M54" s="3">
        <v>0.7</v>
      </c>
      <c r="N54" s="3">
        <v>0.45333333333333298</v>
      </c>
      <c r="O54" s="3">
        <v>10.664016170300975</v>
      </c>
      <c r="P54">
        <f>SUM(Table911[[#This Row],[Sum of Fresno-Visalia CA]:[Sum of San Francisco-Oakland-San Jose CA]])</f>
        <v>40.197311910813831</v>
      </c>
      <c r="S54" t="s">
        <v>51</v>
      </c>
      <c r="T54">
        <v>0.12138012750498518</v>
      </c>
      <c r="U54">
        <v>3.7781025147737686E-2</v>
      </c>
      <c r="V54">
        <v>0.22157076242254803</v>
      </c>
      <c r="W54">
        <v>0</v>
      </c>
      <c r="X54">
        <v>0.1730703767649637</v>
      </c>
      <c r="Y54">
        <v>0</v>
      </c>
      <c r="Z54">
        <v>0</v>
      </c>
      <c r="AA54">
        <v>5.927265376942744E-2</v>
      </c>
      <c r="AB54">
        <v>5.5676845253839972E-2</v>
      </c>
      <c r="AC54">
        <v>3.7264633074158907E-2</v>
      </c>
      <c r="AD54">
        <v>0</v>
      </c>
      <c r="AE54">
        <v>1.7414099767494324E-2</v>
      </c>
      <c r="AF54">
        <v>1.1277702706567744E-2</v>
      </c>
      <c r="AG54">
        <v>0.26529177358827705</v>
      </c>
      <c r="AH54">
        <v>1</v>
      </c>
    </row>
    <row r="56" spans="1:34" x14ac:dyDescent="0.35">
      <c r="A56" t="s">
        <v>42</v>
      </c>
      <c r="S56" t="s">
        <v>42</v>
      </c>
    </row>
    <row r="57" spans="1:34" x14ac:dyDescent="0.35">
      <c r="A57" t="s">
        <v>50</v>
      </c>
      <c r="B57" t="s">
        <v>74</v>
      </c>
      <c r="C57" t="s">
        <v>75</v>
      </c>
      <c r="D57" t="s">
        <v>76</v>
      </c>
      <c r="E57" t="s">
        <v>77</v>
      </c>
      <c r="F57" t="s">
        <v>78</v>
      </c>
      <c r="G57" t="s">
        <v>79</v>
      </c>
      <c r="H57" t="s">
        <v>80</v>
      </c>
      <c r="I57" t="s">
        <v>81</v>
      </c>
      <c r="J57" t="s">
        <v>82</v>
      </c>
      <c r="K57" t="s">
        <v>83</v>
      </c>
      <c r="L57" t="s">
        <v>84</v>
      </c>
      <c r="M57" t="s">
        <v>85</v>
      </c>
      <c r="N57" t="s">
        <v>86</v>
      </c>
      <c r="O57" t="s">
        <v>87</v>
      </c>
      <c r="P57" t="s">
        <v>89</v>
      </c>
      <c r="S57" t="s">
        <v>50</v>
      </c>
      <c r="T57" t="s">
        <v>74</v>
      </c>
      <c r="U57" t="s">
        <v>75</v>
      </c>
      <c r="V57" t="s">
        <v>76</v>
      </c>
      <c r="W57" t="s">
        <v>77</v>
      </c>
      <c r="X57" t="s">
        <v>78</v>
      </c>
      <c r="Y57" t="s">
        <v>79</v>
      </c>
      <c r="Z57" t="s">
        <v>80</v>
      </c>
      <c r="AA57" t="s">
        <v>81</v>
      </c>
      <c r="AB57" t="s">
        <v>82</v>
      </c>
      <c r="AC57" t="s">
        <v>83</v>
      </c>
      <c r="AD57" t="s">
        <v>84</v>
      </c>
      <c r="AE57" t="s">
        <v>85</v>
      </c>
      <c r="AF57" t="s">
        <v>86</v>
      </c>
      <c r="AG57" t="s">
        <v>87</v>
      </c>
      <c r="AH57" t="s">
        <v>89</v>
      </c>
    </row>
    <row r="58" spans="1:34" x14ac:dyDescent="0.35">
      <c r="A58">
        <v>2010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>
        <f>SUM(Table913[[#This Row],[Sum of Fresno-Visalia CA]:[Sum of San Francisco-Oakland-San Jose CA]])</f>
        <v>0</v>
      </c>
      <c r="S58">
        <v>2010</v>
      </c>
      <c r="T58" t="s">
        <v>13</v>
      </c>
      <c r="U58" t="s">
        <v>13</v>
      </c>
      <c r="V58" t="s">
        <v>13</v>
      </c>
      <c r="W58" t="s">
        <v>13</v>
      </c>
      <c r="X58" t="s">
        <v>13</v>
      </c>
      <c r="Y58" t="s">
        <v>13</v>
      </c>
      <c r="Z58" t="s">
        <v>13</v>
      </c>
      <c r="AA58" t="s">
        <v>13</v>
      </c>
      <c r="AB58" t="s">
        <v>13</v>
      </c>
      <c r="AC58" t="s">
        <v>13</v>
      </c>
      <c r="AD58" t="s">
        <v>13</v>
      </c>
      <c r="AE58" t="s">
        <v>13</v>
      </c>
      <c r="AF58" t="s">
        <v>13</v>
      </c>
      <c r="AG58" t="s">
        <v>13</v>
      </c>
      <c r="AH58" t="s">
        <v>13</v>
      </c>
    </row>
    <row r="59" spans="1:34" x14ac:dyDescent="0.35">
      <c r="A59">
        <v>2011</v>
      </c>
      <c r="B59" s="3">
        <v>0</v>
      </c>
      <c r="C59" s="3">
        <v>0</v>
      </c>
      <c r="D59" s="3">
        <v>1.14942528735632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>
        <f>SUM(Table913[[#This Row],[Sum of Fresno-Visalia CA]:[Sum of San Francisco-Oakland-San Jose CA]])</f>
        <v>1.14942528735632</v>
      </c>
      <c r="S59">
        <v>2011</v>
      </c>
      <c r="T59">
        <v>0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1</v>
      </c>
    </row>
    <row r="60" spans="1:34" x14ac:dyDescent="0.35">
      <c r="A60">
        <v>2012</v>
      </c>
      <c r="B60" s="3">
        <v>0</v>
      </c>
      <c r="C60" s="3">
        <v>0</v>
      </c>
      <c r="D60" s="3">
        <v>0</v>
      </c>
      <c r="E60" s="3">
        <v>0</v>
      </c>
      <c r="F60" s="3">
        <v>1.88679245283019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>
        <f>SUM(Table913[[#This Row],[Sum of Fresno-Visalia CA]:[Sum of San Francisco-Oakland-San Jose CA]])</f>
        <v>1.88679245283019</v>
      </c>
      <c r="S60">
        <v>2012</v>
      </c>
      <c r="T60">
        <v>0</v>
      </c>
      <c r="U60">
        <v>0</v>
      </c>
      <c r="V60">
        <v>0</v>
      </c>
      <c r="W60">
        <v>0</v>
      </c>
      <c r="X60">
        <v>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</v>
      </c>
    </row>
    <row r="61" spans="1:34" x14ac:dyDescent="0.35">
      <c r="A61">
        <v>2013</v>
      </c>
      <c r="B61" s="3">
        <v>0</v>
      </c>
      <c r="C61" s="3">
        <v>0</v>
      </c>
      <c r="D61" s="3">
        <v>0</v>
      </c>
      <c r="E61" s="3">
        <v>0</v>
      </c>
      <c r="F61" s="3">
        <v>0.62666666666666704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1.5873015873015901</v>
      </c>
      <c r="P61">
        <f>SUM(Table913[[#This Row],[Sum of Fresno-Visalia CA]:[Sum of San Francisco-Oakland-San Jose CA]])</f>
        <v>2.213968253968257</v>
      </c>
      <c r="S61">
        <v>2013</v>
      </c>
      <c r="T61">
        <v>0</v>
      </c>
      <c r="U61">
        <v>0</v>
      </c>
      <c r="V61">
        <v>0</v>
      </c>
      <c r="W61">
        <v>0</v>
      </c>
      <c r="X61">
        <v>0.28305133352451944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0.71694866647548061</v>
      </c>
      <c r="AH61">
        <v>1</v>
      </c>
    </row>
    <row r="62" spans="1:34" x14ac:dyDescent="0.35">
      <c r="A62">
        <v>2014</v>
      </c>
      <c r="B62" s="3">
        <v>0</v>
      </c>
      <c r="C62" s="3">
        <v>0</v>
      </c>
      <c r="D62" s="3">
        <v>0</v>
      </c>
      <c r="E62" s="3">
        <v>0</v>
      </c>
      <c r="F62" s="3">
        <v>0.38554216867469898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1.61290322580645</v>
      </c>
      <c r="P62">
        <f>SUM(Table913[[#This Row],[Sum of Fresno-Visalia CA]:[Sum of San Francisco-Oakland-San Jose CA]])</f>
        <v>1.9984453944811489</v>
      </c>
      <c r="S62">
        <v>2014</v>
      </c>
      <c r="T62">
        <v>0</v>
      </c>
      <c r="U62">
        <v>0</v>
      </c>
      <c r="V62">
        <v>0</v>
      </c>
      <c r="W62">
        <v>0</v>
      </c>
      <c r="X62">
        <v>0.19292104239595512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0.80707895760404491</v>
      </c>
      <c r="AH62">
        <v>1</v>
      </c>
    </row>
    <row r="63" spans="1:34" x14ac:dyDescent="0.35">
      <c r="A63">
        <v>2015</v>
      </c>
      <c r="B63" s="3">
        <v>0</v>
      </c>
      <c r="C63" s="3">
        <v>0</v>
      </c>
      <c r="D63" s="3">
        <v>0</v>
      </c>
      <c r="E63" s="3">
        <v>0</v>
      </c>
      <c r="F63" s="3">
        <v>0.72527472527472503</v>
      </c>
      <c r="G63" s="3">
        <v>0</v>
      </c>
      <c r="H63" s="3">
        <v>0</v>
      </c>
      <c r="I63" s="3">
        <v>0</v>
      </c>
      <c r="J63" s="3">
        <v>0</v>
      </c>
      <c r="K63" s="3">
        <v>1.1235955056179801</v>
      </c>
      <c r="L63" s="3">
        <v>0</v>
      </c>
      <c r="M63" s="3">
        <v>0</v>
      </c>
      <c r="N63" s="3">
        <v>0</v>
      </c>
      <c r="O63" s="3">
        <v>1.25316455696203</v>
      </c>
      <c r="P63">
        <f>SUM(Table913[[#This Row],[Sum of Fresno-Visalia CA]:[Sum of San Francisco-Oakland-San Jose CA]])</f>
        <v>3.102034787854735</v>
      </c>
      <c r="S63">
        <v>2015</v>
      </c>
      <c r="T63">
        <v>0</v>
      </c>
      <c r="U63">
        <v>0</v>
      </c>
      <c r="V63">
        <v>0</v>
      </c>
      <c r="W63">
        <v>0</v>
      </c>
      <c r="X63">
        <v>0.23380612239242524</v>
      </c>
      <c r="Y63">
        <v>0</v>
      </c>
      <c r="Z63">
        <v>0</v>
      </c>
      <c r="AA63">
        <v>0</v>
      </c>
      <c r="AB63">
        <v>0</v>
      </c>
      <c r="AC63">
        <v>0.36221241296749662</v>
      </c>
      <c r="AD63">
        <v>0</v>
      </c>
      <c r="AE63">
        <v>0</v>
      </c>
      <c r="AF63">
        <v>0</v>
      </c>
      <c r="AG63">
        <v>0.40398146464007817</v>
      </c>
      <c r="AH63">
        <v>1</v>
      </c>
    </row>
    <row r="64" spans="1:34" x14ac:dyDescent="0.35">
      <c r="A64">
        <v>2016</v>
      </c>
      <c r="B64" s="3">
        <v>0</v>
      </c>
      <c r="C64" s="3">
        <v>0</v>
      </c>
      <c r="D64" s="3">
        <v>0</v>
      </c>
      <c r="E64" s="3">
        <v>0</v>
      </c>
      <c r="F64" s="3">
        <v>0.77173913043478304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1.2048192771084301</v>
      </c>
      <c r="P64">
        <f>SUM(Table913[[#This Row],[Sum of Fresno-Visalia CA]:[Sum of San Francisco-Oakland-San Jose CA]])</f>
        <v>1.9765584075432132</v>
      </c>
      <c r="S64">
        <v>2016</v>
      </c>
      <c r="T64">
        <v>0</v>
      </c>
      <c r="U64">
        <v>0</v>
      </c>
      <c r="V64">
        <v>0</v>
      </c>
      <c r="W64">
        <v>0</v>
      </c>
      <c r="X64">
        <v>0.39044590207380986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0.60955409792619009</v>
      </c>
      <c r="AH64">
        <v>1</v>
      </c>
    </row>
    <row r="65" spans="1:34" x14ac:dyDescent="0.35">
      <c r="A65">
        <v>2017</v>
      </c>
      <c r="B65" s="3">
        <v>0</v>
      </c>
      <c r="C65" s="3">
        <v>0</v>
      </c>
      <c r="D65" s="3">
        <v>1.1235955056179801</v>
      </c>
      <c r="E65" s="3">
        <v>0</v>
      </c>
      <c r="F65" s="3">
        <v>0.75555555555555598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0.82716049382716095</v>
      </c>
      <c r="P65">
        <f>SUM(Table913[[#This Row],[Sum of Fresno-Visalia CA]:[Sum of San Francisco-Oakland-San Jose CA]])</f>
        <v>2.7063115550006969</v>
      </c>
      <c r="S65">
        <v>2017</v>
      </c>
      <c r="T65">
        <v>0</v>
      </c>
      <c r="U65">
        <v>0</v>
      </c>
      <c r="V65">
        <v>0.41517596284944019</v>
      </c>
      <c r="W65">
        <v>0</v>
      </c>
      <c r="X65">
        <v>0.27918276968497863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0.30564126746558118</v>
      </c>
      <c r="AH65">
        <v>1</v>
      </c>
    </row>
    <row r="66" spans="1:34" x14ac:dyDescent="0.35">
      <c r="A66">
        <v>2018</v>
      </c>
      <c r="B66" s="3">
        <v>0.40425531914893598</v>
      </c>
      <c r="C66" s="3">
        <v>0</v>
      </c>
      <c r="D66" s="3">
        <v>0.25</v>
      </c>
      <c r="E66" s="3">
        <v>0</v>
      </c>
      <c r="F66" s="3">
        <v>0.162790697674419</v>
      </c>
      <c r="G66" s="3">
        <v>0</v>
      </c>
      <c r="H66" s="3">
        <v>0</v>
      </c>
      <c r="I66" s="3">
        <v>1.47058823529412</v>
      </c>
      <c r="J66" s="3">
        <v>0</v>
      </c>
      <c r="K66" s="3">
        <v>0.15584415584415601</v>
      </c>
      <c r="L66" s="3">
        <v>0</v>
      </c>
      <c r="M66" s="3">
        <v>0</v>
      </c>
      <c r="N66" s="3">
        <v>0</v>
      </c>
      <c r="O66" s="3">
        <v>0.189873417721519</v>
      </c>
      <c r="P66">
        <f>SUM(Table913[[#This Row],[Sum of Fresno-Visalia CA]:[Sum of San Francisco-Oakland-San Jose CA]])</f>
        <v>2.6333518256831501</v>
      </c>
      <c r="S66">
        <v>2018</v>
      </c>
      <c r="T66">
        <v>0.15351360012218007</v>
      </c>
      <c r="U66">
        <v>0</v>
      </c>
      <c r="V66">
        <v>9.4936042180821939E-2</v>
      </c>
      <c r="W66">
        <v>0</v>
      </c>
      <c r="X66">
        <v>6.1818818164256301E-2</v>
      </c>
      <c r="Y66">
        <v>0</v>
      </c>
      <c r="Z66">
        <v>0</v>
      </c>
      <c r="AA66">
        <v>0.5584473069460123</v>
      </c>
      <c r="AB66">
        <v>0</v>
      </c>
      <c r="AC66">
        <v>5.9180909411421533E-2</v>
      </c>
      <c r="AD66">
        <v>0</v>
      </c>
      <c r="AE66">
        <v>0</v>
      </c>
      <c r="AF66">
        <v>0</v>
      </c>
      <c r="AG66">
        <v>7.2103323175307807E-2</v>
      </c>
      <c r="AH66">
        <v>1</v>
      </c>
    </row>
    <row r="67" spans="1:34" x14ac:dyDescent="0.35">
      <c r="A67">
        <v>2019</v>
      </c>
      <c r="B67" s="3">
        <v>1.0309278350515501</v>
      </c>
      <c r="C67" s="3">
        <v>0</v>
      </c>
      <c r="D67" s="3">
        <v>0.82954545454545503</v>
      </c>
      <c r="E67" s="3">
        <v>0</v>
      </c>
      <c r="F67" s="3">
        <v>0.5</v>
      </c>
      <c r="G67" s="3">
        <v>0</v>
      </c>
      <c r="H67" s="3">
        <v>0</v>
      </c>
      <c r="I67" s="3">
        <v>0</v>
      </c>
      <c r="J67" s="3">
        <v>0</v>
      </c>
      <c r="K67" s="3">
        <v>0.64285714285714302</v>
      </c>
      <c r="L67" s="3">
        <v>0</v>
      </c>
      <c r="M67" s="3">
        <v>0</v>
      </c>
      <c r="N67" s="3">
        <v>0</v>
      </c>
      <c r="O67" s="3">
        <v>0.62068965517241403</v>
      </c>
      <c r="P67">
        <f>SUM(Table913[[#This Row],[Sum of Fresno-Visalia CA]:[Sum of San Francisco-Oakland-San Jose CA]])</f>
        <v>3.6240200876265622</v>
      </c>
      <c r="S67">
        <v>2019</v>
      </c>
      <c r="T67">
        <v>0.28447078386000996</v>
      </c>
      <c r="U67">
        <v>0</v>
      </c>
      <c r="V67">
        <v>0.22890200233099139</v>
      </c>
      <c r="W67">
        <v>0</v>
      </c>
      <c r="X67">
        <v>0.13796833017210433</v>
      </c>
      <c r="Y67">
        <v>0</v>
      </c>
      <c r="Z67">
        <v>0</v>
      </c>
      <c r="AA67">
        <v>0</v>
      </c>
      <c r="AB67">
        <v>0</v>
      </c>
      <c r="AC67">
        <v>0.17738785307841989</v>
      </c>
      <c r="AD67">
        <v>0</v>
      </c>
      <c r="AE67">
        <v>0</v>
      </c>
      <c r="AF67">
        <v>0</v>
      </c>
      <c r="AG67">
        <v>0.1712710305584744</v>
      </c>
      <c r="AH67">
        <v>1</v>
      </c>
    </row>
    <row r="68" spans="1:34" x14ac:dyDescent="0.35">
      <c r="A68">
        <v>2020</v>
      </c>
      <c r="B68" s="3">
        <v>1</v>
      </c>
      <c r="C68" s="3">
        <v>0</v>
      </c>
      <c r="D68" s="3">
        <v>0.67901234567901203</v>
      </c>
      <c r="E68" s="3">
        <v>0</v>
      </c>
      <c r="F68" s="3">
        <v>0.54545454545454497</v>
      </c>
      <c r="G68" s="3">
        <v>0</v>
      </c>
      <c r="H68" s="3">
        <v>0</v>
      </c>
      <c r="I68" s="3">
        <v>0</v>
      </c>
      <c r="J68" s="3">
        <v>0</v>
      </c>
      <c r="K68" s="3">
        <v>0.64864864864864902</v>
      </c>
      <c r="L68" s="3">
        <v>0</v>
      </c>
      <c r="M68" s="3">
        <v>0</v>
      </c>
      <c r="N68" s="3">
        <v>0</v>
      </c>
      <c r="O68" s="3">
        <v>0.608108108108108</v>
      </c>
      <c r="P68">
        <f>SUM(Table913[[#This Row],[Sum of Fresno-Visalia CA]:[Sum of San Francisco-Oakland-San Jose CA]])</f>
        <v>3.4812236478903138</v>
      </c>
      <c r="S68">
        <v>2020</v>
      </c>
      <c r="T68">
        <v>0.28725531627536155</v>
      </c>
      <c r="U68">
        <v>0</v>
      </c>
      <c r="V68">
        <v>0.19504990611289974</v>
      </c>
      <c r="W68">
        <v>0</v>
      </c>
      <c r="X68">
        <v>0.15668471796837891</v>
      </c>
      <c r="Y68">
        <v>0</v>
      </c>
      <c r="Z68">
        <v>0</v>
      </c>
      <c r="AA68">
        <v>0</v>
      </c>
      <c r="AB68">
        <v>0</v>
      </c>
      <c r="AC68">
        <v>0.18632777271915354</v>
      </c>
      <c r="AD68">
        <v>0</v>
      </c>
      <c r="AE68">
        <v>0</v>
      </c>
      <c r="AF68">
        <v>0</v>
      </c>
      <c r="AG68">
        <v>0.17468228692420631</v>
      </c>
      <c r="AH68">
        <v>1</v>
      </c>
    </row>
    <row r="69" spans="1:34" x14ac:dyDescent="0.35">
      <c r="A69">
        <v>2021</v>
      </c>
      <c r="B69" s="3">
        <v>0</v>
      </c>
      <c r="C69" s="3">
        <v>0</v>
      </c>
      <c r="D69" s="3">
        <v>1.26582278481013</v>
      </c>
      <c r="E69" s="3">
        <v>1.0869565217391299</v>
      </c>
      <c r="F69" s="3">
        <v>0.98765432098765404</v>
      </c>
      <c r="G69" s="3">
        <v>0</v>
      </c>
      <c r="H69" s="3">
        <v>0</v>
      </c>
      <c r="I69" s="3">
        <v>0</v>
      </c>
      <c r="J69" s="3">
        <v>0</v>
      </c>
      <c r="K69" s="3">
        <v>0.83783783783783805</v>
      </c>
      <c r="L69" s="3">
        <v>0</v>
      </c>
      <c r="M69" s="3">
        <v>0</v>
      </c>
      <c r="N69" s="3">
        <v>0</v>
      </c>
      <c r="O69" s="3">
        <v>1.3888888888888899</v>
      </c>
      <c r="P69">
        <f>SUM(Table913[[#This Row],[Sum of Fresno-Visalia CA]:[Sum of San Francisco-Oakland-San Jose CA]])</f>
        <v>5.5671603542636419</v>
      </c>
      <c r="S69">
        <v>2021</v>
      </c>
      <c r="T69">
        <v>0</v>
      </c>
      <c r="U69">
        <v>0</v>
      </c>
      <c r="V69">
        <v>0.2273731497316567</v>
      </c>
      <c r="W69">
        <v>0.19524433509566111</v>
      </c>
      <c r="X69">
        <v>0.17740719830914395</v>
      </c>
      <c r="Y69">
        <v>0</v>
      </c>
      <c r="Z69">
        <v>0</v>
      </c>
      <c r="AA69">
        <v>0</v>
      </c>
      <c r="AB69">
        <v>0</v>
      </c>
      <c r="AC69">
        <v>0.15049644424130429</v>
      </c>
      <c r="AD69">
        <v>0</v>
      </c>
      <c r="AE69">
        <v>0</v>
      </c>
      <c r="AF69">
        <v>0</v>
      </c>
      <c r="AG69">
        <v>0.24947887262223395</v>
      </c>
      <c r="AH69">
        <v>1</v>
      </c>
    </row>
    <row r="70" spans="1:34" x14ac:dyDescent="0.35">
      <c r="A70">
        <v>2022</v>
      </c>
      <c r="B70" s="3">
        <v>1.0204081632653099</v>
      </c>
      <c r="C70" s="3">
        <v>0</v>
      </c>
      <c r="D70" s="3">
        <v>0.72413793103448298</v>
      </c>
      <c r="E70" s="3">
        <v>0</v>
      </c>
      <c r="F70" s="3">
        <v>0.48749999999999999</v>
      </c>
      <c r="G70" s="3">
        <v>0</v>
      </c>
      <c r="H70" s="3">
        <v>0</v>
      </c>
      <c r="I70" s="3">
        <v>0</v>
      </c>
      <c r="J70" s="3">
        <v>0</v>
      </c>
      <c r="K70" s="3">
        <v>0.42253521126760601</v>
      </c>
      <c r="L70" s="3">
        <v>0</v>
      </c>
      <c r="M70" s="3">
        <v>0</v>
      </c>
      <c r="N70" s="3">
        <v>0</v>
      </c>
      <c r="O70" s="3">
        <v>0.72463768115941996</v>
      </c>
      <c r="P70">
        <f>SUM(Table913[[#This Row],[Sum of Fresno-Visalia CA]:[Sum of San Francisco-Oakland-San Jose CA]])</f>
        <v>3.3792189867268188</v>
      </c>
      <c r="S70">
        <v>2022</v>
      </c>
      <c r="T70">
        <v>0.30196568120425316</v>
      </c>
      <c r="U70">
        <v>0</v>
      </c>
      <c r="V70">
        <v>0.21429150755805201</v>
      </c>
      <c r="W70">
        <v>0</v>
      </c>
      <c r="X70">
        <v>0.14426410419533139</v>
      </c>
      <c r="Y70">
        <v>0</v>
      </c>
      <c r="Z70">
        <v>0</v>
      </c>
      <c r="AA70">
        <v>0</v>
      </c>
      <c r="AB70">
        <v>0</v>
      </c>
      <c r="AC70">
        <v>0.12503931024514109</v>
      </c>
      <c r="AD70">
        <v>0</v>
      </c>
      <c r="AE70">
        <v>0</v>
      </c>
      <c r="AF70">
        <v>0</v>
      </c>
      <c r="AG70">
        <v>0.21443939679722235</v>
      </c>
      <c r="AH70">
        <v>1</v>
      </c>
    </row>
    <row r="71" spans="1:34" x14ac:dyDescent="0.35">
      <c r="A71" t="s">
        <v>51</v>
      </c>
      <c r="B71" s="3">
        <v>3.455591317465796</v>
      </c>
      <c r="C71" s="3">
        <v>0</v>
      </c>
      <c r="D71" s="3">
        <v>6.02153930904338</v>
      </c>
      <c r="E71" s="3">
        <v>1.0869565217391299</v>
      </c>
      <c r="F71" s="3">
        <v>7.8349702635532381</v>
      </c>
      <c r="G71" s="3">
        <v>0</v>
      </c>
      <c r="H71" s="3">
        <v>0</v>
      </c>
      <c r="I71" s="3">
        <v>1.47058823529412</v>
      </c>
      <c r="J71" s="3">
        <v>0</v>
      </c>
      <c r="K71" s="3">
        <v>3.8313185020733722</v>
      </c>
      <c r="L71" s="3">
        <v>0</v>
      </c>
      <c r="M71" s="3">
        <v>0</v>
      </c>
      <c r="N71" s="3">
        <v>0</v>
      </c>
      <c r="O71" s="3">
        <v>10.017546892056011</v>
      </c>
      <c r="P71">
        <f>SUM(Table913[[#This Row],[Sum of Fresno-Visalia CA]:[Sum of San Francisco-Oakland-San Jose CA]])</f>
        <v>33.718511041225042</v>
      </c>
      <c r="S71" t="s">
        <v>51</v>
      </c>
      <c r="T71">
        <v>0.10248350863538752</v>
      </c>
      <c r="U71">
        <v>0</v>
      </c>
      <c r="V71">
        <v>0.17858259819602665</v>
      </c>
      <c r="W71">
        <v>3.2236195732670149E-2</v>
      </c>
      <c r="X71">
        <v>0.23236406417750829</v>
      </c>
      <c r="Y71">
        <v>0</v>
      </c>
      <c r="Z71">
        <v>0</v>
      </c>
      <c r="AA71">
        <v>4.3613676579494991E-2</v>
      </c>
      <c r="AB71">
        <v>0</v>
      </c>
      <c r="AC71">
        <v>0.11362656249527485</v>
      </c>
      <c r="AD71">
        <v>0</v>
      </c>
      <c r="AE71">
        <v>0</v>
      </c>
      <c r="AF71">
        <v>0</v>
      </c>
      <c r="AG71">
        <v>0.29709339418363767</v>
      </c>
      <c r="AH71">
        <v>1</v>
      </c>
    </row>
    <row r="73" spans="1:34" x14ac:dyDescent="0.35">
      <c r="A73" t="s">
        <v>45</v>
      </c>
      <c r="S73" t="s">
        <v>45</v>
      </c>
    </row>
    <row r="74" spans="1:34" x14ac:dyDescent="0.35">
      <c r="A74" t="s">
        <v>50</v>
      </c>
      <c r="B74" t="s">
        <v>74</v>
      </c>
      <c r="C74" t="s">
        <v>75</v>
      </c>
      <c r="D74" t="s">
        <v>76</v>
      </c>
      <c r="E74" t="s">
        <v>77</v>
      </c>
      <c r="F74" t="s">
        <v>78</v>
      </c>
      <c r="G74" t="s">
        <v>79</v>
      </c>
      <c r="H74" t="s">
        <v>80</v>
      </c>
      <c r="I74" t="s">
        <v>81</v>
      </c>
      <c r="J74" t="s">
        <v>82</v>
      </c>
      <c r="K74" t="s">
        <v>83</v>
      </c>
      <c r="L74" t="s">
        <v>84</v>
      </c>
      <c r="M74" t="s">
        <v>85</v>
      </c>
      <c r="N74" t="s">
        <v>86</v>
      </c>
      <c r="O74" t="s">
        <v>87</v>
      </c>
      <c r="P74" t="s">
        <v>89</v>
      </c>
      <c r="S74" t="s">
        <v>50</v>
      </c>
      <c r="T74" t="s">
        <v>74</v>
      </c>
      <c r="U74" t="s">
        <v>75</v>
      </c>
      <c r="V74" t="s">
        <v>76</v>
      </c>
      <c r="W74" t="s">
        <v>77</v>
      </c>
      <c r="X74" t="s">
        <v>78</v>
      </c>
      <c r="Y74" t="s">
        <v>79</v>
      </c>
      <c r="Z74" t="s">
        <v>80</v>
      </c>
      <c r="AA74" t="s">
        <v>81</v>
      </c>
      <c r="AB74" t="s">
        <v>82</v>
      </c>
      <c r="AC74" t="s">
        <v>83</v>
      </c>
      <c r="AD74" t="s">
        <v>84</v>
      </c>
      <c r="AE74" t="s">
        <v>85</v>
      </c>
      <c r="AF74" t="s">
        <v>86</v>
      </c>
      <c r="AG74" t="s">
        <v>87</v>
      </c>
      <c r="AH74" t="s">
        <v>89</v>
      </c>
    </row>
    <row r="75" spans="1:34" x14ac:dyDescent="0.35">
      <c r="A75">
        <v>2010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>
        <f>SUM(Table914[[#This Row],[Sum of Fresno-Visalia CA]:[Sum of San Francisco-Oakland-San Jose CA]])</f>
        <v>0</v>
      </c>
      <c r="S75">
        <v>2010</v>
      </c>
      <c r="T75" t="s">
        <v>13</v>
      </c>
      <c r="U75" t="s">
        <v>13</v>
      </c>
      <c r="V75" t="s">
        <v>13</v>
      </c>
      <c r="W75" t="s">
        <v>13</v>
      </c>
      <c r="X75" t="s">
        <v>13</v>
      </c>
      <c r="Y75" t="s">
        <v>13</v>
      </c>
      <c r="Z75" t="s">
        <v>13</v>
      </c>
      <c r="AA75" t="s">
        <v>13</v>
      </c>
      <c r="AB75" t="s">
        <v>13</v>
      </c>
      <c r="AC75" t="s">
        <v>13</v>
      </c>
      <c r="AD75" t="s">
        <v>13</v>
      </c>
      <c r="AE75" t="s">
        <v>13</v>
      </c>
      <c r="AF75" t="s">
        <v>13</v>
      </c>
      <c r="AG75" t="s">
        <v>13</v>
      </c>
      <c r="AH75" t="s">
        <v>13</v>
      </c>
    </row>
    <row r="76" spans="1:34" x14ac:dyDescent="0.35">
      <c r="A76">
        <v>2011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>
        <f>SUM(Table914[[#This Row],[Sum of Fresno-Visalia CA]:[Sum of San Francisco-Oakland-San Jose CA]])</f>
        <v>0</v>
      </c>
      <c r="S76">
        <v>2011</v>
      </c>
      <c r="T76" t="s">
        <v>13</v>
      </c>
      <c r="U76" t="s">
        <v>13</v>
      </c>
      <c r="V76" t="s">
        <v>13</v>
      </c>
      <c r="W76" t="s">
        <v>13</v>
      </c>
      <c r="X76" t="s">
        <v>13</v>
      </c>
      <c r="Y76" t="s">
        <v>13</v>
      </c>
      <c r="Z76" t="s">
        <v>13</v>
      </c>
      <c r="AA76" t="s">
        <v>13</v>
      </c>
      <c r="AB76" t="s">
        <v>13</v>
      </c>
      <c r="AC76" t="s">
        <v>13</v>
      </c>
      <c r="AD76" t="s">
        <v>13</v>
      </c>
      <c r="AE76" t="s">
        <v>13</v>
      </c>
      <c r="AF76" t="s">
        <v>13</v>
      </c>
      <c r="AG76" t="s">
        <v>13</v>
      </c>
      <c r="AH76" t="s">
        <v>13</v>
      </c>
    </row>
    <row r="77" spans="1:34" x14ac:dyDescent="0.35">
      <c r="A77">
        <v>2012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>
        <f>SUM(Table914[[#This Row],[Sum of Fresno-Visalia CA]:[Sum of San Francisco-Oakland-San Jose CA]])</f>
        <v>0</v>
      </c>
      <c r="S77">
        <v>2012</v>
      </c>
      <c r="T77" t="s">
        <v>13</v>
      </c>
      <c r="U77" t="s">
        <v>13</v>
      </c>
      <c r="V77" t="s">
        <v>13</v>
      </c>
      <c r="W77" t="s">
        <v>13</v>
      </c>
      <c r="X77" t="s">
        <v>13</v>
      </c>
      <c r="Y77" t="s">
        <v>13</v>
      </c>
      <c r="Z77" t="s">
        <v>13</v>
      </c>
      <c r="AA77" t="s">
        <v>13</v>
      </c>
      <c r="AB77" t="s">
        <v>13</v>
      </c>
      <c r="AC77" t="s">
        <v>13</v>
      </c>
      <c r="AD77" t="s">
        <v>13</v>
      </c>
      <c r="AE77" t="s">
        <v>13</v>
      </c>
      <c r="AF77" t="s">
        <v>13</v>
      </c>
      <c r="AG77" t="s">
        <v>13</v>
      </c>
      <c r="AH77" t="s">
        <v>13</v>
      </c>
    </row>
    <row r="78" spans="1:34" x14ac:dyDescent="0.35">
      <c r="A78">
        <v>2013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1.25</v>
      </c>
      <c r="K78" s="3">
        <v>0</v>
      </c>
      <c r="L78" s="3">
        <v>0</v>
      </c>
      <c r="M78" s="3">
        <v>0</v>
      </c>
      <c r="N78" s="3">
        <v>0</v>
      </c>
      <c r="O78" s="3">
        <v>1.5873015873015901</v>
      </c>
      <c r="P78">
        <f>SUM(Table914[[#This Row],[Sum of Fresno-Visalia CA]:[Sum of San Francisco-Oakland-San Jose CA]])</f>
        <v>2.8373015873015901</v>
      </c>
      <c r="S78">
        <v>2013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0.44055944055944013</v>
      </c>
      <c r="AC78">
        <v>0</v>
      </c>
      <c r="AD78">
        <v>0</v>
      </c>
      <c r="AE78">
        <v>0</v>
      </c>
      <c r="AF78">
        <v>0</v>
      </c>
      <c r="AG78">
        <v>0.55944055944055993</v>
      </c>
      <c r="AH78">
        <v>1</v>
      </c>
    </row>
    <row r="79" spans="1:34" x14ac:dyDescent="0.35">
      <c r="A79">
        <v>2014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>
        <f>SUM(Table914[[#This Row],[Sum of Fresno-Visalia CA]:[Sum of San Francisco-Oakland-San Jose CA]])</f>
        <v>0</v>
      </c>
      <c r="S79">
        <v>2014</v>
      </c>
      <c r="T79" t="s">
        <v>13</v>
      </c>
      <c r="U79" t="s">
        <v>13</v>
      </c>
      <c r="V79" t="s">
        <v>13</v>
      </c>
      <c r="W79" t="s">
        <v>13</v>
      </c>
      <c r="X79" t="s">
        <v>13</v>
      </c>
      <c r="Y79" t="s">
        <v>13</v>
      </c>
      <c r="Z79" t="s">
        <v>13</v>
      </c>
      <c r="AA79" t="s">
        <v>13</v>
      </c>
      <c r="AB79" t="s">
        <v>13</v>
      </c>
      <c r="AC79" t="s">
        <v>13</v>
      </c>
      <c r="AD79" t="s">
        <v>13</v>
      </c>
      <c r="AE79" t="s">
        <v>13</v>
      </c>
      <c r="AF79" t="s">
        <v>13</v>
      </c>
      <c r="AG79" t="s">
        <v>13</v>
      </c>
      <c r="AH79" t="s">
        <v>13</v>
      </c>
    </row>
    <row r="80" spans="1:34" x14ac:dyDescent="0.35">
      <c r="A80">
        <v>2015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>
        <f>SUM(Table914[[#This Row],[Sum of Fresno-Visalia CA]:[Sum of San Francisco-Oakland-San Jose CA]])</f>
        <v>0</v>
      </c>
      <c r="S80">
        <v>2015</v>
      </c>
      <c r="T80" t="s">
        <v>13</v>
      </c>
      <c r="U80" t="s">
        <v>13</v>
      </c>
      <c r="V80" t="s">
        <v>13</v>
      </c>
      <c r="W80" t="s">
        <v>13</v>
      </c>
      <c r="X80" t="s">
        <v>13</v>
      </c>
      <c r="Y80" t="s">
        <v>13</v>
      </c>
      <c r="Z80" t="s">
        <v>13</v>
      </c>
      <c r="AA80" t="s">
        <v>13</v>
      </c>
      <c r="AB80" t="s">
        <v>13</v>
      </c>
      <c r="AC80" t="s">
        <v>13</v>
      </c>
      <c r="AD80" t="s">
        <v>13</v>
      </c>
      <c r="AE80" t="s">
        <v>13</v>
      </c>
      <c r="AF80" t="s">
        <v>13</v>
      </c>
      <c r="AG80" t="s">
        <v>13</v>
      </c>
      <c r="AH80" t="s">
        <v>13</v>
      </c>
    </row>
    <row r="81" spans="1:34" x14ac:dyDescent="0.35">
      <c r="A81">
        <v>2016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>
        <f>SUM(Table914[[#This Row],[Sum of Fresno-Visalia CA]:[Sum of San Francisco-Oakland-San Jose CA]])</f>
        <v>0</v>
      </c>
      <c r="S81">
        <v>2016</v>
      </c>
      <c r="T81" t="s">
        <v>13</v>
      </c>
      <c r="U81" t="s">
        <v>13</v>
      </c>
      <c r="V81" t="s">
        <v>13</v>
      </c>
      <c r="W81" t="s">
        <v>13</v>
      </c>
      <c r="X81" t="s">
        <v>13</v>
      </c>
      <c r="Y81" t="s">
        <v>13</v>
      </c>
      <c r="Z81" t="s">
        <v>13</v>
      </c>
      <c r="AA81" t="s">
        <v>13</v>
      </c>
      <c r="AB81" t="s">
        <v>13</v>
      </c>
      <c r="AC81" t="s">
        <v>13</v>
      </c>
      <c r="AD81" t="s">
        <v>13</v>
      </c>
      <c r="AE81" t="s">
        <v>13</v>
      </c>
      <c r="AF81" t="s">
        <v>13</v>
      </c>
      <c r="AG81" t="s">
        <v>13</v>
      </c>
      <c r="AH81" t="s">
        <v>13</v>
      </c>
    </row>
    <row r="82" spans="1:34" x14ac:dyDescent="0.35">
      <c r="A82">
        <v>2017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>
        <f>SUM(Table914[[#This Row],[Sum of Fresno-Visalia CA]:[Sum of San Francisco-Oakland-San Jose CA]])</f>
        <v>0</v>
      </c>
      <c r="S82">
        <v>2017</v>
      </c>
      <c r="T82" t="s">
        <v>13</v>
      </c>
      <c r="U82" t="s">
        <v>13</v>
      </c>
      <c r="V82" t="s">
        <v>13</v>
      </c>
      <c r="W82" t="s">
        <v>13</v>
      </c>
      <c r="X82" t="s">
        <v>13</v>
      </c>
      <c r="Y82" t="s">
        <v>13</v>
      </c>
      <c r="Z82" t="s">
        <v>13</v>
      </c>
      <c r="AA82" t="s">
        <v>13</v>
      </c>
      <c r="AB82" t="s">
        <v>13</v>
      </c>
      <c r="AC82" t="s">
        <v>13</v>
      </c>
      <c r="AD82" t="s">
        <v>13</v>
      </c>
      <c r="AE82" t="s">
        <v>13</v>
      </c>
      <c r="AF82" t="s">
        <v>13</v>
      </c>
      <c r="AG82" t="s">
        <v>13</v>
      </c>
      <c r="AH82" t="s">
        <v>13</v>
      </c>
    </row>
    <row r="83" spans="1:34" x14ac:dyDescent="0.35">
      <c r="A83">
        <v>2018</v>
      </c>
      <c r="B83" s="3">
        <v>0</v>
      </c>
      <c r="C83" s="3">
        <v>0</v>
      </c>
      <c r="D83" s="3">
        <v>1.25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>
        <f>SUM(Table914[[#This Row],[Sum of Fresno-Visalia CA]:[Sum of San Francisco-Oakland-San Jose CA]])</f>
        <v>1.25</v>
      </c>
      <c r="S83">
        <v>2018</v>
      </c>
      <c r="T83">
        <v>0</v>
      </c>
      <c r="U83">
        <v>0</v>
      </c>
      <c r="V83">
        <v>1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1</v>
      </c>
    </row>
    <row r="84" spans="1:34" x14ac:dyDescent="0.35">
      <c r="A84">
        <v>2019</v>
      </c>
      <c r="B84" s="3">
        <v>0</v>
      </c>
      <c r="C84" s="3">
        <v>0</v>
      </c>
      <c r="D84" s="3">
        <v>0</v>
      </c>
      <c r="E84" s="3">
        <v>0</v>
      </c>
      <c r="F84" s="3">
        <v>1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>
        <f>SUM(Table914[[#This Row],[Sum of Fresno-Visalia CA]:[Sum of San Francisco-Oakland-San Jose CA]])</f>
        <v>1</v>
      </c>
      <c r="S84">
        <v>2019</v>
      </c>
      <c r="T84">
        <v>0</v>
      </c>
      <c r="U84">
        <v>0</v>
      </c>
      <c r="V84">
        <v>0</v>
      </c>
      <c r="W84">
        <v>0</v>
      </c>
      <c r="X84">
        <v>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</row>
    <row r="85" spans="1:34" x14ac:dyDescent="0.35">
      <c r="A85">
        <v>2020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>
        <f>SUM(Table914[[#This Row],[Sum of Fresno-Visalia CA]:[Sum of San Francisco-Oakland-San Jose CA]])</f>
        <v>0</v>
      </c>
      <c r="S85">
        <v>2020</v>
      </c>
      <c r="T85" t="s">
        <v>13</v>
      </c>
      <c r="U85" t="s">
        <v>13</v>
      </c>
      <c r="V85" t="s">
        <v>13</v>
      </c>
      <c r="W85" t="s">
        <v>13</v>
      </c>
      <c r="X85" t="s">
        <v>13</v>
      </c>
      <c r="Y85" t="s">
        <v>13</v>
      </c>
      <c r="Z85" t="s">
        <v>13</v>
      </c>
      <c r="AA85" t="s">
        <v>13</v>
      </c>
      <c r="AB85" t="s">
        <v>13</v>
      </c>
      <c r="AC85" t="s">
        <v>13</v>
      </c>
      <c r="AD85" t="s">
        <v>13</v>
      </c>
      <c r="AE85" t="s">
        <v>13</v>
      </c>
      <c r="AF85" t="s">
        <v>13</v>
      </c>
      <c r="AG85" t="s">
        <v>13</v>
      </c>
      <c r="AH85" t="s">
        <v>13</v>
      </c>
    </row>
    <row r="86" spans="1:34" x14ac:dyDescent="0.35">
      <c r="A86">
        <v>2021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>
        <f>SUM(Table914[[#This Row],[Sum of Fresno-Visalia CA]:[Sum of San Francisco-Oakland-San Jose CA]])</f>
        <v>0</v>
      </c>
      <c r="S86">
        <v>2021</v>
      </c>
      <c r="T86" t="s">
        <v>13</v>
      </c>
      <c r="U86" t="s">
        <v>13</v>
      </c>
      <c r="V86" t="s">
        <v>13</v>
      </c>
      <c r="W86" t="s">
        <v>13</v>
      </c>
      <c r="X86" t="s">
        <v>13</v>
      </c>
      <c r="Y86" t="s">
        <v>13</v>
      </c>
      <c r="Z86" t="s">
        <v>13</v>
      </c>
      <c r="AA86" t="s">
        <v>13</v>
      </c>
      <c r="AB86" t="s">
        <v>13</v>
      </c>
      <c r="AC86" t="s">
        <v>13</v>
      </c>
      <c r="AD86" t="s">
        <v>13</v>
      </c>
      <c r="AE86" t="s">
        <v>13</v>
      </c>
      <c r="AF86" t="s">
        <v>13</v>
      </c>
      <c r="AG86" t="s">
        <v>13</v>
      </c>
      <c r="AH86" t="s">
        <v>13</v>
      </c>
    </row>
    <row r="87" spans="1:34" x14ac:dyDescent="0.35">
      <c r="A87">
        <v>2022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>
        <f>SUM(Table914[[#This Row],[Sum of Fresno-Visalia CA]:[Sum of San Francisco-Oakland-San Jose CA]])</f>
        <v>0</v>
      </c>
      <c r="S87">
        <v>2022</v>
      </c>
      <c r="T87" t="s">
        <v>13</v>
      </c>
      <c r="U87" t="s">
        <v>13</v>
      </c>
      <c r="V87" t="s">
        <v>13</v>
      </c>
      <c r="W87" t="s">
        <v>13</v>
      </c>
      <c r="X87" t="s">
        <v>13</v>
      </c>
      <c r="Y87" t="s">
        <v>13</v>
      </c>
      <c r="Z87" t="s">
        <v>13</v>
      </c>
      <c r="AA87" t="s">
        <v>13</v>
      </c>
      <c r="AB87" t="s">
        <v>13</v>
      </c>
      <c r="AC87" t="s">
        <v>13</v>
      </c>
      <c r="AD87" t="s">
        <v>13</v>
      </c>
      <c r="AE87" t="s">
        <v>13</v>
      </c>
      <c r="AF87" t="s">
        <v>13</v>
      </c>
      <c r="AG87" t="s">
        <v>13</v>
      </c>
      <c r="AH87" t="s">
        <v>13</v>
      </c>
    </row>
    <row r="88" spans="1:34" x14ac:dyDescent="0.35">
      <c r="A88" t="s">
        <v>51</v>
      </c>
      <c r="B88" s="3">
        <v>0</v>
      </c>
      <c r="C88" s="3">
        <v>0</v>
      </c>
      <c r="D88" s="3">
        <v>1.25</v>
      </c>
      <c r="E88" s="3">
        <v>0</v>
      </c>
      <c r="F88" s="3">
        <v>1</v>
      </c>
      <c r="G88" s="3">
        <v>0</v>
      </c>
      <c r="H88" s="3">
        <v>0</v>
      </c>
      <c r="I88" s="3">
        <v>0</v>
      </c>
      <c r="J88" s="3">
        <v>1.25</v>
      </c>
      <c r="K88" s="3">
        <v>0</v>
      </c>
      <c r="L88" s="3">
        <v>0</v>
      </c>
      <c r="M88" s="3">
        <v>0</v>
      </c>
      <c r="N88" s="3">
        <v>0</v>
      </c>
      <c r="O88" s="3">
        <v>1.5873015873015901</v>
      </c>
      <c r="P88">
        <f>SUM(Table914[[#This Row],[Sum of Fresno-Visalia CA]:[Sum of San Francisco-Oakland-San Jose CA]])</f>
        <v>5.0873015873015905</v>
      </c>
      <c r="S88" t="s">
        <v>51</v>
      </c>
      <c r="T88">
        <v>0</v>
      </c>
      <c r="U88">
        <v>0</v>
      </c>
      <c r="V88">
        <v>0.24570982839313557</v>
      </c>
      <c r="W88">
        <v>0</v>
      </c>
      <c r="X88">
        <v>0.19656786271450846</v>
      </c>
      <c r="Y88">
        <v>0</v>
      </c>
      <c r="Z88">
        <v>0</v>
      </c>
      <c r="AA88">
        <v>0</v>
      </c>
      <c r="AB88">
        <v>0.24570982839313557</v>
      </c>
      <c r="AC88">
        <v>0</v>
      </c>
      <c r="AD88">
        <v>0</v>
      </c>
      <c r="AE88">
        <v>0</v>
      </c>
      <c r="AF88">
        <v>0</v>
      </c>
      <c r="AG88">
        <v>0.31201248049922031</v>
      </c>
      <c r="AH88">
        <v>1</v>
      </c>
    </row>
    <row r="90" spans="1:34" x14ac:dyDescent="0.35">
      <c r="A90" t="s">
        <v>46</v>
      </c>
      <c r="S90" t="s">
        <v>46</v>
      </c>
    </row>
    <row r="91" spans="1:34" x14ac:dyDescent="0.35">
      <c r="A91" t="s">
        <v>50</v>
      </c>
      <c r="B91" t="s">
        <v>74</v>
      </c>
      <c r="C91" t="s">
        <v>75</v>
      </c>
      <c r="D91" t="s">
        <v>76</v>
      </c>
      <c r="E91" t="s">
        <v>77</v>
      </c>
      <c r="F91" t="s">
        <v>78</v>
      </c>
      <c r="G91" t="s">
        <v>79</v>
      </c>
      <c r="H91" t="s">
        <v>80</v>
      </c>
      <c r="I91" t="s">
        <v>81</v>
      </c>
      <c r="J91" t="s">
        <v>82</v>
      </c>
      <c r="K91" t="s">
        <v>83</v>
      </c>
      <c r="L91" t="s">
        <v>84</v>
      </c>
      <c r="M91" t="s">
        <v>85</v>
      </c>
      <c r="N91" t="s">
        <v>86</v>
      </c>
      <c r="O91" t="s">
        <v>87</v>
      </c>
      <c r="P91" t="s">
        <v>89</v>
      </c>
      <c r="S91" t="s">
        <v>50</v>
      </c>
      <c r="T91" t="s">
        <v>74</v>
      </c>
      <c r="U91" t="s">
        <v>75</v>
      </c>
      <c r="V91" t="s">
        <v>76</v>
      </c>
      <c r="W91" t="s">
        <v>77</v>
      </c>
      <c r="X91" t="s">
        <v>78</v>
      </c>
      <c r="Y91" t="s">
        <v>79</v>
      </c>
      <c r="Z91" t="s">
        <v>80</v>
      </c>
      <c r="AA91" t="s">
        <v>81</v>
      </c>
      <c r="AB91" t="s">
        <v>82</v>
      </c>
      <c r="AC91" t="s">
        <v>83</v>
      </c>
      <c r="AD91" t="s">
        <v>84</v>
      </c>
      <c r="AE91" t="s">
        <v>85</v>
      </c>
      <c r="AF91" t="s">
        <v>86</v>
      </c>
      <c r="AG91" t="s">
        <v>87</v>
      </c>
      <c r="AH91" t="s">
        <v>89</v>
      </c>
    </row>
    <row r="92" spans="1:34" x14ac:dyDescent="0.35">
      <c r="A92">
        <v>2010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>
        <f>SUM(Table915[[#This Row],[Sum of Fresno-Visalia CA]:[Sum of San Francisco-Oakland-San Jose CA]])</f>
        <v>0</v>
      </c>
      <c r="S92">
        <v>2010</v>
      </c>
      <c r="T92" t="s">
        <v>13</v>
      </c>
      <c r="U92" t="s">
        <v>13</v>
      </c>
      <c r="V92" t="s">
        <v>13</v>
      </c>
      <c r="W92" t="s">
        <v>13</v>
      </c>
      <c r="X92" t="s">
        <v>13</v>
      </c>
      <c r="Y92" t="s">
        <v>13</v>
      </c>
      <c r="Z92" t="s">
        <v>13</v>
      </c>
      <c r="AA92" t="s">
        <v>13</v>
      </c>
      <c r="AB92" t="s">
        <v>13</v>
      </c>
      <c r="AC92" t="s">
        <v>13</v>
      </c>
      <c r="AD92" t="s">
        <v>13</v>
      </c>
      <c r="AE92" t="s">
        <v>13</v>
      </c>
      <c r="AF92" t="s">
        <v>13</v>
      </c>
      <c r="AG92" t="s">
        <v>13</v>
      </c>
      <c r="AH92" t="s">
        <v>13</v>
      </c>
    </row>
    <row r="93" spans="1:34" x14ac:dyDescent="0.35">
      <c r="A93">
        <v>2011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>
        <f>SUM(Table915[[#This Row],[Sum of Fresno-Visalia CA]:[Sum of San Francisco-Oakland-San Jose CA]])</f>
        <v>0</v>
      </c>
      <c r="S93">
        <v>2011</v>
      </c>
      <c r="T93" t="s">
        <v>13</v>
      </c>
      <c r="U93" t="s">
        <v>13</v>
      </c>
      <c r="V93" t="s">
        <v>13</v>
      </c>
      <c r="W93" t="s">
        <v>13</v>
      </c>
      <c r="X93" t="s">
        <v>13</v>
      </c>
      <c r="Y93" t="s">
        <v>13</v>
      </c>
      <c r="Z93" t="s">
        <v>13</v>
      </c>
      <c r="AA93" t="s">
        <v>13</v>
      </c>
      <c r="AB93" t="s">
        <v>13</v>
      </c>
      <c r="AC93" t="s">
        <v>13</v>
      </c>
      <c r="AD93" t="s">
        <v>13</v>
      </c>
      <c r="AE93" t="s">
        <v>13</v>
      </c>
      <c r="AF93" t="s">
        <v>13</v>
      </c>
      <c r="AG93" t="s">
        <v>13</v>
      </c>
      <c r="AH93" t="s">
        <v>13</v>
      </c>
    </row>
    <row r="94" spans="1:34" x14ac:dyDescent="0.35">
      <c r="A94">
        <v>2012</v>
      </c>
      <c r="B94" s="3">
        <v>0</v>
      </c>
      <c r="C94" s="3">
        <v>0</v>
      </c>
      <c r="D94" s="3">
        <v>0</v>
      </c>
      <c r="E94" s="3">
        <v>0</v>
      </c>
      <c r="F94" s="3">
        <v>1.88679245283019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>
        <f>SUM(Table915[[#This Row],[Sum of Fresno-Visalia CA]:[Sum of San Francisco-Oakland-San Jose CA]])</f>
        <v>1.88679245283019</v>
      </c>
      <c r="S94">
        <v>2012</v>
      </c>
      <c r="T94">
        <v>0</v>
      </c>
      <c r="U94">
        <v>0</v>
      </c>
      <c r="V94">
        <v>0</v>
      </c>
      <c r="W94">
        <v>0</v>
      </c>
      <c r="X94">
        <v>1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1</v>
      </c>
    </row>
    <row r="95" spans="1:34" x14ac:dyDescent="0.35">
      <c r="A95">
        <v>2013</v>
      </c>
      <c r="B95" s="3">
        <v>0</v>
      </c>
      <c r="C95" s="3">
        <v>0</v>
      </c>
      <c r="D95" s="3">
        <v>0</v>
      </c>
      <c r="E95" s="3">
        <v>0</v>
      </c>
      <c r="F95" s="3">
        <v>1.3333333333333299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>
        <f>SUM(Table915[[#This Row],[Sum of Fresno-Visalia CA]:[Sum of San Francisco-Oakland-San Jose CA]])</f>
        <v>1.3333333333333299</v>
      </c>
      <c r="S95">
        <v>2013</v>
      </c>
      <c r="T95">
        <v>0</v>
      </c>
      <c r="U95">
        <v>0</v>
      </c>
      <c r="V95">
        <v>0</v>
      </c>
      <c r="W95">
        <v>0</v>
      </c>
      <c r="X95">
        <v>1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</v>
      </c>
    </row>
    <row r="96" spans="1:34" x14ac:dyDescent="0.35">
      <c r="A96">
        <v>2014</v>
      </c>
      <c r="B96" s="3">
        <v>0</v>
      </c>
      <c r="C96" s="3">
        <v>0</v>
      </c>
      <c r="D96" s="3">
        <v>0</v>
      </c>
      <c r="E96" s="3">
        <v>0</v>
      </c>
      <c r="F96" s="3">
        <v>1.2048192771084301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1.5322580645161299</v>
      </c>
      <c r="P96">
        <f>SUM(Table915[[#This Row],[Sum of Fresno-Visalia CA]:[Sum of San Francisco-Oakland-San Jose CA]])</f>
        <v>2.73707734162456</v>
      </c>
      <c r="S96">
        <v>2014</v>
      </c>
      <c r="T96">
        <v>0</v>
      </c>
      <c r="U96">
        <v>0</v>
      </c>
      <c r="V96">
        <v>0</v>
      </c>
      <c r="W96">
        <v>0</v>
      </c>
      <c r="X96">
        <v>0.44018459353922523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0.55981540646077477</v>
      </c>
      <c r="AH96">
        <v>1</v>
      </c>
    </row>
    <row r="97" spans="1:34" x14ac:dyDescent="0.35">
      <c r="A97">
        <v>2015</v>
      </c>
      <c r="B97" s="3">
        <v>0</v>
      </c>
      <c r="C97" s="3">
        <v>0</v>
      </c>
      <c r="D97" s="3">
        <v>0</v>
      </c>
      <c r="E97" s="3">
        <v>0</v>
      </c>
      <c r="F97" s="3">
        <v>1.0989010989011001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1.08860759493671</v>
      </c>
      <c r="P97">
        <f>SUM(Table915[[#This Row],[Sum of Fresno-Visalia CA]:[Sum of San Francisco-Oakland-San Jose CA]])</f>
        <v>2.1875086938378101</v>
      </c>
      <c r="S97">
        <v>2015</v>
      </c>
      <c r="T97">
        <v>0</v>
      </c>
      <c r="U97">
        <v>0</v>
      </c>
      <c r="V97">
        <v>0</v>
      </c>
      <c r="W97">
        <v>0</v>
      </c>
      <c r="X97">
        <v>0.50235279155538604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0.49764720844461402</v>
      </c>
      <c r="AH97">
        <v>1</v>
      </c>
    </row>
    <row r="98" spans="1:34" x14ac:dyDescent="0.35">
      <c r="A98">
        <v>2016</v>
      </c>
      <c r="B98" s="3">
        <v>0</v>
      </c>
      <c r="C98" s="3">
        <v>0</v>
      </c>
      <c r="D98" s="3">
        <v>1.14942528735632</v>
      </c>
      <c r="E98" s="3">
        <v>0</v>
      </c>
      <c r="F98" s="3">
        <v>0.76086956521739102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0.55421686746987997</v>
      </c>
      <c r="P98">
        <f>SUM(Table915[[#This Row],[Sum of Fresno-Visalia CA]:[Sum of San Francisco-Oakland-San Jose CA]])</f>
        <v>2.4645117200435909</v>
      </c>
      <c r="S98">
        <v>2016</v>
      </c>
      <c r="T98">
        <v>0</v>
      </c>
      <c r="U98">
        <v>0</v>
      </c>
      <c r="V98">
        <v>0.46639067609546186</v>
      </c>
      <c r="W98">
        <v>0</v>
      </c>
      <c r="X98">
        <v>0.30873034971971375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0.22487897418482444</v>
      </c>
      <c r="AH98">
        <v>1</v>
      </c>
    </row>
    <row r="99" spans="1:34" x14ac:dyDescent="0.35">
      <c r="A99">
        <v>2017</v>
      </c>
      <c r="B99" s="3">
        <v>0</v>
      </c>
      <c r="C99" s="3">
        <v>0</v>
      </c>
      <c r="D99" s="3">
        <v>0.49438202247190999</v>
      </c>
      <c r="E99" s="3">
        <v>0</v>
      </c>
      <c r="F99" s="3">
        <v>0.81111111111111101</v>
      </c>
      <c r="G99" s="3">
        <v>0</v>
      </c>
      <c r="H99" s="3">
        <v>0</v>
      </c>
      <c r="I99" s="3">
        <v>0</v>
      </c>
      <c r="J99" s="3">
        <v>0</v>
      </c>
      <c r="K99" s="3">
        <v>1.14942528735632</v>
      </c>
      <c r="L99" s="3">
        <v>0</v>
      </c>
      <c r="M99" s="3">
        <v>0</v>
      </c>
      <c r="N99" s="3">
        <v>0</v>
      </c>
      <c r="O99" s="3">
        <v>0.33333333333333298</v>
      </c>
      <c r="P99">
        <f>SUM(Table915[[#This Row],[Sum of Fresno-Visalia CA]:[Sum of San Francisco-Oakland-San Jose CA]])</f>
        <v>2.7882517542726739</v>
      </c>
      <c r="S99">
        <v>2017</v>
      </c>
      <c r="T99">
        <v>0</v>
      </c>
      <c r="U99">
        <v>0</v>
      </c>
      <c r="V99">
        <v>0.17730896132830423</v>
      </c>
      <c r="W99">
        <v>0</v>
      </c>
      <c r="X99">
        <v>0.2909031115530285</v>
      </c>
      <c r="Y99">
        <v>0</v>
      </c>
      <c r="Z99">
        <v>0</v>
      </c>
      <c r="AA99">
        <v>0</v>
      </c>
      <c r="AB99">
        <v>0</v>
      </c>
      <c r="AC99">
        <v>0.41223870319276529</v>
      </c>
      <c r="AD99">
        <v>0</v>
      </c>
      <c r="AE99">
        <v>0</v>
      </c>
      <c r="AF99">
        <v>0</v>
      </c>
      <c r="AG99">
        <v>0.119549223925902</v>
      </c>
      <c r="AH99">
        <v>1</v>
      </c>
    </row>
    <row r="100" spans="1:34" x14ac:dyDescent="0.35">
      <c r="A100">
        <v>2018</v>
      </c>
      <c r="B100" s="3">
        <v>0</v>
      </c>
      <c r="C100" s="3">
        <v>0</v>
      </c>
      <c r="D100" s="3">
        <v>0.78749999999999998</v>
      </c>
      <c r="E100" s="3">
        <v>0</v>
      </c>
      <c r="F100" s="3">
        <v>0.73255813953488402</v>
      </c>
      <c r="G100" s="3">
        <v>0</v>
      </c>
      <c r="H100" s="3">
        <v>0</v>
      </c>
      <c r="I100" s="3">
        <v>0</v>
      </c>
      <c r="J100" s="3">
        <v>0</v>
      </c>
      <c r="K100" s="3">
        <v>1.2987012987013</v>
      </c>
      <c r="L100" s="3">
        <v>0</v>
      </c>
      <c r="M100" s="3">
        <v>0</v>
      </c>
      <c r="N100" s="3">
        <v>0</v>
      </c>
      <c r="O100" s="3">
        <v>0.531645569620253</v>
      </c>
      <c r="P100">
        <f>SUM(Table915[[#This Row],[Sum of Fresno-Visalia CA]:[Sum of San Francisco-Oakland-San Jose CA]])</f>
        <v>3.3504050078564371</v>
      </c>
      <c r="S100">
        <v>2018</v>
      </c>
      <c r="T100">
        <v>0</v>
      </c>
      <c r="U100">
        <v>0</v>
      </c>
      <c r="V100">
        <v>0.23504621028006292</v>
      </c>
      <c r="W100">
        <v>0</v>
      </c>
      <c r="X100">
        <v>0.21864763746982607</v>
      </c>
      <c r="Y100">
        <v>0</v>
      </c>
      <c r="Z100">
        <v>0</v>
      </c>
      <c r="AA100">
        <v>0</v>
      </c>
      <c r="AB100">
        <v>0</v>
      </c>
      <c r="AC100">
        <v>0.3876251664070306</v>
      </c>
      <c r="AD100">
        <v>0</v>
      </c>
      <c r="AE100">
        <v>0</v>
      </c>
      <c r="AF100">
        <v>0</v>
      </c>
      <c r="AG100">
        <v>0.15868098584308041</v>
      </c>
      <c r="AH100">
        <v>1</v>
      </c>
    </row>
    <row r="101" spans="1:34" x14ac:dyDescent="0.35">
      <c r="A101">
        <v>2019</v>
      </c>
      <c r="B101" s="3">
        <v>1.0309278350515501</v>
      </c>
      <c r="C101" s="3">
        <v>0</v>
      </c>
      <c r="D101" s="3">
        <v>0.5</v>
      </c>
      <c r="E101" s="3">
        <v>0</v>
      </c>
      <c r="F101" s="3">
        <v>0.73</v>
      </c>
      <c r="G101" s="3">
        <v>0</v>
      </c>
      <c r="H101" s="3">
        <v>0</v>
      </c>
      <c r="I101" s="3">
        <v>0</v>
      </c>
      <c r="J101" s="3">
        <v>0</v>
      </c>
      <c r="K101" s="3">
        <v>0.75</v>
      </c>
      <c r="L101" s="3">
        <v>0</v>
      </c>
      <c r="M101" s="3">
        <v>0</v>
      </c>
      <c r="N101" s="3">
        <v>0</v>
      </c>
      <c r="O101" s="3">
        <v>1.5287356321839061</v>
      </c>
      <c r="P101">
        <f>SUM(Table915[[#This Row],[Sum of Fresno-Visalia CA]:[Sum of San Francisco-Oakland-San Jose CA]])</f>
        <v>4.5396634672354566</v>
      </c>
      <c r="S101">
        <v>2019</v>
      </c>
      <c r="T101">
        <v>0.22709344921537977</v>
      </c>
      <c r="U101">
        <v>0</v>
      </c>
      <c r="V101">
        <v>0.11014032286945881</v>
      </c>
      <c r="W101">
        <v>0</v>
      </c>
      <c r="X101">
        <v>0.16080487138940985</v>
      </c>
      <c r="Y101">
        <v>0</v>
      </c>
      <c r="Z101">
        <v>0</v>
      </c>
      <c r="AA101">
        <v>0</v>
      </c>
      <c r="AB101">
        <v>0</v>
      </c>
      <c r="AC101">
        <v>0.16521048430418819</v>
      </c>
      <c r="AD101">
        <v>0</v>
      </c>
      <c r="AE101">
        <v>0</v>
      </c>
      <c r="AF101">
        <v>0</v>
      </c>
      <c r="AG101">
        <v>0.33675087222156325</v>
      </c>
      <c r="AH101">
        <v>1</v>
      </c>
    </row>
    <row r="102" spans="1:34" x14ac:dyDescent="0.35">
      <c r="A102">
        <v>2020</v>
      </c>
      <c r="B102" s="3">
        <v>1</v>
      </c>
      <c r="C102" s="3">
        <v>0</v>
      </c>
      <c r="D102" s="3">
        <v>0.62962962962962998</v>
      </c>
      <c r="E102" s="3">
        <v>0</v>
      </c>
      <c r="F102" s="3">
        <v>0.88636363636363602</v>
      </c>
      <c r="G102" s="3">
        <v>0</v>
      </c>
      <c r="H102" s="3">
        <v>0</v>
      </c>
      <c r="I102" s="3">
        <v>0</v>
      </c>
      <c r="J102" s="3">
        <v>0</v>
      </c>
      <c r="K102" s="3">
        <v>1.22972972972973</v>
      </c>
      <c r="L102" s="3">
        <v>0</v>
      </c>
      <c r="M102" s="3">
        <v>0</v>
      </c>
      <c r="N102" s="3">
        <v>0</v>
      </c>
      <c r="O102" s="3">
        <v>0.445945945945946</v>
      </c>
      <c r="P102">
        <f>SUM(Table915[[#This Row],[Sum of Fresno-Visalia CA]:[Sum of San Francisco-Oakland-San Jose CA]])</f>
        <v>4.1916689416689419</v>
      </c>
      <c r="S102">
        <v>2020</v>
      </c>
      <c r="T102">
        <v>0.23856845898756573</v>
      </c>
      <c r="U102">
        <v>0</v>
      </c>
      <c r="V102">
        <v>0.15020977047365258</v>
      </c>
      <c r="W102">
        <v>0</v>
      </c>
      <c r="X102">
        <v>0.21145840682988773</v>
      </c>
      <c r="Y102">
        <v>0</v>
      </c>
      <c r="Z102">
        <v>0</v>
      </c>
      <c r="AA102">
        <v>0</v>
      </c>
      <c r="AB102">
        <v>0</v>
      </c>
      <c r="AC102">
        <v>0.29337472659281738</v>
      </c>
      <c r="AD102">
        <v>0</v>
      </c>
      <c r="AE102">
        <v>0</v>
      </c>
      <c r="AF102">
        <v>0</v>
      </c>
      <c r="AG102">
        <v>0.10638863711607661</v>
      </c>
      <c r="AH102">
        <v>1</v>
      </c>
    </row>
    <row r="103" spans="1:34" x14ac:dyDescent="0.35">
      <c r="A103">
        <v>2021</v>
      </c>
      <c r="B103" s="3">
        <v>0</v>
      </c>
      <c r="C103" s="3">
        <v>0</v>
      </c>
      <c r="D103" s="3">
        <v>1.26582278481013</v>
      </c>
      <c r="E103" s="3">
        <v>0</v>
      </c>
      <c r="F103" s="3">
        <v>1.1728395061728401</v>
      </c>
      <c r="G103" s="3">
        <v>0</v>
      </c>
      <c r="H103" s="3">
        <v>0</v>
      </c>
      <c r="I103" s="3">
        <v>0</v>
      </c>
      <c r="J103" s="3">
        <v>0</v>
      </c>
      <c r="K103" s="3">
        <v>1.14864864864865</v>
      </c>
      <c r="L103" s="3">
        <v>0</v>
      </c>
      <c r="M103" s="3">
        <v>0</v>
      </c>
      <c r="N103" s="3">
        <v>0</v>
      </c>
      <c r="O103" s="3">
        <v>1.0138888888888899</v>
      </c>
      <c r="P103">
        <f>SUM(Table915[[#This Row],[Sum of Fresno-Visalia CA]:[Sum of San Francisco-Oakland-San Jose CA]])</f>
        <v>4.6011998285205102</v>
      </c>
      <c r="S103">
        <v>2021</v>
      </c>
      <c r="T103">
        <v>0</v>
      </c>
      <c r="U103">
        <v>0</v>
      </c>
      <c r="V103">
        <v>0.27510710944652628</v>
      </c>
      <c r="W103">
        <v>0</v>
      </c>
      <c r="X103">
        <v>0.25489862424644139</v>
      </c>
      <c r="Y103">
        <v>0</v>
      </c>
      <c r="Z103">
        <v>0</v>
      </c>
      <c r="AA103">
        <v>0</v>
      </c>
      <c r="AB103">
        <v>0</v>
      </c>
      <c r="AC103">
        <v>0.24964111350451637</v>
      </c>
      <c r="AD103">
        <v>0</v>
      </c>
      <c r="AE103">
        <v>0</v>
      </c>
      <c r="AF103">
        <v>0</v>
      </c>
      <c r="AG103">
        <v>0.22035315280251591</v>
      </c>
      <c r="AH103">
        <v>1</v>
      </c>
    </row>
    <row r="104" spans="1:34" x14ac:dyDescent="0.35">
      <c r="A104">
        <v>2022</v>
      </c>
      <c r="B104" s="3">
        <v>0.71428571428571397</v>
      </c>
      <c r="C104" s="3">
        <v>0</v>
      </c>
      <c r="D104" s="3">
        <v>0.78160919540229901</v>
      </c>
      <c r="E104" s="3">
        <v>0</v>
      </c>
      <c r="F104" s="3">
        <v>1.075</v>
      </c>
      <c r="G104" s="3">
        <v>0</v>
      </c>
      <c r="H104" s="3">
        <v>0</v>
      </c>
      <c r="I104" s="3">
        <v>0</v>
      </c>
      <c r="J104" s="3">
        <v>0</v>
      </c>
      <c r="K104" s="3">
        <v>1.40845070422535</v>
      </c>
      <c r="L104" s="3">
        <v>0</v>
      </c>
      <c r="M104" s="3">
        <v>0</v>
      </c>
      <c r="N104" s="3">
        <v>0</v>
      </c>
      <c r="O104" s="3">
        <v>0.79710144927536197</v>
      </c>
      <c r="P104">
        <f>SUM(Table915[[#This Row],[Sum of Fresno-Visalia CA]:[Sum of San Francisco-Oakland-San Jose CA]])</f>
        <v>4.7764470631887255</v>
      </c>
      <c r="S104">
        <v>2022</v>
      </c>
      <c r="T104">
        <v>0.14954331218084543</v>
      </c>
      <c r="U104">
        <v>0</v>
      </c>
      <c r="V104">
        <v>0.16363819907605168</v>
      </c>
      <c r="W104">
        <v>0</v>
      </c>
      <c r="X104">
        <v>0.22506268483217248</v>
      </c>
      <c r="Y104">
        <v>0</v>
      </c>
      <c r="Z104">
        <v>0</v>
      </c>
      <c r="AA104">
        <v>0</v>
      </c>
      <c r="AB104">
        <v>0</v>
      </c>
      <c r="AC104">
        <v>0.29487413669462453</v>
      </c>
      <c r="AD104">
        <v>0</v>
      </c>
      <c r="AE104">
        <v>0</v>
      </c>
      <c r="AF104">
        <v>0</v>
      </c>
      <c r="AG104">
        <v>0.16688166721630579</v>
      </c>
      <c r="AH104">
        <v>1</v>
      </c>
    </row>
    <row r="105" spans="1:34" x14ac:dyDescent="0.35">
      <c r="A105" t="s">
        <v>51</v>
      </c>
      <c r="B105" s="3">
        <v>2.7452135493372638</v>
      </c>
      <c r="C105" s="3">
        <v>0</v>
      </c>
      <c r="D105" s="3">
        <v>5.6083689196702888</v>
      </c>
      <c r="E105" s="3">
        <v>0</v>
      </c>
      <c r="F105" s="3">
        <v>11.692588120572912</v>
      </c>
      <c r="G105" s="3">
        <v>0</v>
      </c>
      <c r="H105" s="3">
        <v>0</v>
      </c>
      <c r="I105" s="3">
        <v>0</v>
      </c>
      <c r="J105" s="3">
        <v>0</v>
      </c>
      <c r="K105" s="3">
        <v>6.9849556686613505</v>
      </c>
      <c r="L105" s="3">
        <v>0</v>
      </c>
      <c r="M105" s="3">
        <v>0</v>
      </c>
      <c r="N105" s="3">
        <v>0</v>
      </c>
      <c r="O105" s="3">
        <v>7.8257333461704111</v>
      </c>
      <c r="P105">
        <f>SUM(Table915[[#This Row],[Sum of Fresno-Visalia CA]:[Sum of San Francisco-Oakland-San Jose CA]])</f>
        <v>34.856859604412222</v>
      </c>
      <c r="S105" t="s">
        <v>51</v>
      </c>
      <c r="T105">
        <v>7.8756766401003361E-2</v>
      </c>
      <c r="U105">
        <v>0</v>
      </c>
      <c r="V105">
        <v>0.16089713712936937</v>
      </c>
      <c r="W105">
        <v>0</v>
      </c>
      <c r="X105">
        <v>0.33544582768703729</v>
      </c>
      <c r="Y105">
        <v>0</v>
      </c>
      <c r="Z105">
        <v>0</v>
      </c>
      <c r="AA105">
        <v>0</v>
      </c>
      <c r="AB105">
        <v>0</v>
      </c>
      <c r="AC105">
        <v>0.20038970084893096</v>
      </c>
      <c r="AD105">
        <v>0</v>
      </c>
      <c r="AE105">
        <v>0</v>
      </c>
      <c r="AF105">
        <v>0</v>
      </c>
      <c r="AG105">
        <v>0.2245105679336592</v>
      </c>
      <c r="AH105">
        <v>1</v>
      </c>
    </row>
    <row r="107" spans="1:34" x14ac:dyDescent="0.35">
      <c r="A107" t="s">
        <v>47</v>
      </c>
      <c r="S107" t="s">
        <v>47</v>
      </c>
    </row>
    <row r="108" spans="1:34" x14ac:dyDescent="0.35">
      <c r="A108" t="s">
        <v>50</v>
      </c>
      <c r="B108" t="s">
        <v>74</v>
      </c>
      <c r="C108" t="s">
        <v>75</v>
      </c>
      <c r="D108" t="s">
        <v>76</v>
      </c>
      <c r="E108" t="s">
        <v>77</v>
      </c>
      <c r="F108" t="s">
        <v>78</v>
      </c>
      <c r="G108" t="s">
        <v>79</v>
      </c>
      <c r="H108" t="s">
        <v>80</v>
      </c>
      <c r="I108" t="s">
        <v>81</v>
      </c>
      <c r="J108" t="s">
        <v>82</v>
      </c>
      <c r="K108" t="s">
        <v>83</v>
      </c>
      <c r="L108" t="s">
        <v>84</v>
      </c>
      <c r="M108" t="s">
        <v>85</v>
      </c>
      <c r="N108" t="s">
        <v>86</v>
      </c>
      <c r="O108" t="s">
        <v>87</v>
      </c>
      <c r="P108" t="s">
        <v>89</v>
      </c>
      <c r="S108" t="s">
        <v>50</v>
      </c>
      <c r="T108" t="s">
        <v>74</v>
      </c>
      <c r="U108" t="s">
        <v>75</v>
      </c>
      <c r="V108" t="s">
        <v>76</v>
      </c>
      <c r="W108" t="s">
        <v>77</v>
      </c>
      <c r="X108" t="s">
        <v>78</v>
      </c>
      <c r="Y108" t="s">
        <v>79</v>
      </c>
      <c r="Z108" t="s">
        <v>80</v>
      </c>
      <c r="AA108" t="s">
        <v>81</v>
      </c>
      <c r="AB108" t="s">
        <v>82</v>
      </c>
      <c r="AC108" t="s">
        <v>83</v>
      </c>
      <c r="AD108" t="s">
        <v>84</v>
      </c>
      <c r="AE108" t="s">
        <v>85</v>
      </c>
      <c r="AF108" t="s">
        <v>86</v>
      </c>
      <c r="AG108" t="s">
        <v>87</v>
      </c>
      <c r="AH108" t="s">
        <v>89</v>
      </c>
    </row>
    <row r="109" spans="1:34" x14ac:dyDescent="0.35">
      <c r="A109">
        <v>2010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>
        <f>SUM(Table916[[#This Row],[Sum of Fresno-Visalia CA]:[Sum of San Francisco-Oakland-San Jose CA]])</f>
        <v>0</v>
      </c>
      <c r="S109">
        <v>2010</v>
      </c>
      <c r="T109" t="s">
        <v>13</v>
      </c>
      <c r="U109" t="s">
        <v>13</v>
      </c>
      <c r="V109" t="s">
        <v>13</v>
      </c>
      <c r="W109" t="s">
        <v>13</v>
      </c>
      <c r="X109" t="s">
        <v>13</v>
      </c>
      <c r="Y109" t="s">
        <v>13</v>
      </c>
      <c r="Z109" t="s">
        <v>13</v>
      </c>
      <c r="AA109" t="s">
        <v>13</v>
      </c>
      <c r="AB109" t="s">
        <v>13</v>
      </c>
      <c r="AC109" t="s">
        <v>13</v>
      </c>
      <c r="AD109" t="s">
        <v>13</v>
      </c>
      <c r="AE109" t="s">
        <v>13</v>
      </c>
      <c r="AF109" t="s">
        <v>13</v>
      </c>
      <c r="AG109" t="s">
        <v>13</v>
      </c>
      <c r="AH109" t="s">
        <v>13</v>
      </c>
    </row>
    <row r="110" spans="1:34" x14ac:dyDescent="0.35">
      <c r="A110">
        <v>2011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>
        <f>SUM(Table916[[#This Row],[Sum of Fresno-Visalia CA]:[Sum of San Francisco-Oakland-San Jose CA]])</f>
        <v>0</v>
      </c>
      <c r="S110">
        <v>2011</v>
      </c>
      <c r="T110" t="s">
        <v>13</v>
      </c>
      <c r="U110" t="s">
        <v>13</v>
      </c>
      <c r="V110" t="s">
        <v>13</v>
      </c>
      <c r="W110" t="s">
        <v>13</v>
      </c>
      <c r="X110" t="s">
        <v>13</v>
      </c>
      <c r="Y110" t="s">
        <v>13</v>
      </c>
      <c r="Z110" t="s">
        <v>13</v>
      </c>
      <c r="AA110" t="s">
        <v>13</v>
      </c>
      <c r="AB110" t="s">
        <v>13</v>
      </c>
      <c r="AC110" t="s">
        <v>13</v>
      </c>
      <c r="AD110" t="s">
        <v>13</v>
      </c>
      <c r="AE110" t="s">
        <v>13</v>
      </c>
      <c r="AF110" t="s">
        <v>13</v>
      </c>
      <c r="AG110" t="s">
        <v>13</v>
      </c>
      <c r="AH110" t="s">
        <v>13</v>
      </c>
    </row>
    <row r="111" spans="1:34" x14ac:dyDescent="0.35">
      <c r="A111">
        <v>2012</v>
      </c>
      <c r="B111" s="3">
        <v>0</v>
      </c>
      <c r="C111" s="3">
        <v>0</v>
      </c>
      <c r="D111" s="3">
        <v>0</v>
      </c>
      <c r="E111" s="3">
        <v>0</v>
      </c>
      <c r="F111" s="3">
        <v>1.6666666666666701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2.1739130434782599</v>
      </c>
      <c r="P111">
        <f>SUM(Table916[[#This Row],[Sum of Fresno-Visalia CA]:[Sum of San Francisco-Oakland-San Jose CA]])</f>
        <v>3.8405797101449299</v>
      </c>
      <c r="S111">
        <v>2012</v>
      </c>
      <c r="T111">
        <v>0</v>
      </c>
      <c r="U111">
        <v>0</v>
      </c>
      <c r="V111">
        <v>0</v>
      </c>
      <c r="W111">
        <v>0</v>
      </c>
      <c r="X111">
        <v>0.43396226415094402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0.56603773584905603</v>
      </c>
      <c r="AH111">
        <v>1</v>
      </c>
    </row>
    <row r="112" spans="1:34" x14ac:dyDescent="0.35">
      <c r="A112">
        <v>2013</v>
      </c>
      <c r="B112" s="3">
        <v>0</v>
      </c>
      <c r="C112" s="3">
        <v>0</v>
      </c>
      <c r="D112" s="3">
        <v>0</v>
      </c>
      <c r="E112" s="3">
        <v>0</v>
      </c>
      <c r="F112" s="3">
        <v>1.35135135135135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>
        <f>SUM(Table916[[#This Row],[Sum of Fresno-Visalia CA]:[Sum of San Francisco-Oakland-San Jose CA]])</f>
        <v>1.35135135135135</v>
      </c>
      <c r="S112">
        <v>2013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1</v>
      </c>
    </row>
    <row r="113" spans="1:34" x14ac:dyDescent="0.35">
      <c r="A113">
        <v>2014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>
        <f>SUM(Table916[[#This Row],[Sum of Fresno-Visalia CA]:[Sum of San Francisco-Oakland-San Jose CA]])</f>
        <v>0</v>
      </c>
      <c r="S113">
        <v>2014</v>
      </c>
      <c r="T113" t="s">
        <v>13</v>
      </c>
      <c r="U113" t="s">
        <v>13</v>
      </c>
      <c r="V113" t="s">
        <v>13</v>
      </c>
      <c r="W113" t="s">
        <v>13</v>
      </c>
      <c r="X113" t="s">
        <v>13</v>
      </c>
      <c r="Y113" t="s">
        <v>13</v>
      </c>
      <c r="Z113" t="s">
        <v>13</v>
      </c>
      <c r="AA113" t="s">
        <v>13</v>
      </c>
      <c r="AB113" t="s">
        <v>13</v>
      </c>
      <c r="AC113" t="s">
        <v>13</v>
      </c>
      <c r="AD113" t="s">
        <v>13</v>
      </c>
      <c r="AE113" t="s">
        <v>13</v>
      </c>
      <c r="AF113" t="s">
        <v>13</v>
      </c>
      <c r="AG113" t="s">
        <v>13</v>
      </c>
      <c r="AH113" t="s">
        <v>13</v>
      </c>
    </row>
    <row r="114" spans="1:34" x14ac:dyDescent="0.35">
      <c r="A114">
        <v>2015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1.0989010989011001</v>
      </c>
      <c r="L114" s="3">
        <v>0</v>
      </c>
      <c r="M114" s="3">
        <v>0</v>
      </c>
      <c r="N114" s="3">
        <v>0</v>
      </c>
      <c r="O114" s="3">
        <v>0.41249999999999998</v>
      </c>
      <c r="P114">
        <f>SUM(Table916[[#This Row],[Sum of Fresno-Visalia CA]:[Sum of San Francisco-Oakland-San Jose CA]])</f>
        <v>1.5114010989011</v>
      </c>
      <c r="S114">
        <v>2015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0.72707443424520612</v>
      </c>
      <c r="AD114">
        <v>0</v>
      </c>
      <c r="AE114">
        <v>0</v>
      </c>
      <c r="AF114">
        <v>0</v>
      </c>
      <c r="AG114">
        <v>0.27292556575479393</v>
      </c>
      <c r="AH114">
        <v>1</v>
      </c>
    </row>
    <row r="115" spans="1:34" x14ac:dyDescent="0.35">
      <c r="A115">
        <v>2016</v>
      </c>
      <c r="B115" s="3">
        <v>0</v>
      </c>
      <c r="C115" s="3">
        <v>0</v>
      </c>
      <c r="D115" s="3">
        <v>1.16279069767442</v>
      </c>
      <c r="E115" s="3">
        <v>0</v>
      </c>
      <c r="F115" s="3">
        <v>0.93333333333333302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1.2048192771084301</v>
      </c>
      <c r="P115">
        <f>SUM(Table916[[#This Row],[Sum of Fresno-Visalia CA]:[Sum of San Francisco-Oakland-San Jose CA]])</f>
        <v>3.300943308116183</v>
      </c>
      <c r="S115">
        <v>2016</v>
      </c>
      <c r="T115">
        <v>0</v>
      </c>
      <c r="U115">
        <v>0</v>
      </c>
      <c r="V115">
        <v>0.3522601235881308</v>
      </c>
      <c r="W115">
        <v>0</v>
      </c>
      <c r="X115">
        <v>0.28274745920007255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0.36499241721179665</v>
      </c>
      <c r="AH115">
        <v>1</v>
      </c>
    </row>
    <row r="116" spans="1:34" x14ac:dyDescent="0.35">
      <c r="A116">
        <v>2017</v>
      </c>
      <c r="B116" s="3">
        <v>0</v>
      </c>
      <c r="C116" s="3">
        <v>0</v>
      </c>
      <c r="D116" s="3">
        <v>0</v>
      </c>
      <c r="E116" s="3">
        <v>0</v>
      </c>
      <c r="F116" s="3">
        <v>1.13636363636364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1.0375000000000001</v>
      </c>
      <c r="P116">
        <f>SUM(Table916[[#This Row],[Sum of Fresno-Visalia CA]:[Sum of San Francisco-Oakland-San Jose CA]])</f>
        <v>2.1738636363636399</v>
      </c>
      <c r="S116">
        <v>2017</v>
      </c>
      <c r="T116">
        <v>0</v>
      </c>
      <c r="U116">
        <v>0</v>
      </c>
      <c r="V116">
        <v>0</v>
      </c>
      <c r="W116">
        <v>0</v>
      </c>
      <c r="X116">
        <v>0.52273915316257269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0.47726084683742737</v>
      </c>
      <c r="AH116">
        <v>1</v>
      </c>
    </row>
    <row r="117" spans="1:34" x14ac:dyDescent="0.35">
      <c r="A117">
        <v>2018</v>
      </c>
      <c r="B117" s="3">
        <v>0</v>
      </c>
      <c r="C117" s="3">
        <v>0</v>
      </c>
      <c r="D117" s="3">
        <v>1.2195121951219501</v>
      </c>
      <c r="E117" s="3">
        <v>0</v>
      </c>
      <c r="F117" s="3">
        <v>0.98876404494381998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1.1298701298701299</v>
      </c>
      <c r="P117">
        <f>SUM(Table916[[#This Row],[Sum of Fresno-Visalia CA]:[Sum of San Francisco-Oakland-San Jose CA]])</f>
        <v>3.3381463699358997</v>
      </c>
      <c r="S117">
        <v>2018</v>
      </c>
      <c r="T117">
        <v>0</v>
      </c>
      <c r="U117">
        <v>0</v>
      </c>
      <c r="V117">
        <v>0.36532616008247942</v>
      </c>
      <c r="W117">
        <v>0</v>
      </c>
      <c r="X117">
        <v>0.29620152484889589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0.3384723150686248</v>
      </c>
      <c r="AH117">
        <v>1</v>
      </c>
    </row>
    <row r="118" spans="1:34" x14ac:dyDescent="0.35">
      <c r="A118">
        <v>2019</v>
      </c>
      <c r="B118" s="3">
        <v>1</v>
      </c>
      <c r="C118" s="3">
        <v>0</v>
      </c>
      <c r="D118" s="3">
        <v>0.426966292134831</v>
      </c>
      <c r="E118" s="3">
        <v>0</v>
      </c>
      <c r="F118" s="3">
        <v>0.36559139784946199</v>
      </c>
      <c r="G118" s="3">
        <v>0</v>
      </c>
      <c r="H118" s="3">
        <v>0</v>
      </c>
      <c r="I118" s="3">
        <v>0</v>
      </c>
      <c r="J118" s="3">
        <v>0</v>
      </c>
      <c r="K118" s="3">
        <v>0.5</v>
      </c>
      <c r="L118" s="3">
        <v>0</v>
      </c>
      <c r="M118" s="3">
        <v>0</v>
      </c>
      <c r="N118" s="3">
        <v>0</v>
      </c>
      <c r="O118" s="3">
        <v>0.435294117647059</v>
      </c>
      <c r="P118">
        <f>SUM(Table916[[#This Row],[Sum of Fresno-Visalia CA]:[Sum of San Francisco-Oakland-San Jose CA]])</f>
        <v>2.7278518076313523</v>
      </c>
      <c r="S118">
        <v>2019</v>
      </c>
      <c r="T118">
        <v>0.3665888290567807</v>
      </c>
      <c r="U118">
        <v>0</v>
      </c>
      <c r="V118">
        <v>0.15652107308042304</v>
      </c>
      <c r="W118">
        <v>0</v>
      </c>
      <c r="X118">
        <v>0.13402172245086591</v>
      </c>
      <c r="Y118">
        <v>0</v>
      </c>
      <c r="Z118">
        <v>0</v>
      </c>
      <c r="AA118">
        <v>0</v>
      </c>
      <c r="AB118">
        <v>0</v>
      </c>
      <c r="AC118">
        <v>0.18329441452839035</v>
      </c>
      <c r="AD118">
        <v>0</v>
      </c>
      <c r="AE118">
        <v>0</v>
      </c>
      <c r="AF118">
        <v>0</v>
      </c>
      <c r="AG118">
        <v>0.15957396088353989</v>
      </c>
      <c r="AH118">
        <v>1</v>
      </c>
    </row>
    <row r="119" spans="1:34" x14ac:dyDescent="0.35">
      <c r="A119">
        <v>2020</v>
      </c>
      <c r="B119" s="3">
        <v>1.0309278350515501</v>
      </c>
      <c r="C119" s="3">
        <v>0</v>
      </c>
      <c r="D119" s="3">
        <v>1.0379746835443</v>
      </c>
      <c r="E119" s="3">
        <v>0</v>
      </c>
      <c r="F119" s="3">
        <v>0.81395348837209303</v>
      </c>
      <c r="G119" s="3">
        <v>0</v>
      </c>
      <c r="H119" s="3">
        <v>0</v>
      </c>
      <c r="I119" s="3">
        <v>0</v>
      </c>
      <c r="J119" s="3">
        <v>0</v>
      </c>
      <c r="K119" s="3">
        <v>0.75675675675675702</v>
      </c>
      <c r="L119" s="3">
        <v>0</v>
      </c>
      <c r="M119" s="3">
        <v>0</v>
      </c>
      <c r="N119" s="3">
        <v>0</v>
      </c>
      <c r="O119" s="3">
        <v>0.62162162162162204</v>
      </c>
      <c r="P119">
        <f>SUM(Table916[[#This Row],[Sum of Fresno-Visalia CA]:[Sum of San Francisco-Oakland-San Jose CA]])</f>
        <v>4.2612343853463228</v>
      </c>
      <c r="S119">
        <v>2020</v>
      </c>
      <c r="T119">
        <v>0.2419317366340466</v>
      </c>
      <c r="U119">
        <v>0</v>
      </c>
      <c r="V119">
        <v>0.24358544723888517</v>
      </c>
      <c r="W119">
        <v>0</v>
      </c>
      <c r="X119">
        <v>0.19101354555176403</v>
      </c>
      <c r="Y119">
        <v>0</v>
      </c>
      <c r="Z119">
        <v>0</v>
      </c>
      <c r="AA119">
        <v>0</v>
      </c>
      <c r="AB119">
        <v>0</v>
      </c>
      <c r="AC119">
        <v>0.17759097208055905</v>
      </c>
      <c r="AD119">
        <v>0</v>
      </c>
      <c r="AE119">
        <v>0</v>
      </c>
      <c r="AF119">
        <v>0</v>
      </c>
      <c r="AG119">
        <v>0.14587829849474498</v>
      </c>
      <c r="AH119">
        <v>1</v>
      </c>
    </row>
    <row r="120" spans="1:34" x14ac:dyDescent="0.35">
      <c r="A120">
        <v>2021</v>
      </c>
      <c r="B120" s="3">
        <v>1</v>
      </c>
      <c r="C120" s="3">
        <v>0</v>
      </c>
      <c r="D120" s="3">
        <v>0.373493975903614</v>
      </c>
      <c r="E120" s="3">
        <v>0</v>
      </c>
      <c r="F120" s="3">
        <v>0.469879518072289</v>
      </c>
      <c r="G120" s="3">
        <v>0</v>
      </c>
      <c r="H120" s="3">
        <v>0</v>
      </c>
      <c r="I120" s="3">
        <v>0</v>
      </c>
      <c r="J120" s="3">
        <v>0</v>
      </c>
      <c r="K120" s="3">
        <v>0.413333333333333</v>
      </c>
      <c r="L120" s="3">
        <v>0</v>
      </c>
      <c r="M120" s="3">
        <v>0</v>
      </c>
      <c r="N120" s="3">
        <v>0</v>
      </c>
      <c r="O120" s="3">
        <v>0.43835616438356201</v>
      </c>
      <c r="P120">
        <f>SUM(Table916[[#This Row],[Sum of Fresno-Visalia CA]:[Sum of San Francisco-Oakland-San Jose CA]])</f>
        <v>2.6950629916927982</v>
      </c>
      <c r="S120">
        <v>2021</v>
      </c>
      <c r="T120">
        <v>0.37104884118938131</v>
      </c>
      <c r="U120">
        <v>0</v>
      </c>
      <c r="V120">
        <v>0.13858450695025068</v>
      </c>
      <c r="W120">
        <v>0</v>
      </c>
      <c r="X120">
        <v>0.17434825067934781</v>
      </c>
      <c r="Y120">
        <v>0</v>
      </c>
      <c r="Z120">
        <v>0</v>
      </c>
      <c r="AA120">
        <v>0</v>
      </c>
      <c r="AB120">
        <v>0</v>
      </c>
      <c r="AC120">
        <v>0.15336685435827749</v>
      </c>
      <c r="AD120">
        <v>0</v>
      </c>
      <c r="AE120">
        <v>0</v>
      </c>
      <c r="AF120">
        <v>0</v>
      </c>
      <c r="AG120">
        <v>0.16265154682274263</v>
      </c>
      <c r="AH120">
        <v>1</v>
      </c>
    </row>
    <row r="121" spans="1:34" x14ac:dyDescent="0.35">
      <c r="A121">
        <v>2022</v>
      </c>
      <c r="B121" s="3">
        <v>1.0204081632653099</v>
      </c>
      <c r="C121" s="3">
        <v>0</v>
      </c>
      <c r="D121" s="3">
        <v>0.79310344827586199</v>
      </c>
      <c r="E121" s="3">
        <v>0</v>
      </c>
      <c r="F121" s="3">
        <v>0.57499999999999996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0.84057971014492705</v>
      </c>
      <c r="P121">
        <f>SUM(Table916[[#This Row],[Sum of Fresno-Visalia CA]:[Sum of San Francisco-Oakland-San Jose CA]])</f>
        <v>3.2290913216860986</v>
      </c>
      <c r="S121">
        <v>2022</v>
      </c>
      <c r="T121">
        <v>0.31600473991317618</v>
      </c>
      <c r="U121">
        <v>0</v>
      </c>
      <c r="V121">
        <v>0.24561195991872289</v>
      </c>
      <c r="W121">
        <v>0</v>
      </c>
      <c r="X121">
        <v>0.17806867094107409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0.26031462922702692</v>
      </c>
      <c r="AH121">
        <v>1</v>
      </c>
    </row>
    <row r="122" spans="1:34" x14ac:dyDescent="0.35">
      <c r="A122" t="s">
        <v>51</v>
      </c>
      <c r="B122" s="3">
        <v>4.0513359983168602</v>
      </c>
      <c r="C122" s="3">
        <v>0</v>
      </c>
      <c r="D122" s="3">
        <v>5.0138412926549778</v>
      </c>
      <c r="E122" s="3">
        <v>0</v>
      </c>
      <c r="F122" s="3">
        <v>8.3009034369526571</v>
      </c>
      <c r="G122" s="3">
        <v>0</v>
      </c>
      <c r="H122" s="3">
        <v>0</v>
      </c>
      <c r="I122" s="3">
        <v>0</v>
      </c>
      <c r="J122" s="3">
        <v>0</v>
      </c>
      <c r="K122" s="3">
        <v>2.7689911889911905</v>
      </c>
      <c r="L122" s="3">
        <v>0</v>
      </c>
      <c r="M122" s="3">
        <v>0</v>
      </c>
      <c r="N122" s="3">
        <v>0</v>
      </c>
      <c r="O122" s="3">
        <v>8.2944540642539906</v>
      </c>
      <c r="P122">
        <f>SUM(Table916[[#This Row],[Sum of Fresno-Visalia CA]:[Sum of San Francisco-Oakland-San Jose CA]])</f>
        <v>28.429525981169679</v>
      </c>
      <c r="S122" t="s">
        <v>51</v>
      </c>
      <c r="T122">
        <v>0.14250452156677765</v>
      </c>
      <c r="U122">
        <v>0</v>
      </c>
      <c r="V122">
        <v>0.17636035493436999</v>
      </c>
      <c r="W122">
        <v>0</v>
      </c>
      <c r="X122">
        <v>0.29198177424592897</v>
      </c>
      <c r="Y122">
        <v>0</v>
      </c>
      <c r="Z122">
        <v>0</v>
      </c>
      <c r="AA122">
        <v>0</v>
      </c>
      <c r="AB122">
        <v>0</v>
      </c>
      <c r="AC122">
        <v>9.7398429746075765E-2</v>
      </c>
      <c r="AD122">
        <v>0</v>
      </c>
      <c r="AE122">
        <v>0</v>
      </c>
      <c r="AF122">
        <v>0</v>
      </c>
      <c r="AG122">
        <v>0.29175491950684757</v>
      </c>
      <c r="AH122">
        <v>1</v>
      </c>
    </row>
  </sheetData>
  <conditionalFormatting sqref="T22:AH22 S109:AH122 S108:AD108 AF108:AH108 S92:AH107 S91:AD91 AF91:AH91 S75:AH90 S74:AD74 AF74:AH74 S58:AH73 S57:AD57 AF57:AH57 S40:AD40 AF40:AH40 S23:AD23 AF23:AH23 S24:AH39 S41:AH56">
    <cfRule type="containsText" dxfId="2" priority="1" operator="containsText" text="NA">
      <formula>NOT(ISERROR(SEARCH("NA",S22)))</formula>
    </cfRule>
  </conditionalFormatting>
  <pageMargins left="0.7" right="0.7" top="0.75" bottom="0.75" header="0.3" footer="0.3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C0745-BF18-40B7-BDCE-1FFBD0AC5009}">
  <dimension ref="A1:P99"/>
  <sheetViews>
    <sheetView tabSelected="1" zoomScale="115" zoomScaleNormal="115" workbookViewId="0">
      <selection activeCell="A3" sqref="A3"/>
    </sheetView>
  </sheetViews>
  <sheetFormatPr defaultRowHeight="14.5" x14ac:dyDescent="0.35"/>
  <cols>
    <col min="2" max="2" width="12.08984375" customWidth="1"/>
    <col min="3" max="3" width="23.453125" customWidth="1"/>
    <col min="4" max="4" width="21.08984375" customWidth="1"/>
    <col min="5" max="5" width="38.08984375" customWidth="1"/>
    <col min="6" max="6" width="27.453125" customWidth="1"/>
    <col min="7" max="7" width="21.453125" customWidth="1"/>
    <col min="8" max="8" width="22.453125" customWidth="1"/>
    <col min="9" max="9" width="16.26953125" customWidth="1"/>
    <col min="10" max="10" width="31.08984375" customWidth="1"/>
    <col min="11" max="11" width="23.7265625" customWidth="1"/>
    <col min="12" max="12" width="20" customWidth="1"/>
    <col min="13" max="13" width="17.6328125" customWidth="1"/>
    <col min="14" max="14" width="26.453125" customWidth="1"/>
    <col min="15" max="15" width="46.7265625" customWidth="1"/>
    <col min="16" max="16" width="38.26953125" customWidth="1"/>
  </cols>
  <sheetData>
    <row r="1" spans="1:16" x14ac:dyDescent="0.35">
      <c r="A1" t="s">
        <v>95</v>
      </c>
    </row>
    <row r="2" spans="1:16" x14ac:dyDescent="0.35">
      <c r="A2" t="s">
        <v>96</v>
      </c>
    </row>
    <row r="4" spans="1:16" x14ac:dyDescent="0.35">
      <c r="B4" t="s">
        <v>94</v>
      </c>
    </row>
    <row r="5" spans="1:16" x14ac:dyDescent="0.35">
      <c r="B5" t="s">
        <v>27</v>
      </c>
    </row>
    <row r="6" spans="1:16" x14ac:dyDescent="0.35">
      <c r="B6" t="s">
        <v>50</v>
      </c>
      <c r="C6" t="s">
        <v>74</v>
      </c>
      <c r="D6" t="s">
        <v>75</v>
      </c>
      <c r="E6" t="s">
        <v>76</v>
      </c>
      <c r="F6" t="s">
        <v>77</v>
      </c>
      <c r="G6" t="s">
        <v>78</v>
      </c>
      <c r="H6" t="s">
        <v>79</v>
      </c>
      <c r="I6" t="s">
        <v>80</v>
      </c>
      <c r="J6" t="s">
        <v>81</v>
      </c>
      <c r="K6" t="s">
        <v>82</v>
      </c>
      <c r="L6" t="s">
        <v>83</v>
      </c>
      <c r="M6" t="s">
        <v>84</v>
      </c>
      <c r="N6" t="s">
        <v>85</v>
      </c>
      <c r="O6" t="s">
        <v>86</v>
      </c>
      <c r="P6" t="s">
        <v>87</v>
      </c>
    </row>
    <row r="7" spans="1:16" x14ac:dyDescent="0.35">
      <c r="B7">
        <v>2010</v>
      </c>
      <c r="C7" t="s">
        <v>13</v>
      </c>
      <c r="D7" t="s">
        <v>13</v>
      </c>
      <c r="E7" t="s">
        <v>13</v>
      </c>
      <c r="F7" t="s">
        <v>13</v>
      </c>
      <c r="G7" t="s">
        <v>13</v>
      </c>
      <c r="H7" t="s">
        <v>13</v>
      </c>
      <c r="I7" t="s">
        <v>13</v>
      </c>
      <c r="J7" t="s">
        <v>13</v>
      </c>
      <c r="K7" t="s">
        <v>13</v>
      </c>
      <c r="L7" t="s">
        <v>13</v>
      </c>
      <c r="M7" t="s">
        <v>13</v>
      </c>
      <c r="N7" t="s">
        <v>13</v>
      </c>
      <c r="O7" t="s">
        <v>13</v>
      </c>
      <c r="P7" t="s">
        <v>13</v>
      </c>
    </row>
    <row r="8" spans="1:16" x14ac:dyDescent="0.35">
      <c r="B8">
        <v>2011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5">
      <c r="B9">
        <v>2012</v>
      </c>
      <c r="C9">
        <v>0</v>
      </c>
      <c r="D9">
        <v>0</v>
      </c>
      <c r="E9">
        <v>0</v>
      </c>
      <c r="F9">
        <v>0</v>
      </c>
      <c r="G9">
        <v>3.9719194724054142E-2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6.8459099849589256E-2</v>
      </c>
    </row>
    <row r="10" spans="1:16" x14ac:dyDescent="0.35">
      <c r="B10">
        <v>2013</v>
      </c>
      <c r="C10">
        <v>0</v>
      </c>
      <c r="D10">
        <v>0</v>
      </c>
      <c r="E10">
        <v>0</v>
      </c>
      <c r="F10">
        <v>0</v>
      </c>
      <c r="G10">
        <v>0.14425983465494333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0.10869487240426752</v>
      </c>
    </row>
    <row r="11" spans="1:16" x14ac:dyDescent="0.35">
      <c r="B11">
        <v>2014</v>
      </c>
      <c r="C11">
        <v>0</v>
      </c>
      <c r="D11">
        <v>0</v>
      </c>
      <c r="E11">
        <v>8.8346224377443994E-2</v>
      </c>
      <c r="F11">
        <v>0</v>
      </c>
      <c r="G11">
        <v>2.3683174607206287E-2</v>
      </c>
      <c r="H11">
        <v>0</v>
      </c>
      <c r="I11">
        <v>0</v>
      </c>
      <c r="J11">
        <v>0</v>
      </c>
      <c r="K11">
        <v>0</v>
      </c>
      <c r="L11">
        <v>3.187627284969928E-2</v>
      </c>
      <c r="M11">
        <v>0</v>
      </c>
      <c r="N11">
        <v>0</v>
      </c>
      <c r="O11">
        <v>0</v>
      </c>
      <c r="P11">
        <v>0.16993823740732164</v>
      </c>
    </row>
    <row r="12" spans="1:16" x14ac:dyDescent="0.35">
      <c r="B12">
        <v>2015</v>
      </c>
      <c r="C12">
        <v>6.0784467308923673E-2</v>
      </c>
      <c r="D12">
        <v>0</v>
      </c>
      <c r="E12">
        <v>5.996915630744034E-2</v>
      </c>
      <c r="F12">
        <v>0</v>
      </c>
      <c r="G12">
        <v>0.11092975913441151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0.12001422293932082</v>
      </c>
    </row>
    <row r="13" spans="1:16" x14ac:dyDescent="0.35">
      <c r="B13">
        <v>2016</v>
      </c>
      <c r="C13">
        <v>6.5086255557115724E-2</v>
      </c>
      <c r="D13">
        <v>0</v>
      </c>
      <c r="E13">
        <v>0.12118761537582923</v>
      </c>
      <c r="F13">
        <v>0</v>
      </c>
      <c r="G13">
        <v>0.15165805004107427</v>
      </c>
      <c r="H13">
        <v>8.5315767419462119E-2</v>
      </c>
      <c r="I13">
        <v>0</v>
      </c>
      <c r="J13">
        <v>0</v>
      </c>
      <c r="K13">
        <v>0</v>
      </c>
      <c r="L13">
        <v>0.2051844206438066</v>
      </c>
      <c r="M13">
        <v>0</v>
      </c>
      <c r="N13">
        <v>0</v>
      </c>
      <c r="O13">
        <v>0</v>
      </c>
      <c r="P13">
        <v>9.9644704742682721E-2</v>
      </c>
    </row>
    <row r="14" spans="1:16" x14ac:dyDescent="0.35">
      <c r="B14">
        <v>2017</v>
      </c>
      <c r="C14">
        <v>0.11380740189830792</v>
      </c>
      <c r="D14">
        <v>0.18418829517752464</v>
      </c>
      <c r="E14">
        <v>6.5619288498432973E-2</v>
      </c>
      <c r="F14">
        <v>0.29949316289028399</v>
      </c>
      <c r="G14">
        <v>0.28119080293587795</v>
      </c>
      <c r="H14">
        <v>0</v>
      </c>
      <c r="I14">
        <v>6.85586758423542E-2</v>
      </c>
      <c r="J14">
        <v>0</v>
      </c>
      <c r="K14">
        <v>0</v>
      </c>
      <c r="L14">
        <v>6.8849002963283723E-2</v>
      </c>
      <c r="M14">
        <v>0</v>
      </c>
      <c r="N14">
        <v>0</v>
      </c>
      <c r="O14">
        <v>0</v>
      </c>
      <c r="P14">
        <v>0.26436742156364607</v>
      </c>
    </row>
    <row r="15" spans="1:16" x14ac:dyDescent="0.35">
      <c r="B15">
        <v>2018</v>
      </c>
      <c r="C15">
        <v>0.24453391209879127</v>
      </c>
      <c r="D15">
        <v>0.11899415369049786</v>
      </c>
      <c r="E15">
        <v>0.25249978953837338</v>
      </c>
      <c r="F15">
        <v>0.13931022871082668</v>
      </c>
      <c r="G15">
        <v>0.25918182085735203</v>
      </c>
      <c r="H15">
        <v>0</v>
      </c>
      <c r="I15">
        <v>7.935392774667345E-2</v>
      </c>
      <c r="J15">
        <v>0</v>
      </c>
      <c r="K15">
        <v>0</v>
      </c>
      <c r="L15">
        <v>0.19901461244403809</v>
      </c>
      <c r="M15">
        <v>0</v>
      </c>
      <c r="N15">
        <v>0.27480373882683623</v>
      </c>
      <c r="O15">
        <v>0.11887806183323876</v>
      </c>
      <c r="P15">
        <v>0.18163232350905265</v>
      </c>
    </row>
    <row r="16" spans="1:16" x14ac:dyDescent="0.35">
      <c r="B16">
        <v>2019</v>
      </c>
      <c r="C16">
        <v>0.16057653851558421</v>
      </c>
      <c r="D16">
        <v>7.2846584437129408E-2</v>
      </c>
      <c r="E16">
        <v>0.12537439015729071</v>
      </c>
      <c r="F16">
        <v>0.35659167206986442</v>
      </c>
      <c r="G16">
        <v>0.26284372148269669</v>
      </c>
      <c r="H16">
        <v>0</v>
      </c>
      <c r="I16">
        <v>0</v>
      </c>
      <c r="J16">
        <v>0</v>
      </c>
      <c r="K16">
        <v>0</v>
      </c>
      <c r="L16">
        <v>8.4987681843317606E-2</v>
      </c>
      <c r="M16">
        <v>0</v>
      </c>
      <c r="N16">
        <v>8.4285304307422315E-2</v>
      </c>
      <c r="O16">
        <v>0</v>
      </c>
      <c r="P16">
        <v>0.19768294648194873</v>
      </c>
    </row>
    <row r="17" spans="2:16" x14ac:dyDescent="0.35">
      <c r="B17">
        <v>2020</v>
      </c>
      <c r="C17">
        <v>0.11221960178399459</v>
      </c>
      <c r="D17">
        <v>0.16819785795949335</v>
      </c>
      <c r="E17">
        <v>0.12292906737991072</v>
      </c>
      <c r="F17">
        <v>0</v>
      </c>
      <c r="G17">
        <v>0.22832825497500436</v>
      </c>
      <c r="H17">
        <v>0.29644066920063966</v>
      </c>
      <c r="I17">
        <v>0</v>
      </c>
      <c r="J17">
        <v>0</v>
      </c>
      <c r="K17">
        <v>8.2185620012866972E-2</v>
      </c>
      <c r="L17">
        <v>0.2480487329311295</v>
      </c>
      <c r="M17">
        <v>0</v>
      </c>
      <c r="N17">
        <v>0</v>
      </c>
      <c r="O17">
        <v>4.7590745271670232E-2</v>
      </c>
      <c r="P17">
        <v>0.1341193730383434</v>
      </c>
    </row>
    <row r="18" spans="2:16" x14ac:dyDescent="0.35">
      <c r="B18">
        <v>2021</v>
      </c>
      <c r="C18">
        <v>0.12160404742839784</v>
      </c>
      <c r="D18">
        <v>0.16754335423468136</v>
      </c>
      <c r="E18">
        <v>0.26872993197139766</v>
      </c>
      <c r="F18">
        <v>0.2702312165075505</v>
      </c>
      <c r="G18">
        <v>0.23002211381034288</v>
      </c>
      <c r="H18">
        <v>0</v>
      </c>
      <c r="I18">
        <v>8.7210983509254991E-2</v>
      </c>
      <c r="J18">
        <v>0</v>
      </c>
      <c r="K18">
        <v>9.6152037501523915E-2</v>
      </c>
      <c r="L18">
        <v>0.10539017443794484</v>
      </c>
      <c r="M18">
        <v>0</v>
      </c>
      <c r="N18">
        <v>5.6637501541993492E-2</v>
      </c>
      <c r="O18">
        <v>0.14315413178279737</v>
      </c>
      <c r="P18">
        <v>0.24636664154324783</v>
      </c>
    </row>
    <row r="19" spans="2:16" x14ac:dyDescent="0.35">
      <c r="B19">
        <v>2022</v>
      </c>
      <c r="C19">
        <v>0.16429054423671099</v>
      </c>
      <c r="D19">
        <v>0.22280498464978613</v>
      </c>
      <c r="E19">
        <v>0.15109763326824582</v>
      </c>
      <c r="F19">
        <v>0.18014020035514614</v>
      </c>
      <c r="G19">
        <v>0.27917733016358698</v>
      </c>
      <c r="H19">
        <v>8.275613715563486E-2</v>
      </c>
      <c r="I19">
        <v>5.2769601627580945E-2</v>
      </c>
      <c r="J19">
        <v>0.14795643511899859</v>
      </c>
      <c r="K19">
        <v>0</v>
      </c>
      <c r="L19">
        <v>0.13050006243773196</v>
      </c>
      <c r="M19">
        <v>0</v>
      </c>
      <c r="N19">
        <v>0.12095127738131238</v>
      </c>
      <c r="O19">
        <v>0.12328542483954837</v>
      </c>
      <c r="P19">
        <v>0.2696263220037266</v>
      </c>
    </row>
    <row r="21" spans="2:16" x14ac:dyDescent="0.35">
      <c r="B21" t="s">
        <v>41</v>
      </c>
    </row>
    <row r="22" spans="2:16" x14ac:dyDescent="0.35">
      <c r="B22" t="s">
        <v>50</v>
      </c>
      <c r="C22" t="s">
        <v>74</v>
      </c>
      <c r="D22" t="s">
        <v>75</v>
      </c>
      <c r="E22" t="s">
        <v>76</v>
      </c>
      <c r="F22" t="s">
        <v>77</v>
      </c>
      <c r="G22" t="s">
        <v>78</v>
      </c>
      <c r="H22" t="s">
        <v>79</v>
      </c>
      <c r="I22" t="s">
        <v>80</v>
      </c>
      <c r="J22" t="s">
        <v>81</v>
      </c>
      <c r="K22" t="s">
        <v>82</v>
      </c>
      <c r="L22" t="s">
        <v>83</v>
      </c>
      <c r="M22" t="s">
        <v>84</v>
      </c>
      <c r="N22" t="s">
        <v>85</v>
      </c>
      <c r="O22" t="s">
        <v>86</v>
      </c>
      <c r="P22" t="s">
        <v>87</v>
      </c>
    </row>
    <row r="23" spans="2:16" x14ac:dyDescent="0.35">
      <c r="B23">
        <v>2010</v>
      </c>
      <c r="C23" t="s">
        <v>13</v>
      </c>
      <c r="D23" t="s">
        <v>13</v>
      </c>
      <c r="E23" t="s">
        <v>13</v>
      </c>
      <c r="F23" t="s">
        <v>13</v>
      </c>
      <c r="G23" t="s">
        <v>13</v>
      </c>
      <c r="H23" t="s">
        <v>13</v>
      </c>
      <c r="I23" t="s">
        <v>13</v>
      </c>
      <c r="J23" t="s">
        <v>13</v>
      </c>
      <c r="K23" t="s">
        <v>13</v>
      </c>
      <c r="L23" t="s">
        <v>13</v>
      </c>
      <c r="M23" t="s">
        <v>13</v>
      </c>
      <c r="N23" t="s">
        <v>13</v>
      </c>
      <c r="O23" t="s">
        <v>13</v>
      </c>
      <c r="P23" t="s">
        <v>13</v>
      </c>
    </row>
    <row r="24" spans="2:16" x14ac:dyDescent="0.35">
      <c r="B24">
        <v>2011</v>
      </c>
      <c r="C24">
        <v>0</v>
      </c>
      <c r="D24">
        <v>0</v>
      </c>
      <c r="E24">
        <v>4.4090700870361904E-2</v>
      </c>
      <c r="F24">
        <v>0</v>
      </c>
      <c r="G24">
        <v>9.9633531836921946E-3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2:16" x14ac:dyDescent="0.35">
      <c r="B25">
        <v>2012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2:16" x14ac:dyDescent="0.35">
      <c r="B26">
        <v>2013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2:16" x14ac:dyDescent="0.35">
      <c r="B27">
        <v>2014</v>
      </c>
      <c r="C27">
        <v>0</v>
      </c>
      <c r="D27">
        <v>0</v>
      </c>
      <c r="E27">
        <v>5.8714804105079801E-2</v>
      </c>
      <c r="F27">
        <v>0</v>
      </c>
      <c r="G27">
        <v>3.4627586276429541E-2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4.7199126396728561E-2</v>
      </c>
    </row>
    <row r="28" spans="2:16" x14ac:dyDescent="0.35">
      <c r="B28">
        <v>2015</v>
      </c>
      <c r="C28">
        <v>0</v>
      </c>
      <c r="D28">
        <v>0</v>
      </c>
      <c r="E28">
        <v>0.10778612392688255</v>
      </c>
      <c r="F28">
        <v>0</v>
      </c>
      <c r="G28">
        <v>8.2616287295605093E-2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0.11673646535676088</v>
      </c>
    </row>
    <row r="29" spans="2:16" x14ac:dyDescent="0.35">
      <c r="B29">
        <v>2016</v>
      </c>
      <c r="C29">
        <v>7.2889759966987822E-2</v>
      </c>
      <c r="D29">
        <v>0</v>
      </c>
      <c r="E29">
        <v>6.1763598905360075E-2</v>
      </c>
      <c r="F29">
        <v>0</v>
      </c>
      <c r="G29">
        <v>3.4583021984337055E-2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3.4073767309868851E-2</v>
      </c>
    </row>
    <row r="30" spans="2:16" x14ac:dyDescent="0.35">
      <c r="B30">
        <v>2017</v>
      </c>
      <c r="C30">
        <v>0</v>
      </c>
      <c r="D30">
        <v>0</v>
      </c>
      <c r="E30">
        <v>7.9538953379920618E-2</v>
      </c>
      <c r="F30">
        <v>0</v>
      </c>
      <c r="G30">
        <v>5.0339319828002979E-2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4.9814951913127972E-2</v>
      </c>
    </row>
    <row r="31" spans="2:16" x14ac:dyDescent="0.35">
      <c r="B31">
        <v>2018</v>
      </c>
      <c r="C31">
        <v>6.8779311747117378E-2</v>
      </c>
      <c r="D31">
        <v>0</v>
      </c>
      <c r="E31">
        <v>7.111780834651954E-2</v>
      </c>
      <c r="F31">
        <v>0</v>
      </c>
      <c r="G31">
        <v>4.435465848250162E-2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4.6648044600133637E-2</v>
      </c>
    </row>
    <row r="32" spans="2:16" x14ac:dyDescent="0.35">
      <c r="B32">
        <v>2019</v>
      </c>
      <c r="C32">
        <v>8.6891337536358235E-2</v>
      </c>
      <c r="D32">
        <v>0</v>
      </c>
      <c r="E32">
        <v>5.6508991445520004E-2</v>
      </c>
      <c r="F32">
        <v>0</v>
      </c>
      <c r="G32">
        <v>3.62423768864149E-2</v>
      </c>
      <c r="H32">
        <v>0</v>
      </c>
      <c r="I32">
        <v>0</v>
      </c>
      <c r="J32">
        <v>0</v>
      </c>
      <c r="K32">
        <v>0</v>
      </c>
      <c r="L32">
        <v>3.5118582254278032E-2</v>
      </c>
      <c r="M32">
        <v>0</v>
      </c>
      <c r="N32">
        <v>0</v>
      </c>
      <c r="O32">
        <v>0</v>
      </c>
      <c r="P32">
        <v>0.13853675206515165</v>
      </c>
    </row>
    <row r="33" spans="2:16" x14ac:dyDescent="0.35">
      <c r="B33">
        <v>2020</v>
      </c>
      <c r="C33">
        <v>6.7623874067388526E-2</v>
      </c>
      <c r="D33">
        <v>7.9545652938113359E-2</v>
      </c>
      <c r="E33">
        <v>6.8618847354021878E-2</v>
      </c>
      <c r="F33">
        <v>0</v>
      </c>
      <c r="G33">
        <v>3.6843642471335612E-2</v>
      </c>
      <c r="H33">
        <v>0</v>
      </c>
      <c r="I33">
        <v>0</v>
      </c>
      <c r="J33">
        <v>0.12518303233503975</v>
      </c>
      <c r="K33">
        <v>0</v>
      </c>
      <c r="L33">
        <v>4.2562230993913507E-2</v>
      </c>
      <c r="M33">
        <v>0</v>
      </c>
      <c r="N33">
        <v>0</v>
      </c>
      <c r="O33">
        <v>0</v>
      </c>
      <c r="P33">
        <v>3.5051249053811129E-2</v>
      </c>
    </row>
    <row r="34" spans="2:16" x14ac:dyDescent="0.35">
      <c r="B34">
        <v>2021</v>
      </c>
      <c r="C34">
        <v>5.0756267236043255E-2</v>
      </c>
      <c r="D34">
        <v>0</v>
      </c>
      <c r="E34">
        <v>6.0577100137049852E-2</v>
      </c>
      <c r="F34">
        <v>0</v>
      </c>
      <c r="G34">
        <v>3.7597234989661638E-2</v>
      </c>
      <c r="H34">
        <v>0</v>
      </c>
      <c r="I34">
        <v>0</v>
      </c>
      <c r="J34">
        <v>0</v>
      </c>
      <c r="K34">
        <v>0.16862547254499441</v>
      </c>
      <c r="L34">
        <v>4.1153730191386462E-2</v>
      </c>
      <c r="M34">
        <v>0</v>
      </c>
      <c r="N34">
        <v>0</v>
      </c>
      <c r="O34">
        <v>0</v>
      </c>
      <c r="P34">
        <v>3.8268614185905651E-2</v>
      </c>
    </row>
    <row r="35" spans="2:16" x14ac:dyDescent="0.35">
      <c r="B35">
        <v>2022</v>
      </c>
      <c r="C35">
        <v>4.0712671564210087E-2</v>
      </c>
      <c r="D35">
        <v>3.9898418132925891E-2</v>
      </c>
      <c r="E35">
        <v>3.8216875606250852E-2</v>
      </c>
      <c r="F35">
        <v>0</v>
      </c>
      <c r="G35">
        <v>2.0402600181609831E-2</v>
      </c>
      <c r="H35">
        <v>0</v>
      </c>
      <c r="I35">
        <v>0</v>
      </c>
      <c r="J35">
        <v>6.2341278332696697E-2</v>
      </c>
      <c r="K35">
        <v>6.5002310415323949E-2</v>
      </c>
      <c r="L35">
        <v>2.0434529133380765E-2</v>
      </c>
      <c r="M35">
        <v>0</v>
      </c>
      <c r="N35">
        <v>4.231650408037594E-2</v>
      </c>
      <c r="O35">
        <v>2.7404974071100586E-2</v>
      </c>
      <c r="P35">
        <v>2.2779070519457056E-2</v>
      </c>
    </row>
    <row r="37" spans="2:16" x14ac:dyDescent="0.35">
      <c r="B37" t="s">
        <v>42</v>
      </c>
    </row>
    <row r="38" spans="2:16" x14ac:dyDescent="0.35">
      <c r="B38" t="s">
        <v>50</v>
      </c>
      <c r="C38" t="s">
        <v>74</v>
      </c>
      <c r="D38" t="s">
        <v>75</v>
      </c>
      <c r="E38" t="s">
        <v>76</v>
      </c>
      <c r="F38" t="s">
        <v>77</v>
      </c>
      <c r="G38" t="s">
        <v>78</v>
      </c>
      <c r="H38" t="s">
        <v>79</v>
      </c>
      <c r="I38" t="s">
        <v>80</v>
      </c>
      <c r="J38" t="s">
        <v>81</v>
      </c>
      <c r="K38" t="s">
        <v>82</v>
      </c>
      <c r="L38" t="s">
        <v>83</v>
      </c>
      <c r="M38" t="s">
        <v>84</v>
      </c>
      <c r="N38" t="s">
        <v>85</v>
      </c>
      <c r="O38" t="s">
        <v>86</v>
      </c>
      <c r="P38" t="s">
        <v>87</v>
      </c>
    </row>
    <row r="39" spans="2:16" x14ac:dyDescent="0.35">
      <c r="B39">
        <v>2010</v>
      </c>
      <c r="C39" t="s">
        <v>13</v>
      </c>
      <c r="D39" t="s">
        <v>13</v>
      </c>
      <c r="E39" t="s">
        <v>13</v>
      </c>
      <c r="F39" t="s">
        <v>13</v>
      </c>
      <c r="G39" t="s">
        <v>13</v>
      </c>
      <c r="H39" t="s">
        <v>13</v>
      </c>
      <c r="I39" t="s">
        <v>13</v>
      </c>
      <c r="J39" t="s">
        <v>13</v>
      </c>
      <c r="K39" t="s">
        <v>13</v>
      </c>
      <c r="L39" t="s">
        <v>13</v>
      </c>
      <c r="M39" t="s">
        <v>13</v>
      </c>
      <c r="N39" t="s">
        <v>13</v>
      </c>
      <c r="O39" t="s">
        <v>13</v>
      </c>
      <c r="P39" t="s">
        <v>13</v>
      </c>
    </row>
    <row r="40" spans="2:16" x14ac:dyDescent="0.35">
      <c r="B40">
        <v>2011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2:16" x14ac:dyDescent="0.35">
      <c r="B41">
        <v>2012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2:16" x14ac:dyDescent="0.35">
      <c r="B42">
        <v>2013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2:16" x14ac:dyDescent="0.35">
      <c r="B43">
        <v>2014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2:16" x14ac:dyDescent="0.35">
      <c r="B44">
        <v>2015</v>
      </c>
      <c r="C44">
        <v>0</v>
      </c>
      <c r="D44">
        <v>0</v>
      </c>
      <c r="E44">
        <v>0</v>
      </c>
      <c r="F44">
        <v>0</v>
      </c>
      <c r="G44">
        <v>2.3282262420706395E-2</v>
      </c>
      <c r="H44">
        <v>0</v>
      </c>
      <c r="I44">
        <v>0</v>
      </c>
      <c r="J44">
        <v>0</v>
      </c>
      <c r="K44">
        <v>0</v>
      </c>
      <c r="L44">
        <v>3.606887777126809E-2</v>
      </c>
      <c r="M44">
        <v>0</v>
      </c>
      <c r="N44">
        <v>0</v>
      </c>
      <c r="O44">
        <v>0</v>
      </c>
      <c r="P44">
        <v>4.022821291679033E-2</v>
      </c>
    </row>
    <row r="45" spans="2:16" x14ac:dyDescent="0.35">
      <c r="B45">
        <v>2016</v>
      </c>
      <c r="C45">
        <v>0</v>
      </c>
      <c r="D45">
        <v>0</v>
      </c>
      <c r="E45">
        <v>0</v>
      </c>
      <c r="F45">
        <v>0</v>
      </c>
      <c r="G45">
        <v>3.8358018329400681E-2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5.9883551439077719E-2</v>
      </c>
    </row>
    <row r="46" spans="2:16" x14ac:dyDescent="0.35">
      <c r="B46">
        <v>2017</v>
      </c>
      <c r="C46">
        <v>0</v>
      </c>
      <c r="D46">
        <v>0</v>
      </c>
      <c r="E46">
        <v>6.1608871364170092E-2</v>
      </c>
      <c r="F46">
        <v>0</v>
      </c>
      <c r="G46">
        <v>4.1428543277328526E-2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4.5354777770931561E-2</v>
      </c>
    </row>
    <row r="47" spans="2:16" x14ac:dyDescent="0.35">
      <c r="B47">
        <v>2018</v>
      </c>
      <c r="C47">
        <v>3.3956224577734263E-2</v>
      </c>
      <c r="D47">
        <v>0</v>
      </c>
      <c r="E47">
        <v>2.0999244146756725E-2</v>
      </c>
      <c r="F47">
        <v>0</v>
      </c>
      <c r="G47">
        <v>1.3673926421143949E-2</v>
      </c>
      <c r="H47">
        <v>0</v>
      </c>
      <c r="I47">
        <v>0</v>
      </c>
      <c r="J47">
        <v>0.12352496556915742</v>
      </c>
      <c r="K47">
        <v>0</v>
      </c>
      <c r="L47">
        <v>1.3090437909666545E-2</v>
      </c>
      <c r="M47">
        <v>0</v>
      </c>
      <c r="N47">
        <v>0</v>
      </c>
      <c r="O47">
        <v>0</v>
      </c>
      <c r="P47">
        <v>1.5948793022853212E-2</v>
      </c>
    </row>
    <row r="48" spans="2:16" x14ac:dyDescent="0.35">
      <c r="B48">
        <v>2019</v>
      </c>
      <c r="C48">
        <v>8.5324519880440597E-2</v>
      </c>
      <c r="D48">
        <v>0</v>
      </c>
      <c r="E48">
        <v>6.8657150599249775E-2</v>
      </c>
      <c r="F48">
        <v>0</v>
      </c>
      <c r="G48">
        <v>4.1382392142013544E-2</v>
      </c>
      <c r="H48">
        <v>0</v>
      </c>
      <c r="I48">
        <v>0</v>
      </c>
      <c r="J48">
        <v>0</v>
      </c>
      <c r="K48">
        <v>0</v>
      </c>
      <c r="L48">
        <v>5.3205932754017422E-2</v>
      </c>
      <c r="M48">
        <v>0</v>
      </c>
      <c r="N48">
        <v>0</v>
      </c>
      <c r="O48">
        <v>0</v>
      </c>
      <c r="P48">
        <v>5.1371245417671997E-2</v>
      </c>
    </row>
    <row r="49" spans="2:16" x14ac:dyDescent="0.35">
      <c r="B49">
        <v>2020</v>
      </c>
      <c r="C49">
        <v>9.7646737443325804E-2</v>
      </c>
      <c r="D49">
        <v>0</v>
      </c>
      <c r="E49">
        <v>6.630334023929528E-2</v>
      </c>
      <c r="F49">
        <v>0</v>
      </c>
      <c r="G49">
        <v>5.326185678726858E-2</v>
      </c>
      <c r="H49">
        <v>0</v>
      </c>
      <c r="I49">
        <v>0</v>
      </c>
      <c r="J49">
        <v>0</v>
      </c>
      <c r="K49">
        <v>0</v>
      </c>
      <c r="L49">
        <v>6.3338424287562728E-2</v>
      </c>
      <c r="M49">
        <v>0</v>
      </c>
      <c r="N49">
        <v>0</v>
      </c>
      <c r="O49">
        <v>0</v>
      </c>
      <c r="P49">
        <v>5.9379772769590007E-2</v>
      </c>
    </row>
    <row r="50" spans="2:16" x14ac:dyDescent="0.35">
      <c r="B50">
        <v>2021</v>
      </c>
      <c r="C50">
        <v>0</v>
      </c>
      <c r="D50">
        <v>0</v>
      </c>
      <c r="E50">
        <v>5.4880841894889024E-2</v>
      </c>
      <c r="F50">
        <v>4.7125940322784984E-2</v>
      </c>
      <c r="G50">
        <v>4.2820607503172535E-2</v>
      </c>
      <c r="H50">
        <v>0</v>
      </c>
      <c r="I50">
        <v>0</v>
      </c>
      <c r="J50">
        <v>0</v>
      </c>
      <c r="K50">
        <v>0</v>
      </c>
      <c r="L50">
        <v>3.6325184270427802E-2</v>
      </c>
      <c r="M50">
        <v>0</v>
      </c>
      <c r="N50">
        <v>0</v>
      </c>
      <c r="O50">
        <v>0</v>
      </c>
      <c r="P50">
        <v>6.0216479301336445E-2</v>
      </c>
    </row>
    <row r="51" spans="2:16" x14ac:dyDescent="0.35">
      <c r="B51">
        <v>2022</v>
      </c>
      <c r="C51">
        <v>6.1317825116230809E-2</v>
      </c>
      <c r="D51">
        <v>0</v>
      </c>
      <c r="E51">
        <v>4.3514511754897435E-2</v>
      </c>
      <c r="F51">
        <v>0</v>
      </c>
      <c r="G51">
        <v>2.9294590949279158E-2</v>
      </c>
      <c r="H51">
        <v>0</v>
      </c>
      <c r="I51">
        <v>0</v>
      </c>
      <c r="J51">
        <v>0</v>
      </c>
      <c r="K51">
        <v>0</v>
      </c>
      <c r="L51">
        <v>2.5390761386157475E-2</v>
      </c>
      <c r="M51">
        <v>0</v>
      </c>
      <c r="N51">
        <v>0</v>
      </c>
      <c r="O51">
        <v>0</v>
      </c>
      <c r="P51">
        <v>4.3544542473844886E-2</v>
      </c>
    </row>
    <row r="53" spans="2:16" x14ac:dyDescent="0.35">
      <c r="B53" t="s">
        <v>45</v>
      </c>
    </row>
    <row r="54" spans="2:16" x14ac:dyDescent="0.35">
      <c r="B54" t="s">
        <v>50</v>
      </c>
      <c r="C54" t="s">
        <v>74</v>
      </c>
      <c r="D54" t="s">
        <v>75</v>
      </c>
      <c r="E54" t="s">
        <v>76</v>
      </c>
      <c r="F54" t="s">
        <v>77</v>
      </c>
      <c r="G54" t="s">
        <v>78</v>
      </c>
      <c r="H54" t="s">
        <v>79</v>
      </c>
      <c r="I54" t="s">
        <v>80</v>
      </c>
      <c r="J54" t="s">
        <v>81</v>
      </c>
      <c r="K54" t="s">
        <v>82</v>
      </c>
      <c r="L54" t="s">
        <v>83</v>
      </c>
      <c r="M54" t="s">
        <v>84</v>
      </c>
      <c r="N54" t="s">
        <v>85</v>
      </c>
      <c r="O54" t="s">
        <v>86</v>
      </c>
      <c r="P54" t="s">
        <v>87</v>
      </c>
    </row>
    <row r="55" spans="2:16" x14ac:dyDescent="0.35">
      <c r="B55">
        <v>2010</v>
      </c>
      <c r="C55" t="s">
        <v>13</v>
      </c>
      <c r="D55" t="s">
        <v>13</v>
      </c>
      <c r="E55" t="s">
        <v>13</v>
      </c>
      <c r="F55" t="s">
        <v>13</v>
      </c>
      <c r="G55" t="s">
        <v>13</v>
      </c>
      <c r="H55" t="s">
        <v>13</v>
      </c>
      <c r="I55" t="s">
        <v>13</v>
      </c>
      <c r="J55" t="s">
        <v>13</v>
      </c>
      <c r="K55" t="s">
        <v>13</v>
      </c>
      <c r="L55" t="s">
        <v>13</v>
      </c>
      <c r="M55" t="s">
        <v>13</v>
      </c>
      <c r="N55" t="s">
        <v>13</v>
      </c>
      <c r="O55" t="s">
        <v>13</v>
      </c>
      <c r="P55" t="s">
        <v>13</v>
      </c>
    </row>
    <row r="56" spans="2:16" x14ac:dyDescent="0.35">
      <c r="B56">
        <v>2011</v>
      </c>
      <c r="C56" t="s">
        <v>13</v>
      </c>
      <c r="D56" t="s">
        <v>13</v>
      </c>
      <c r="E56" t="s">
        <v>13</v>
      </c>
      <c r="F56" t="s">
        <v>13</v>
      </c>
      <c r="G56" t="s">
        <v>13</v>
      </c>
      <c r="H56" t="s">
        <v>13</v>
      </c>
      <c r="I56" t="s">
        <v>13</v>
      </c>
      <c r="J56" t="s">
        <v>13</v>
      </c>
      <c r="K56" t="s">
        <v>13</v>
      </c>
      <c r="L56" t="s">
        <v>13</v>
      </c>
      <c r="M56" t="s">
        <v>13</v>
      </c>
      <c r="N56" t="s">
        <v>13</v>
      </c>
      <c r="O56" t="s">
        <v>13</v>
      </c>
      <c r="P56" t="s">
        <v>13</v>
      </c>
    </row>
    <row r="57" spans="2:16" x14ac:dyDescent="0.35">
      <c r="B57">
        <v>2012</v>
      </c>
      <c r="C57" t="s">
        <v>13</v>
      </c>
      <c r="D57" t="s">
        <v>13</v>
      </c>
      <c r="E57" t="s">
        <v>13</v>
      </c>
      <c r="F57" t="s">
        <v>13</v>
      </c>
      <c r="G57" t="s">
        <v>13</v>
      </c>
      <c r="H57" t="s">
        <v>13</v>
      </c>
      <c r="I57" t="s">
        <v>13</v>
      </c>
      <c r="J57" t="s">
        <v>13</v>
      </c>
      <c r="K57" t="s">
        <v>13</v>
      </c>
      <c r="L57" t="s">
        <v>13</v>
      </c>
      <c r="M57" t="s">
        <v>13</v>
      </c>
      <c r="N57" t="s">
        <v>13</v>
      </c>
      <c r="O57" t="s">
        <v>13</v>
      </c>
      <c r="P57" t="s">
        <v>13</v>
      </c>
    </row>
    <row r="58" spans="2:16" x14ac:dyDescent="0.35">
      <c r="B58">
        <v>2013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2:16" x14ac:dyDescent="0.35">
      <c r="B59">
        <v>2014</v>
      </c>
      <c r="C59" t="s">
        <v>13</v>
      </c>
      <c r="D59" t="s">
        <v>13</v>
      </c>
      <c r="E59" t="s">
        <v>13</v>
      </c>
      <c r="F59" t="s">
        <v>13</v>
      </c>
      <c r="G59" t="s">
        <v>13</v>
      </c>
      <c r="H59" t="s">
        <v>13</v>
      </c>
      <c r="I59" t="s">
        <v>13</v>
      </c>
      <c r="J59" t="s">
        <v>13</v>
      </c>
      <c r="K59" t="s">
        <v>13</v>
      </c>
      <c r="L59" t="s">
        <v>13</v>
      </c>
      <c r="M59" t="s">
        <v>13</v>
      </c>
      <c r="N59" t="s">
        <v>13</v>
      </c>
      <c r="O59" t="s">
        <v>13</v>
      </c>
      <c r="P59" t="s">
        <v>13</v>
      </c>
    </row>
    <row r="60" spans="2:16" x14ac:dyDescent="0.35">
      <c r="B60">
        <v>2015</v>
      </c>
      <c r="C60" t="s">
        <v>13</v>
      </c>
      <c r="D60" t="s">
        <v>13</v>
      </c>
      <c r="E60" t="s">
        <v>13</v>
      </c>
      <c r="F60" t="s">
        <v>13</v>
      </c>
      <c r="G60" t="s">
        <v>13</v>
      </c>
      <c r="H60" t="s">
        <v>13</v>
      </c>
      <c r="I60" t="s">
        <v>13</v>
      </c>
      <c r="J60" t="s">
        <v>13</v>
      </c>
      <c r="K60" t="s">
        <v>13</v>
      </c>
      <c r="L60" t="s">
        <v>13</v>
      </c>
      <c r="M60" t="s">
        <v>13</v>
      </c>
      <c r="N60" t="s">
        <v>13</v>
      </c>
      <c r="O60" t="s">
        <v>13</v>
      </c>
      <c r="P60" t="s">
        <v>13</v>
      </c>
    </row>
    <row r="61" spans="2:16" x14ac:dyDescent="0.35">
      <c r="B61">
        <v>2016</v>
      </c>
      <c r="C61" t="s">
        <v>13</v>
      </c>
      <c r="D61" t="s">
        <v>13</v>
      </c>
      <c r="E61" t="s">
        <v>13</v>
      </c>
      <c r="F61" t="s">
        <v>13</v>
      </c>
      <c r="G61" t="s">
        <v>13</v>
      </c>
      <c r="H61" t="s">
        <v>13</v>
      </c>
      <c r="I61" t="s">
        <v>13</v>
      </c>
      <c r="J61" t="s">
        <v>13</v>
      </c>
      <c r="K61" t="s">
        <v>13</v>
      </c>
      <c r="L61" t="s">
        <v>13</v>
      </c>
      <c r="M61" t="s">
        <v>13</v>
      </c>
      <c r="N61" t="s">
        <v>13</v>
      </c>
      <c r="O61" t="s">
        <v>13</v>
      </c>
      <c r="P61" t="s">
        <v>13</v>
      </c>
    </row>
    <row r="62" spans="2:16" x14ac:dyDescent="0.35">
      <c r="B62">
        <v>2017</v>
      </c>
      <c r="C62" t="s">
        <v>13</v>
      </c>
      <c r="D62" t="s">
        <v>13</v>
      </c>
      <c r="E62" t="s">
        <v>13</v>
      </c>
      <c r="F62" t="s">
        <v>13</v>
      </c>
      <c r="G62" t="s">
        <v>13</v>
      </c>
      <c r="H62" t="s">
        <v>13</v>
      </c>
      <c r="I62" t="s">
        <v>13</v>
      </c>
      <c r="J62" t="s">
        <v>13</v>
      </c>
      <c r="K62" t="s">
        <v>13</v>
      </c>
      <c r="L62" t="s">
        <v>13</v>
      </c>
      <c r="M62" t="s">
        <v>13</v>
      </c>
      <c r="N62" t="s">
        <v>13</v>
      </c>
      <c r="O62" t="s">
        <v>13</v>
      </c>
      <c r="P62" t="s">
        <v>13</v>
      </c>
    </row>
    <row r="63" spans="2:16" x14ac:dyDescent="0.35">
      <c r="B63">
        <v>2018</v>
      </c>
      <c r="C63">
        <v>0</v>
      </c>
      <c r="D63">
        <v>0</v>
      </c>
      <c r="E63">
        <v>1.7543859649122799E-2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2:16" x14ac:dyDescent="0.35">
      <c r="B64">
        <v>2019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2:16" x14ac:dyDescent="0.35">
      <c r="B65">
        <v>2020</v>
      </c>
      <c r="C65" t="s">
        <v>13</v>
      </c>
      <c r="D65" t="s">
        <v>13</v>
      </c>
      <c r="E65" t="s">
        <v>13</v>
      </c>
      <c r="F65" t="s">
        <v>13</v>
      </c>
      <c r="G65" t="s">
        <v>13</v>
      </c>
      <c r="H65" t="s">
        <v>13</v>
      </c>
      <c r="I65" t="s">
        <v>13</v>
      </c>
      <c r="J65" t="s">
        <v>13</v>
      </c>
      <c r="K65" t="s">
        <v>13</v>
      </c>
      <c r="L65" t="s">
        <v>13</v>
      </c>
      <c r="M65" t="s">
        <v>13</v>
      </c>
      <c r="N65" t="s">
        <v>13</v>
      </c>
      <c r="O65" t="s">
        <v>13</v>
      </c>
      <c r="P65" t="s">
        <v>13</v>
      </c>
    </row>
    <row r="66" spans="2:16" x14ac:dyDescent="0.35">
      <c r="B66">
        <v>2021</v>
      </c>
      <c r="C66" t="s">
        <v>13</v>
      </c>
      <c r="D66" t="s">
        <v>13</v>
      </c>
      <c r="E66" t="s">
        <v>13</v>
      </c>
      <c r="F66" t="s">
        <v>13</v>
      </c>
      <c r="G66" t="s">
        <v>13</v>
      </c>
      <c r="H66" t="s">
        <v>13</v>
      </c>
      <c r="I66" t="s">
        <v>13</v>
      </c>
      <c r="J66" t="s">
        <v>13</v>
      </c>
      <c r="K66" t="s">
        <v>13</v>
      </c>
      <c r="L66" t="s">
        <v>13</v>
      </c>
      <c r="M66" t="s">
        <v>13</v>
      </c>
      <c r="N66" t="s">
        <v>13</v>
      </c>
      <c r="O66" t="s">
        <v>13</v>
      </c>
      <c r="P66" t="s">
        <v>13</v>
      </c>
    </row>
    <row r="67" spans="2:16" x14ac:dyDescent="0.35">
      <c r="B67">
        <v>2022</v>
      </c>
      <c r="C67" t="s">
        <v>13</v>
      </c>
      <c r="D67" t="s">
        <v>13</v>
      </c>
      <c r="E67" t="s">
        <v>13</v>
      </c>
      <c r="F67" t="s">
        <v>13</v>
      </c>
      <c r="G67" t="s">
        <v>13</v>
      </c>
      <c r="H67" t="s">
        <v>13</v>
      </c>
      <c r="I67" t="s">
        <v>13</v>
      </c>
      <c r="J67" t="s">
        <v>13</v>
      </c>
      <c r="K67" t="s">
        <v>13</v>
      </c>
      <c r="L67" t="s">
        <v>13</v>
      </c>
      <c r="M67" t="s">
        <v>13</v>
      </c>
      <c r="N67" t="s">
        <v>13</v>
      </c>
      <c r="O67" t="s">
        <v>13</v>
      </c>
      <c r="P67" t="s">
        <v>13</v>
      </c>
    </row>
    <row r="69" spans="2:16" x14ac:dyDescent="0.35">
      <c r="B69" t="s">
        <v>46</v>
      </c>
    </row>
    <row r="70" spans="2:16" x14ac:dyDescent="0.35">
      <c r="B70" t="s">
        <v>50</v>
      </c>
      <c r="C70" t="s">
        <v>74</v>
      </c>
      <c r="D70" t="s">
        <v>75</v>
      </c>
      <c r="E70" t="s">
        <v>76</v>
      </c>
      <c r="F70" t="s">
        <v>77</v>
      </c>
      <c r="G70" t="s">
        <v>78</v>
      </c>
      <c r="H70" t="s">
        <v>79</v>
      </c>
      <c r="I70" t="s">
        <v>80</v>
      </c>
      <c r="J70" t="s">
        <v>81</v>
      </c>
      <c r="K70" t="s">
        <v>82</v>
      </c>
      <c r="L70" t="s">
        <v>83</v>
      </c>
      <c r="M70" t="s">
        <v>84</v>
      </c>
      <c r="N70" t="s">
        <v>85</v>
      </c>
      <c r="O70" t="s">
        <v>86</v>
      </c>
      <c r="P70" t="s">
        <v>87</v>
      </c>
    </row>
    <row r="71" spans="2:16" x14ac:dyDescent="0.35">
      <c r="B71">
        <v>2010</v>
      </c>
      <c r="C71" t="s">
        <v>13</v>
      </c>
      <c r="D71" t="s">
        <v>13</v>
      </c>
      <c r="E71" t="s">
        <v>13</v>
      </c>
      <c r="F71" t="s">
        <v>13</v>
      </c>
      <c r="G71" t="s">
        <v>13</v>
      </c>
      <c r="H71" t="s">
        <v>13</v>
      </c>
      <c r="I71" t="s">
        <v>13</v>
      </c>
      <c r="J71" t="s">
        <v>13</v>
      </c>
      <c r="K71" t="s">
        <v>13</v>
      </c>
      <c r="L71" t="s">
        <v>13</v>
      </c>
      <c r="M71" t="s">
        <v>13</v>
      </c>
      <c r="N71" t="s">
        <v>13</v>
      </c>
      <c r="O71" t="s">
        <v>13</v>
      </c>
      <c r="P71" t="s">
        <v>13</v>
      </c>
    </row>
    <row r="72" spans="2:16" x14ac:dyDescent="0.35">
      <c r="B72">
        <v>2011</v>
      </c>
      <c r="C72" t="s">
        <v>13</v>
      </c>
      <c r="D72" t="s">
        <v>13</v>
      </c>
      <c r="E72" t="s">
        <v>13</v>
      </c>
      <c r="F72" t="s">
        <v>13</v>
      </c>
      <c r="G72" t="s">
        <v>13</v>
      </c>
      <c r="H72" t="s">
        <v>13</v>
      </c>
      <c r="I72" t="s">
        <v>13</v>
      </c>
      <c r="J72" t="s">
        <v>13</v>
      </c>
      <c r="K72" t="s">
        <v>13</v>
      </c>
      <c r="L72" t="s">
        <v>13</v>
      </c>
      <c r="M72" t="s">
        <v>13</v>
      </c>
      <c r="N72" t="s">
        <v>13</v>
      </c>
      <c r="O72" t="s">
        <v>13</v>
      </c>
      <c r="P72" t="s">
        <v>13</v>
      </c>
    </row>
    <row r="73" spans="2:16" x14ac:dyDescent="0.35">
      <c r="B73">
        <v>2012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2:16" x14ac:dyDescent="0.35">
      <c r="B74">
        <v>2013</v>
      </c>
      <c r="C74">
        <v>0</v>
      </c>
      <c r="D74">
        <v>0</v>
      </c>
      <c r="E74">
        <v>0</v>
      </c>
      <c r="F74">
        <v>0</v>
      </c>
      <c r="G74">
        <v>1.9230769230769201E-2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2:16" x14ac:dyDescent="0.35">
      <c r="B75">
        <v>2014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2:16" x14ac:dyDescent="0.35">
      <c r="B76">
        <v>2015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2:16" x14ac:dyDescent="0.35">
      <c r="B77">
        <v>2016</v>
      </c>
      <c r="C77">
        <v>0</v>
      </c>
      <c r="D77">
        <v>0</v>
      </c>
      <c r="E77">
        <v>2.9569324744562156E-2</v>
      </c>
      <c r="F77">
        <v>0</v>
      </c>
      <c r="G77">
        <v>1.9573607358085193E-2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1.425740212382386E-2</v>
      </c>
    </row>
    <row r="78" spans="2:16" x14ac:dyDescent="0.35">
      <c r="B78">
        <v>2017</v>
      </c>
      <c r="C78">
        <v>0</v>
      </c>
      <c r="D78">
        <v>0</v>
      </c>
      <c r="E78">
        <v>3.169053549455695E-2</v>
      </c>
      <c r="F78">
        <v>0</v>
      </c>
      <c r="G78">
        <v>5.1993285128317308E-2</v>
      </c>
      <c r="H78">
        <v>0</v>
      </c>
      <c r="I78">
        <v>0</v>
      </c>
      <c r="J78">
        <v>0</v>
      </c>
      <c r="K78">
        <v>0</v>
      </c>
      <c r="L78">
        <v>7.3679667163416007E-2</v>
      </c>
      <c r="M78">
        <v>0</v>
      </c>
      <c r="N78">
        <v>0</v>
      </c>
      <c r="O78">
        <v>0</v>
      </c>
      <c r="P78">
        <v>2.1367103477390653E-2</v>
      </c>
    </row>
    <row r="79" spans="2:16" x14ac:dyDescent="0.35">
      <c r="B79">
        <v>2018</v>
      </c>
      <c r="C79">
        <v>0</v>
      </c>
      <c r="D79">
        <v>0</v>
      </c>
      <c r="E79">
        <v>5.0921831951550291E-2</v>
      </c>
      <c r="F79">
        <v>0</v>
      </c>
      <c r="G79">
        <v>4.7369146001442153E-2</v>
      </c>
      <c r="H79">
        <v>0</v>
      </c>
      <c r="I79">
        <v>0</v>
      </c>
      <c r="J79">
        <v>0</v>
      </c>
      <c r="K79">
        <v>0</v>
      </c>
      <c r="L79">
        <v>8.3977459412987579E-2</v>
      </c>
      <c r="M79">
        <v>0</v>
      </c>
      <c r="N79">
        <v>0</v>
      </c>
      <c r="O79">
        <v>0</v>
      </c>
      <c r="P79">
        <v>3.437760806855715E-2</v>
      </c>
    </row>
    <row r="80" spans="2:16" x14ac:dyDescent="0.35">
      <c r="B80">
        <v>2019</v>
      </c>
      <c r="C80">
        <v>6.8370395669591064E-2</v>
      </c>
      <c r="D80">
        <v>0</v>
      </c>
      <c r="E80">
        <v>3.3159641899751548E-2</v>
      </c>
      <c r="F80">
        <v>0</v>
      </c>
      <c r="G80">
        <v>4.8413077173637263E-2</v>
      </c>
      <c r="H80">
        <v>0</v>
      </c>
      <c r="I80">
        <v>0</v>
      </c>
      <c r="J80">
        <v>0</v>
      </c>
      <c r="K80">
        <v>0</v>
      </c>
      <c r="L80">
        <v>4.9739462849627318E-2</v>
      </c>
      <c r="M80">
        <v>0</v>
      </c>
      <c r="N80">
        <v>0</v>
      </c>
      <c r="O80">
        <v>0</v>
      </c>
      <c r="P80">
        <v>0.10138465224521724</v>
      </c>
    </row>
    <row r="81" spans="2:16" x14ac:dyDescent="0.35">
      <c r="B81">
        <v>2020</v>
      </c>
      <c r="C81">
        <v>4.8971181523944959E-2</v>
      </c>
      <c r="D81">
        <v>0</v>
      </c>
      <c r="E81">
        <v>3.0833706885446843E-2</v>
      </c>
      <c r="F81">
        <v>0</v>
      </c>
      <c r="G81">
        <v>4.3406274532587559E-2</v>
      </c>
      <c r="H81">
        <v>0</v>
      </c>
      <c r="I81">
        <v>0</v>
      </c>
      <c r="J81">
        <v>0</v>
      </c>
      <c r="K81">
        <v>0</v>
      </c>
      <c r="L81">
        <v>6.0221317819986381E-2</v>
      </c>
      <c r="M81">
        <v>0</v>
      </c>
      <c r="N81">
        <v>0</v>
      </c>
      <c r="O81">
        <v>0</v>
      </c>
      <c r="P81">
        <v>2.1838499868786266E-2</v>
      </c>
    </row>
    <row r="82" spans="2:16" x14ac:dyDescent="0.35">
      <c r="B82">
        <v>2021</v>
      </c>
      <c r="C82">
        <v>0</v>
      </c>
      <c r="D82">
        <v>0</v>
      </c>
      <c r="E82">
        <v>6.1962858539004739E-2</v>
      </c>
      <c r="F82">
        <v>0</v>
      </c>
      <c r="G82">
        <v>5.7411265843855495E-2</v>
      </c>
      <c r="H82">
        <v>0</v>
      </c>
      <c r="I82">
        <v>0</v>
      </c>
      <c r="J82">
        <v>0</v>
      </c>
      <c r="K82">
        <v>0</v>
      </c>
      <c r="L82">
        <v>5.62271074445157E-2</v>
      </c>
      <c r="M82">
        <v>0</v>
      </c>
      <c r="N82">
        <v>0</v>
      </c>
      <c r="O82">
        <v>0</v>
      </c>
      <c r="P82">
        <v>4.9630528499227743E-2</v>
      </c>
    </row>
    <row r="83" spans="2:16" x14ac:dyDescent="0.35">
      <c r="B83">
        <v>2022</v>
      </c>
      <c r="C83">
        <v>3.5385086575402722E-2</v>
      </c>
      <c r="D83">
        <v>0</v>
      </c>
      <c r="E83">
        <v>3.872023266641772E-2</v>
      </c>
      <c r="F83">
        <v>0</v>
      </c>
      <c r="G83">
        <v>5.3254555295981117E-2</v>
      </c>
      <c r="H83">
        <v>0</v>
      </c>
      <c r="I83">
        <v>0</v>
      </c>
      <c r="J83">
        <v>0</v>
      </c>
      <c r="K83">
        <v>0</v>
      </c>
      <c r="L83">
        <v>6.9773410148681353E-2</v>
      </c>
      <c r="M83">
        <v>0</v>
      </c>
      <c r="N83">
        <v>0</v>
      </c>
      <c r="O83">
        <v>0</v>
      </c>
      <c r="P83">
        <v>3.9487705308782747E-2</v>
      </c>
    </row>
    <row r="85" spans="2:16" x14ac:dyDescent="0.35">
      <c r="B85" t="s">
        <v>47</v>
      </c>
    </row>
    <row r="86" spans="2:16" x14ac:dyDescent="0.35">
      <c r="B86" t="s">
        <v>50</v>
      </c>
      <c r="C86" t="s">
        <v>74</v>
      </c>
      <c r="D86" t="s">
        <v>75</v>
      </c>
      <c r="E86" t="s">
        <v>76</v>
      </c>
      <c r="F86" t="s">
        <v>77</v>
      </c>
      <c r="G86" t="s">
        <v>78</v>
      </c>
      <c r="H86" t="s">
        <v>79</v>
      </c>
      <c r="I86" t="s">
        <v>80</v>
      </c>
      <c r="J86" t="s">
        <v>81</v>
      </c>
      <c r="K86" t="s">
        <v>82</v>
      </c>
      <c r="L86" t="s">
        <v>83</v>
      </c>
      <c r="M86" t="s">
        <v>84</v>
      </c>
      <c r="N86" t="s">
        <v>85</v>
      </c>
      <c r="O86" t="s">
        <v>86</v>
      </c>
      <c r="P86" t="s">
        <v>87</v>
      </c>
    </row>
    <row r="87" spans="2:16" x14ac:dyDescent="0.35">
      <c r="B87">
        <v>2010</v>
      </c>
      <c r="C87" t="s">
        <v>13</v>
      </c>
      <c r="D87" t="s">
        <v>13</v>
      </c>
      <c r="E87" t="s">
        <v>13</v>
      </c>
      <c r="F87" t="s">
        <v>13</v>
      </c>
      <c r="G87" t="s">
        <v>13</v>
      </c>
      <c r="H87" t="s">
        <v>13</v>
      </c>
      <c r="I87" t="s">
        <v>13</v>
      </c>
      <c r="J87" t="s">
        <v>13</v>
      </c>
      <c r="K87" t="s">
        <v>13</v>
      </c>
      <c r="L87" t="s">
        <v>13</v>
      </c>
      <c r="M87" t="s">
        <v>13</v>
      </c>
      <c r="N87" t="s">
        <v>13</v>
      </c>
      <c r="O87" t="s">
        <v>13</v>
      </c>
      <c r="P87" t="s">
        <v>13</v>
      </c>
    </row>
    <row r="88" spans="2:16" x14ac:dyDescent="0.35">
      <c r="B88">
        <v>2011</v>
      </c>
      <c r="C88" t="s">
        <v>13</v>
      </c>
      <c r="D88" t="s">
        <v>13</v>
      </c>
      <c r="E88" t="s">
        <v>13</v>
      </c>
      <c r="F88" t="s">
        <v>13</v>
      </c>
      <c r="G88" t="s">
        <v>13</v>
      </c>
      <c r="H88" t="s">
        <v>13</v>
      </c>
      <c r="I88" t="s">
        <v>13</v>
      </c>
      <c r="J88" t="s">
        <v>13</v>
      </c>
      <c r="K88" t="s">
        <v>13</v>
      </c>
      <c r="L88" t="s">
        <v>13</v>
      </c>
      <c r="M88" t="s">
        <v>13</v>
      </c>
      <c r="N88" t="s">
        <v>13</v>
      </c>
      <c r="O88" t="s">
        <v>13</v>
      </c>
      <c r="P88" t="s">
        <v>13</v>
      </c>
    </row>
    <row r="89" spans="2:16" x14ac:dyDescent="0.35">
      <c r="B89">
        <v>2012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2:16" x14ac:dyDescent="0.35">
      <c r="B90">
        <v>2013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2:16" x14ac:dyDescent="0.35">
      <c r="B91">
        <v>2014</v>
      </c>
      <c r="C91" t="s">
        <v>13</v>
      </c>
      <c r="D91" t="s">
        <v>13</v>
      </c>
      <c r="E91" t="s">
        <v>13</v>
      </c>
      <c r="F91" t="s">
        <v>13</v>
      </c>
      <c r="G91" t="s">
        <v>13</v>
      </c>
      <c r="H91" t="s">
        <v>13</v>
      </c>
      <c r="I91" t="s">
        <v>13</v>
      </c>
      <c r="J91" t="s">
        <v>13</v>
      </c>
      <c r="K91" t="s">
        <v>13</v>
      </c>
      <c r="L91" t="s">
        <v>13</v>
      </c>
      <c r="M91" t="s">
        <v>13</v>
      </c>
      <c r="N91" t="s">
        <v>13</v>
      </c>
      <c r="O91" t="s">
        <v>13</v>
      </c>
      <c r="P91" t="s">
        <v>13</v>
      </c>
    </row>
    <row r="92" spans="2:16" x14ac:dyDescent="0.35">
      <c r="B92">
        <v>2015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2.8238562114349993E-2</v>
      </c>
      <c r="M92">
        <v>0</v>
      </c>
      <c r="N92">
        <v>0</v>
      </c>
      <c r="O92">
        <v>0</v>
      </c>
      <c r="P92">
        <v>1.0600050253674116E-2</v>
      </c>
    </row>
    <row r="93" spans="2:16" x14ac:dyDescent="0.35">
      <c r="B93">
        <v>2016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2:16" x14ac:dyDescent="0.35">
      <c r="B94">
        <v>2017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2:16" x14ac:dyDescent="0.35">
      <c r="B95">
        <v>2018</v>
      </c>
      <c r="C95">
        <v>0</v>
      </c>
      <c r="D95">
        <v>0</v>
      </c>
      <c r="E95">
        <v>2.6767278778611011E-2</v>
      </c>
      <c r="F95">
        <v>0</v>
      </c>
      <c r="G95">
        <v>2.1702548726568224E-2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2.4799709974884565E-2</v>
      </c>
    </row>
    <row r="96" spans="2:16" x14ac:dyDescent="0.35">
      <c r="B96">
        <v>2019</v>
      </c>
      <c r="C96">
        <v>4.545309738357084E-2</v>
      </c>
      <c r="D96">
        <v>0</v>
      </c>
      <c r="E96">
        <v>1.9406940455906626E-2</v>
      </c>
      <c r="F96">
        <v>0</v>
      </c>
      <c r="G96">
        <v>1.6617261409047384E-2</v>
      </c>
      <c r="H96">
        <v>0</v>
      </c>
      <c r="I96">
        <v>0</v>
      </c>
      <c r="J96">
        <v>0</v>
      </c>
      <c r="K96">
        <v>0</v>
      </c>
      <c r="L96">
        <v>2.272654869178542E-2</v>
      </c>
      <c r="M96">
        <v>0</v>
      </c>
      <c r="N96">
        <v>0</v>
      </c>
      <c r="O96">
        <v>0</v>
      </c>
      <c r="P96">
        <v>1.9785465919907312E-2</v>
      </c>
    </row>
    <row r="97" spans="2:16" x14ac:dyDescent="0.35">
      <c r="B97">
        <v>2020</v>
      </c>
      <c r="C97">
        <v>4.1576962096616786E-2</v>
      </c>
      <c r="D97">
        <v>0</v>
      </c>
      <c r="E97">
        <v>4.1861159052719941E-2</v>
      </c>
      <c r="F97">
        <v>0</v>
      </c>
      <c r="G97">
        <v>3.2826461934421743E-2</v>
      </c>
      <c r="H97">
        <v>0</v>
      </c>
      <c r="I97">
        <v>0</v>
      </c>
      <c r="J97">
        <v>0</v>
      </c>
      <c r="K97">
        <v>0</v>
      </c>
      <c r="L97">
        <v>3.0519737582273197E-2</v>
      </c>
      <c r="M97">
        <v>0</v>
      </c>
      <c r="N97">
        <v>0</v>
      </c>
      <c r="O97">
        <v>0</v>
      </c>
      <c r="P97">
        <v>2.5069784442581566E-2</v>
      </c>
    </row>
    <row r="98" spans="2:16" x14ac:dyDescent="0.35">
      <c r="B98">
        <v>2021</v>
      </c>
      <c r="C98">
        <v>4.3895647448408251E-2</v>
      </c>
      <c r="D98">
        <v>0</v>
      </c>
      <c r="E98">
        <v>1.6394759890369329E-2</v>
      </c>
      <c r="F98">
        <v>0</v>
      </c>
      <c r="G98">
        <v>2.0625665668529174E-2</v>
      </c>
      <c r="H98">
        <v>0</v>
      </c>
      <c r="I98">
        <v>0</v>
      </c>
      <c r="J98">
        <v>0</v>
      </c>
      <c r="K98">
        <v>0</v>
      </c>
      <c r="L98">
        <v>1.8143534278675398E-2</v>
      </c>
      <c r="M98">
        <v>0</v>
      </c>
      <c r="N98">
        <v>0</v>
      </c>
      <c r="O98">
        <v>0</v>
      </c>
      <c r="P98">
        <v>1.9241927648617332E-2</v>
      </c>
    </row>
    <row r="99" spans="2:16" x14ac:dyDescent="0.35">
      <c r="B99">
        <v>2022</v>
      </c>
      <c r="C99">
        <v>3.8255903150319431E-2</v>
      </c>
      <c r="D99">
        <v>0</v>
      </c>
      <c r="E99">
        <v>2.9734070931317129E-2</v>
      </c>
      <c r="F99">
        <v>0</v>
      </c>
      <c r="G99">
        <v>2.1557201425204918E-2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3.1513993261799232E-2</v>
      </c>
    </row>
  </sheetData>
  <conditionalFormatting sqref="C5:P5 B87:B99 B86:M86 O86:P86 B70:M70 O70:P70 B54:M54 O54:P54 B38:M38 O38:P38 B22:M22 O22:P22 B6:M6 O6:P6 B20:P21 B36:P37 B84:P85 B68:P69 B52:P53 B7:B19 B23:B35 B39:B51 B55:B67 B71:B83">
    <cfRule type="containsText" dxfId="1" priority="2" operator="containsText" text="NA">
      <formula>NOT(ISERROR(SEARCH("NA",B5)))</formula>
    </cfRule>
  </conditionalFormatting>
  <conditionalFormatting sqref="B7:P21 B87:P99 B86:M86 O86:P86 B71:P85 B70:M70 O70:P70 B55:P69 B54:M54 O54:P54 B39:P53 B38:M38 O38:P38 B23:P37 B22:M22 O22:P22 B6:M6 O6:P6">
    <cfRule type="containsText" dxfId="0" priority="1" operator="containsText" text="NA">
      <formula>NOT(ISERROR(SEARCH("NA",B6)))</formula>
    </cfRule>
  </conditionalFormatting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E E A A B Q S w M E F A A C A A g A n X n a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n X n a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1 5 2 l g R J 5 D j 6 w E A A F E E A A A T A B w A R m 9 y b X V s Y X M v U 2 V j d G l v b j E u b S C i G A A o o B Q A A A A A A A A A A A A A A A A A A A A A A A A A A A C F U 8 F u 2 k A Q v S P x D y P 3 A p K N R F v 1 E u U A D k h t Q t J g l C i N c h j s C a y 8 3 k W 7 6 z Y W 4 t 8 7 t i k 4 l t v 6 Y n v m z Z s 3 s 2 8 t x U 5 o B V H 9 H l / 0 e / 2 e 3 a K h B F a 4 l v Q J L k G S 6 / e A n 0 j n J i a O z N 5 i k q M w N 4 a U e 9 Q m X W u d D o b 7 5 1 v M 6 N K r K 7 2 X w 3 O o l W P I i 1 8 T f P D C L a p N S V 7 s y G O m C j p a G V T 2 V Z s s 1 D L P V J m 0 g 7 q b v 9 9 7 1 1 T 8 0 i b x f H C c A U d v 7 u D D 3 p s b s k o H D 8 K i F A j h 5 A 8 C V V E B p p i S s a + C Z N K R j T A 2 r F c 5 H U R O x 6 n T K l j o h K z T H e i n P E O Y / A h m E k K u M V 2 Y G 2 1 h w v N J s h 3 Z 7 y g z i H Z G q E 1 X e k l K w + 1 D O 7 y g h D e T B N c S M 3 R b m K O U F u 6 W b V y 4 F b E O l p Q k z N 8 5 r Y I r Q Z s u 3 b P c U N p c 4 G n F i / I A D R V B x C t W 2 K W b i R 3 C F M 0 a D Q b 1 3 w K N q L 7 h J h e s d i 3 s r q t x i Z j z 4 c f C s v g 7 T C W q p K r 7 p i 2 1 C g 7 D k 4 2 i n R Q O a r f A u o A r k i I T r P T s q Q p S I w Y t 3 / n Q s F S F 4 8 q 6 Y M W D T 4 s T 3 a D E + n C f a 0 e R K 5 g 2 t D + H p f I j w W j c Y B t 9 9 B o a m y 3 H / / H 6 v y Z q 3 I C q 2 / s D O r f 2 4 a t y X z 6 P S s b m r t h X 7 P L k y G 3 P S u r E M T x o C 2 6 2 L c m 9 J 0 L j M X G / J 9 T f u C 9 + A 1 B L A Q I t A B Q A A g A I A J 1 5 2 l j x a t + y p A A A A P Y A A A A S A A A A A A A A A A A A A A A A A A A A A A B D b 2 5 m a W c v U G F j a 2 F n Z S 5 4 b W x Q S w E C L Q A U A A I A C A C d e d p Y D 8 r p q 6 Q A A A D p A A A A E w A A A A A A A A A A A A A A A A D w A A A A W 0 N v b n R l b n R f V H l w Z X N d L n h t b F B L A Q I t A B Q A A g A I A J 1 5 2 l g R J 5 D j 6 w E A A F E E A A A T A A A A A A A A A A A A A A A A A O E B A A B G b 3 J t d W x h c y 9 T Z W N 0 a W 9 u M S 5 t U E s F B g A A A A A D A A M A w g A A A B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8 U A A A A A A A A P R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5 N T R i Z m N m L W U z N j U t N G U w M S 1 h O D l h L T k w Z j E 1 N z h j M D k w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2 V D E 4 O j Q 3 O j E 0 L j g 2 M D Q z O T B a I i A v P j x F b n R y e S B U e X B l P S J G a W x s Q 2 9 s d W 1 u V H l w Z X M i I F Z h b H V l P S J z Q m d N Q U F B Q U F B Q U F B Q U F B Q U J n Q U F B Q T 0 9 I i A v P j x F b n R y e S B U e X B l P S J G a W x s Q 2 9 s d W 1 u T m F t Z X M i I F Z h b H V l P S J z W y Z x d W 9 0 O 0 t l e X d v c m Q u M S Z x d W 9 0 O y w m c X V v d D t Z Z W F y J n F 1 b 3 Q 7 L C Z x d W 9 0 O 0 Z y Z X N u b y 1 W a X N h b G l h I E N B J n F 1 b 3 Q 7 L C Z x d W 9 0 O 0 J h a 2 V y c 2 Z p Z W x k I E N B J n F 1 b 3 Q 7 L C Z x d W 9 0 O 1 N h Y 3 J h b W V u d G 8 t U 3 R v Y 2 t 0 b 2 4 t T W 9 k Z X N 0 b y B D Q S Z x d W 9 0 O y w m c X V v d D t Z d W 1 h I E F a L U V s I E N l b n R y b y B D Q S Z x d W 9 0 O y w m c X V v d D t M b 3 M g Q W 5 n Z W x l c y B D Q S Z x d W 9 0 O y w m c X V v d D t Q Y W x t I F N w c m l u Z 3 M g Q 0 E m c X V v d D s s J n F 1 b 3 Q 7 U m V u b y B O V i Z x d W 9 0 O y w m c X V v d D t N Z W R m b 3 J k L U t s Y W 1 h d G g g R m F s b H M g T 1 I m c X V v d D s s J n F 1 b 3 Q 7 Q 2 h p Y 2 8 t U m V k Z G l u Z y B D Q S Z x d W 9 0 O y w m c X V v d D t T Y W 4 g R G l l Z 2 8 g Q 0 E m c X V v d D s s J n F 1 b 3 Q 7 R X V y Z W t h I E N B J n F 1 b 3 Q 7 L C Z x d W 9 0 O 0 1 v b n R l c m V 5 L V N h b G l u Y X M g Q 0 E m c X V v d D s s J n F 1 b 3 Q 7 U 2 F u d G E g Q m F y Y m F y Y S 1 T Y W 5 0 Y S B N Y X J p Y S 1 T Y W 4 g T H V p c y B P Y m l z c G 8 g Q 0 E m c X V v d D s s J n F 1 b 3 Q 7 U 2 F u I E Z y Y W 5 j a X N j b y 1 P Y W t s Y W 5 k L V N h b i B K b 3 N l I E N B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B d X R v U m V t b 3 Z l Z E N v b H V t b n M x L n t L Z X l 3 b 3 J k L j E s M H 0 m c X V v d D s s J n F 1 b 3 Q 7 U 2 V j d G l v b j E v V G F i b G U z L 0 F 1 d G 9 S Z W 1 v d m V k Q 2 9 s d W 1 u c z E u e 1 l l Y X I s M X 0 m c X V v d D s s J n F 1 b 3 Q 7 U 2 V j d G l v b j E v V G F i b G U z L 0 F 1 d G 9 S Z W 1 v d m V k Q 2 9 s d W 1 u c z E u e 0 Z y Z X N u b y 1 W a X N h b G l h I E N B L D J 9 J n F 1 b 3 Q 7 L C Z x d W 9 0 O 1 N l Y 3 R p b 2 4 x L 1 R h Y m x l M y 9 B d X R v U m V t b 3 Z l Z E N v b H V t b n M x L n t C Y W t l c n N m a W V s Z C B D Q S w z f S Z x d W 9 0 O y w m c X V v d D t T Z W N 0 a W 9 u M S 9 U Y W J s Z T M v Q X V 0 b 1 J l b W 9 2 Z W R D b 2 x 1 b W 5 z M S 5 7 U 2 F j c m F t Z W 5 0 b y 1 T d G 9 j a 3 R v b i 1 N b 2 R l c 3 R v I E N B L D R 9 J n F 1 b 3 Q 7 L C Z x d W 9 0 O 1 N l Y 3 R p b 2 4 x L 1 R h Y m x l M y 9 B d X R v U m V t b 3 Z l Z E N v b H V t b n M x L n t Z d W 1 h I E F a L U V s I E N l b n R y b y B D Q S w 1 f S Z x d W 9 0 O y w m c X V v d D t T Z W N 0 a W 9 u M S 9 U Y W J s Z T M v Q X V 0 b 1 J l b W 9 2 Z W R D b 2 x 1 b W 5 z M S 5 7 T G 9 z I E F u Z 2 V s Z X M g Q 0 E s N n 0 m c X V v d D s s J n F 1 b 3 Q 7 U 2 V j d G l v b j E v V G F i b G U z L 0 F 1 d G 9 S Z W 1 v d m V k Q 2 9 s d W 1 u c z E u e 1 B h b G 0 g U 3 B y a W 5 n c y B D Q S w 3 f S Z x d W 9 0 O y w m c X V v d D t T Z W N 0 a W 9 u M S 9 U Y W J s Z T M v Q X V 0 b 1 J l b W 9 2 Z W R D b 2 x 1 b W 5 z M S 5 7 U m V u b y B O V i w 4 f S Z x d W 9 0 O y w m c X V v d D t T Z W N 0 a W 9 u M S 9 U Y W J s Z T M v Q X V 0 b 1 J l b W 9 2 Z W R D b 2 x 1 b W 5 z M S 5 7 T W V k Z m 9 y Z C 1 L b G F t Y X R o I E Z h b G x z I E 9 S L D l 9 J n F 1 b 3 Q 7 L C Z x d W 9 0 O 1 N l Y 3 R p b 2 4 x L 1 R h Y m x l M y 9 B d X R v U m V t b 3 Z l Z E N v b H V t b n M x L n t D a G l j b y 1 S Z W R k a W 5 n I E N B L D E w f S Z x d W 9 0 O y w m c X V v d D t T Z W N 0 a W 9 u M S 9 U Y W J s Z T M v Q X V 0 b 1 J l b W 9 2 Z W R D b 2 x 1 b W 5 z M S 5 7 U 2 F u I E R p Z W d v I E N B L D E x f S Z x d W 9 0 O y w m c X V v d D t T Z W N 0 a W 9 u M S 9 U Y W J s Z T M v Q X V 0 b 1 J l b W 9 2 Z W R D b 2 x 1 b W 5 z M S 5 7 R X V y Z W t h I E N B L D E y f S Z x d W 9 0 O y w m c X V v d D t T Z W N 0 a W 9 u M S 9 U Y W J s Z T M v Q X V 0 b 1 J l b W 9 2 Z W R D b 2 x 1 b W 5 z M S 5 7 T W 9 u d G V y Z X k t U 2 F s a W 5 h c y B D Q S w x M 3 0 m c X V v d D s s J n F 1 b 3 Q 7 U 2 V j d G l v b j E v V G F i b G U z L 0 F 1 d G 9 S Z W 1 v d m V k Q 2 9 s d W 1 u c z E u e 1 N h b n R h I E J h c m J h c m E t U 2 F u d G E g T W F y a W E t U 2 F u I E x 1 a X M g T 2 J p c 3 B v I E N B L D E 0 f S Z x d W 9 0 O y w m c X V v d D t T Z W N 0 a W 9 u M S 9 U Y W J s Z T M v Q X V 0 b 1 J l b W 9 2 Z W R D b 2 x 1 b W 5 z M S 5 7 U 2 F u I E Z y Y W 5 j a X N j b y 1 P Y W t s Y W 5 k L V N h b i B K b 3 N l I E N B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F i b G U z L 0 F 1 d G 9 S Z W 1 v d m V k Q 2 9 s d W 1 u c z E u e 0 t l e X d v c m Q u M S w w f S Z x d W 9 0 O y w m c X V v d D t T Z W N 0 a W 9 u M S 9 U Y W J s Z T M v Q X V 0 b 1 J l b W 9 2 Z W R D b 2 x 1 b W 5 z M S 5 7 W W V h c i w x f S Z x d W 9 0 O y w m c X V v d D t T Z W N 0 a W 9 u M S 9 U Y W J s Z T M v Q X V 0 b 1 J l b W 9 2 Z W R D b 2 x 1 b W 5 z M S 5 7 R n J l c 2 5 v L V Z p c 2 F s a W E g Q 0 E s M n 0 m c X V v d D s s J n F 1 b 3 Q 7 U 2 V j d G l v b j E v V G F i b G U z L 0 F 1 d G 9 S Z W 1 v d m V k Q 2 9 s d W 1 u c z E u e 0 J h a 2 V y c 2 Z p Z W x k I E N B L D N 9 J n F 1 b 3 Q 7 L C Z x d W 9 0 O 1 N l Y 3 R p b 2 4 x L 1 R h Y m x l M y 9 B d X R v U m V t b 3 Z l Z E N v b H V t b n M x L n t T Y W N y Y W 1 l b n R v L V N 0 b 2 N r d G 9 u L U 1 v Z G V z d G 8 g Q 0 E s N H 0 m c X V v d D s s J n F 1 b 3 Q 7 U 2 V j d G l v b j E v V G F i b G U z L 0 F 1 d G 9 S Z W 1 v d m V k Q 2 9 s d W 1 u c z E u e 1 l 1 b W E g Q V o t R W w g Q 2 V u d H J v I E N B L D V 9 J n F 1 b 3 Q 7 L C Z x d W 9 0 O 1 N l Y 3 R p b 2 4 x L 1 R h Y m x l M y 9 B d X R v U m V t b 3 Z l Z E N v b H V t b n M x L n t M b 3 M g Q W 5 n Z W x l c y B D Q S w 2 f S Z x d W 9 0 O y w m c X V v d D t T Z W N 0 a W 9 u M S 9 U Y W J s Z T M v Q X V 0 b 1 J l b W 9 2 Z W R D b 2 x 1 b W 5 z M S 5 7 U G F s b S B T c H J p b m d z I E N B L D d 9 J n F 1 b 3 Q 7 L C Z x d W 9 0 O 1 N l Y 3 R p b 2 4 x L 1 R h Y m x l M y 9 B d X R v U m V t b 3 Z l Z E N v b H V t b n M x L n t S Z W 5 v I E 5 W L D h 9 J n F 1 b 3 Q 7 L C Z x d W 9 0 O 1 N l Y 3 R p b 2 4 x L 1 R h Y m x l M y 9 B d X R v U m V t b 3 Z l Z E N v b H V t b n M x L n t N Z W R m b 3 J k L U t s Y W 1 h d G g g R m F s b H M g T 1 I s O X 0 m c X V v d D s s J n F 1 b 3 Q 7 U 2 V j d G l v b j E v V G F i b G U z L 0 F 1 d G 9 S Z W 1 v d m V k Q 2 9 s d W 1 u c z E u e 0 N o a W N v L V J l Z G R p b m c g Q 0 E s M T B 9 J n F 1 b 3 Q 7 L C Z x d W 9 0 O 1 N l Y 3 R p b 2 4 x L 1 R h Y m x l M y 9 B d X R v U m V t b 3 Z l Z E N v b H V t b n M x L n t T Y W 4 g R G l l Z 2 8 g Q 0 E s M T F 9 J n F 1 b 3 Q 7 L C Z x d W 9 0 O 1 N l Y 3 R p b 2 4 x L 1 R h Y m x l M y 9 B d X R v U m V t b 3 Z l Z E N v b H V t b n M x L n t F d X J l a 2 E g Q 0 E s M T J 9 J n F 1 b 3 Q 7 L C Z x d W 9 0 O 1 N l Y 3 R p b 2 4 x L 1 R h Y m x l M y 9 B d X R v U m V t b 3 Z l Z E N v b H V t b n M x L n t N b 2 5 0 Z X J l e S 1 T Y W x p b m F z I E N B L D E z f S Z x d W 9 0 O y w m c X V v d D t T Z W N 0 a W 9 u M S 9 U Y W J s Z T M v Q X V 0 b 1 J l b W 9 2 Z W R D b 2 x 1 b W 5 z M S 5 7 U 2 F u d G E g Q m F y Y m F y Y S 1 T Y W 5 0 Y S B N Y X J p Y S 1 T Y W 4 g T H V p c y B P Y m l z c G 8 g Q 0 E s M T R 9 J n F 1 b 3 Q 7 L C Z x d W 9 0 O 1 N l Y 3 R p b 2 4 x L 1 R h Y m x l M y 9 B d X R v U m V t b 3 Z l Z E N v b H V t b n M x L n t T Y W 4 g R n J h b m N p c 2 N v L U 9 h a 2 x h b m Q t U 2 F u I E p v c 2 U g Q 0 E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S w s r + E Z X h G n T / 3 6 R + J X g M A A A A A A g A A A A A A E G Y A A A A B A A A g A A A A m O Z x J k / a c x 6 0 E S F P P l y f Z s p w / L p r G d X 9 w a P h 3 x P j M N 0 A A A A A D o A A A A A C A A A g A A A A W k F K P W / / u n U Q v T l t O m s 1 N x Y K h t q Z c p R 3 g j a K C 3 x Y x Z d Q A A A A c r e A n l G l 4 g + U D L V E W 9 m Z F L A O J V S T f v P g q R 3 B B J 4 i 8 H t D k Y 3 8 q i N 9 0 u d x p K K O H O o 6 i v g q F 5 s + H 0 9 4 L z Q X j M q 6 X / a 5 U 9 2 o L Q A + g O i 4 P m + I L A Z A A A A A U 0 I P D a W b n O D J M r R Q y o 4 U B b G B P b Y + D 6 n n L 5 Z A n q 6 y 7 + m j m G I 6 D c a 9 U E e a W h J R V g z z / 4 I N c 9 N + q d k v v j a O U U s t f w = = < / D a t a M a s h u p > 
</file>

<file path=customXml/itemProps1.xml><?xml version="1.0" encoding="utf-8"?>
<ds:datastoreItem xmlns:ds="http://schemas.openxmlformats.org/officeDocument/2006/customXml" ds:itemID="{60AC5434-2869-45FB-ABD5-5C7C823E26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</vt:lpstr>
      <vt:lpstr>TIME (Pivot)</vt:lpstr>
      <vt:lpstr>DMA</vt:lpstr>
      <vt:lpstr>DMA (Pivot)</vt:lpstr>
      <vt:lpstr>TIME Values in DMAs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Knoble</dc:creator>
  <cp:lastModifiedBy>Charles Christopher Knoble</cp:lastModifiedBy>
  <dcterms:created xsi:type="dcterms:W3CDTF">2015-06-05T18:17:20Z</dcterms:created>
  <dcterms:modified xsi:type="dcterms:W3CDTF">2024-06-26T20:19:01Z</dcterms:modified>
</cp:coreProperties>
</file>