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lance\Documents\Work Force\Vestas Advanced 2021\2021 Excel Advanced Files\"/>
    </mc:Choice>
  </mc:AlternateContent>
  <xr:revisionPtr revIDLastSave="0" documentId="13_ncr:1_{C3663B99-1294-4A2C-A12A-47F34200409F}" xr6:coauthVersionLast="36" xr6:coauthVersionMax="36" xr10:uidLastSave="{00000000-0000-0000-0000-000000000000}"/>
  <bookViews>
    <workbookView xWindow="0" yWindow="0" windowWidth="23040" windowHeight="9060" tabRatio="359" activeTab="3" xr2:uid="{00000000-000D-0000-FFFF-FFFF00000000}"/>
  </bookViews>
  <sheets>
    <sheet name="Goal Seek" sheetId="5" r:id="rId1"/>
    <sheet name="Product Margin" sheetId="6" r:id="rId2"/>
    <sheet name="Break Even" sheetId="7" r:id="rId3"/>
    <sheet name="Equations" sheetId="8" r:id="rId4"/>
  </sheets>
  <externalReferences>
    <externalReference r:id="rId5"/>
    <externalReference r:id="rId6"/>
  </externalReferences>
  <definedNames>
    <definedName name="Changing_Cells">#REF!</definedName>
    <definedName name="Costs_per_Unit">'Product Margin'!$C$9</definedName>
    <definedName name="Down_Payment">#REF!</definedName>
    <definedName name="Expenses">[1]Iterate!$C$4</definedName>
    <definedName name="Finley_Sprocket">'[1]Break Even (Solver)'!$B$3:$B$12</definedName>
    <definedName name="Fixed_Cells">#REF!</definedName>
    <definedName name="Fixed_Costs">'[1]Break Even (Solver)'!$B$9:$C$9</definedName>
    <definedName name="Gross_Margin">[1]Iterate!$C$3</definedName>
    <definedName name="Gross_Profit">[1]Iterate!$C$5</definedName>
    <definedName name="House_Price">#REF!</definedName>
    <definedName name="Interest">#REF!</definedName>
    <definedName name="Interest_Rate">#REF!</definedName>
    <definedName name="Langstrom_Wrench">'[1]Break Even (Solver)'!$C$3:$C$12</definedName>
    <definedName name="Net_Profit">[1]Iterate!$C$7</definedName>
    <definedName name="NPer" localSheetId="0">'Goal Seek'!$C$4</definedName>
    <definedName name="NPer">'[2]Future Value (2-Inputs)'!$C$3</definedName>
    <definedName name="NPer2">'[1]Future Value (2-Inputs)'!$C$3</definedName>
    <definedName name="Paydown">#REF!</definedName>
    <definedName name="Paydown_Payment">#REF!</definedName>
    <definedName name="Paydown_Total">#REF!</definedName>
    <definedName name="Price">'[1]Break Even (Solver)'!$B$3:$C$3</definedName>
    <definedName name="Profit">'[1]Break Even (Solver)'!$B$12:$C$12</definedName>
    <definedName name="Profit_Margin">'[1]Break Even (Goal Seek)'!$B$12:$C$12</definedName>
    <definedName name="Profit_Sharing">[1]Iterate!$C$6</definedName>
    <definedName name="Profit_Sharing_Percentage">[1]Iterate!$C$9</definedName>
    <definedName name="Rate" localSheetId="0">'Goal Seek'!$C$3</definedName>
    <definedName name="Rate">'[2]Future Value (2-Inputs)'!$C$2</definedName>
    <definedName name="Rate2">'[1]Future Value (2-Inputs)'!$C$2</definedName>
    <definedName name="Regular_Payment">#REF!</definedName>
    <definedName name="Regular_Total">#REF!</definedName>
    <definedName name="Revenue">'[1]Break Even (Solver)'!$B$5:$C$5</definedName>
    <definedName name="Revised_Term">#REF!</definedName>
    <definedName name="Term">#REF!</definedName>
    <definedName name="Total_Costs">'[1]Break Even (Solver)'!$B$10:$C$10</definedName>
    <definedName name="Total_Revenue">'Product Margin'!$C$7</definedName>
    <definedName name="Total_Savings">#REF!</definedName>
    <definedName name="Unit_Cost">'[1]Break Even (Solver)'!$B$7:$C$7</definedName>
    <definedName name="Units">'[1]Break Even (Solver)'!$B$4:$C$4</definedName>
    <definedName name="Variable_Costs">'[1]Break Even (Solver)'!$B$8:$C$8</definedName>
  </definedNames>
  <calcPr calcId="191029"/>
</workbook>
</file>

<file path=xl/calcChain.xml><?xml version="1.0" encoding="utf-8"?>
<calcChain xmlns="http://schemas.openxmlformats.org/spreadsheetml/2006/main">
  <c r="B2" i="8" l="1"/>
  <c r="C6" i="7" l="1"/>
  <c r="C10" i="7"/>
  <c r="C7" i="5"/>
  <c r="C7" i="6"/>
  <c r="C11" i="6"/>
  <c r="C13" i="6" l="1"/>
  <c r="C12" i="7"/>
  <c r="C13" i="7" s="1"/>
  <c r="C14" i="6"/>
</calcChain>
</file>

<file path=xl/sharedStrings.xml><?xml version="1.0" encoding="utf-8"?>
<sst xmlns="http://schemas.openxmlformats.org/spreadsheetml/2006/main" count="28" uniqueCount="19">
  <si>
    <t>Interest Rate</t>
  </si>
  <si>
    <t>Period</t>
  </si>
  <si>
    <t>Annual Deposit</t>
  </si>
  <si>
    <t>Equipment Fund Calculation</t>
  </si>
  <si>
    <t>Equipment Fund</t>
  </si>
  <si>
    <t>Using Goal Seek to Determine a Price</t>
  </si>
  <si>
    <t>That Will Return a Margin Of 30%</t>
  </si>
  <si>
    <t>Price per Unit</t>
  </si>
  <si>
    <t>Units Sold</t>
  </si>
  <si>
    <t>Average Discount</t>
  </si>
  <si>
    <t>Total Revenue</t>
  </si>
  <si>
    <t>Costs per Unit</t>
  </si>
  <si>
    <t>Fixed Costs</t>
  </si>
  <si>
    <t>Total Costs</t>
  </si>
  <si>
    <t>Profit</t>
  </si>
  <si>
    <t>Margin</t>
  </si>
  <si>
    <t>x</t>
  </si>
  <si>
    <t>Equation</t>
  </si>
  <si>
    <t>Using Goal Seek to Determine a Break-Even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</si>
</sst>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164" formatCode="\G\e\n\e\r\a\l"/>
    <numFmt numFmtId="166" formatCode="0.00000"/>
  </numFmts>
  <fonts count="8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8"/>
      <color theme="3"/>
      <name val="Cambria"/>
      <family val="2"/>
      <scheme val="major"/>
    </font>
    <font>
      <i/>
      <sz val="18"/>
      <color theme="3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/>
    <xf numFmtId="164" fontId="2" fillId="0" borderId="0"/>
    <xf numFmtId="164" fontId="2" fillId="0" borderId="0"/>
    <xf numFmtId="164" fontId="2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164" fontId="4" fillId="0" borderId="0" xfId="1" applyFont="1"/>
    <xf numFmtId="164" fontId="3" fillId="0" borderId="0" xfId="2" applyFont="1"/>
    <xf numFmtId="9" fontId="4" fillId="0" borderId="0" xfId="2" applyNumberFormat="1" applyFont="1"/>
    <xf numFmtId="1" fontId="4" fillId="0" borderId="0" xfId="2" applyNumberFormat="1" applyFont="1"/>
    <xf numFmtId="5" fontId="4" fillId="0" borderId="0" xfId="2" applyNumberFormat="1" applyFont="1"/>
    <xf numFmtId="164" fontId="4" fillId="0" borderId="0" xfId="4" applyFont="1"/>
    <xf numFmtId="164" fontId="3" fillId="0" borderId="0" xfId="4" applyFont="1"/>
    <xf numFmtId="7" fontId="4" fillId="0" borderId="0" xfId="4" applyNumberFormat="1" applyFont="1"/>
    <xf numFmtId="3" fontId="4" fillId="0" borderId="0" xfId="4" applyNumberFormat="1" applyFont="1"/>
    <xf numFmtId="164" fontId="3" fillId="0" borderId="1" xfId="4" applyFont="1" applyBorder="1"/>
    <xf numFmtId="9" fontId="4" fillId="0" borderId="1" xfId="4" applyNumberFormat="1" applyFont="1" applyBorder="1"/>
    <xf numFmtId="5" fontId="4" fillId="0" borderId="0" xfId="4" applyNumberFormat="1" applyFont="1"/>
    <xf numFmtId="164" fontId="3" fillId="0" borderId="0" xfId="4" applyFont="1" applyBorder="1"/>
    <xf numFmtId="7" fontId="4" fillId="0" borderId="0" xfId="4" applyNumberFormat="1" applyFont="1" applyBorder="1"/>
    <xf numFmtId="164" fontId="3" fillId="0" borderId="1" xfId="1" applyFont="1" applyBorder="1"/>
    <xf numFmtId="5" fontId="4" fillId="0" borderId="1" xfId="4" applyNumberFormat="1" applyFont="1" applyBorder="1"/>
    <xf numFmtId="9" fontId="4" fillId="0" borderId="0" xfId="3" applyNumberFormat="1" applyFont="1"/>
    <xf numFmtId="10" fontId="4" fillId="0" borderId="0" xfId="4" applyNumberFormat="1" applyFont="1"/>
    <xf numFmtId="164" fontId="5" fillId="0" borderId="2" xfId="1" applyFont="1" applyBorder="1" applyAlignment="1">
      <alignment horizontal="center"/>
    </xf>
    <xf numFmtId="166" fontId="5" fillId="0" borderId="2" xfId="1" applyNumberFormat="1" applyFont="1" applyBorder="1"/>
    <xf numFmtId="164" fontId="4" fillId="0" borderId="0" xfId="2" applyFont="1"/>
    <xf numFmtId="164" fontId="7" fillId="0" borderId="0" xfId="5" applyNumberFormat="1" applyFont="1"/>
  </cellXfs>
  <cellStyles count="6">
    <cellStyle name="Normal" xfId="0" builtinId="0"/>
    <cellStyle name="Normal_Analysis" xfId="1" xr:uid="{00000000-0005-0000-0000-000002000000}"/>
    <cellStyle name="Normal_COLLEGE" xfId="2" xr:uid="{00000000-0005-0000-0000-000003000000}"/>
    <cellStyle name="Normal_FUTURE2" xfId="3" xr:uid="{00000000-0005-0000-0000-000004000000}"/>
    <cellStyle name="Normal_MARGIN" xfId="4" xr:uid="{00000000-0005-0000-0000-000005000000}"/>
    <cellStyle name="Title" xfId="5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</xdr:row>
      <xdr:rowOff>142875</xdr:rowOff>
    </xdr:from>
    <xdr:to>
      <xdr:col>2</xdr:col>
      <xdr:colOff>466725</xdr:colOff>
      <xdr:row>9</xdr:row>
      <xdr:rowOff>28575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00000000-0008-0000-0700-000001040000}"/>
            </a:ext>
          </a:extLst>
        </xdr:cNvPr>
        <xdr:cNvSpPr txBox="1">
          <a:spLocks noChangeArrowheads="1"/>
        </xdr:cNvSpPr>
      </xdr:nvSpPr>
      <xdr:spPr bwMode="auto">
        <a:xfrm>
          <a:off x="257175" y="790575"/>
          <a:ext cx="1428750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  (3x - 8)</a:t>
          </a:r>
          <a:r>
            <a:rPr lang="en-US" sz="1200" b="1" i="0" strike="noStrike" baseline="30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(x - 1)</a:t>
          </a:r>
        </a:p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——————— = 1</a:t>
          </a:r>
        </a:p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         4x</a:t>
          </a:r>
          <a:r>
            <a:rPr lang="en-US" sz="1200" b="1" i="0" strike="noStrike" baseline="30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 - 5</a:t>
          </a:r>
        </a:p>
      </xdr:txBody>
    </xdr:sp>
    <xdr:clientData/>
  </xdr:twoCellAnchor>
  <xdr:twoCellAnchor>
    <xdr:from>
      <xdr:col>1</xdr:col>
      <xdr:colOff>352425</xdr:colOff>
      <xdr:row>2</xdr:row>
      <xdr:rowOff>57150</xdr:rowOff>
    </xdr:from>
    <xdr:to>
      <xdr:col>1</xdr:col>
      <xdr:colOff>352425</xdr:colOff>
      <xdr:row>4</xdr:row>
      <xdr:rowOff>133350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700-000002040000}"/>
            </a:ext>
          </a:extLst>
        </xdr:cNvPr>
        <xdr:cNvSpPr>
          <a:spLocks noChangeShapeType="1"/>
        </xdr:cNvSpPr>
      </xdr:nvSpPr>
      <xdr:spPr bwMode="auto">
        <a:xfrm flipV="1">
          <a:off x="962025" y="381000"/>
          <a:ext cx="0" cy="40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777c78eef3b74d/Workbooks/Examples/Ch15/Analy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5Data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/>
      <sheetData sheetId="1"/>
      <sheetData sheetId="2">
        <row r="2">
          <cell r="C2">
            <v>0.05</v>
          </cell>
        </row>
        <row r="3">
          <cell r="C3">
            <v>10</v>
          </cell>
        </row>
      </sheetData>
      <sheetData sheetId="3"/>
      <sheetData sheetId="4">
        <row r="3">
          <cell r="C3">
            <v>1000000</v>
          </cell>
        </row>
        <row r="4">
          <cell r="C4">
            <v>900000</v>
          </cell>
        </row>
        <row r="5">
          <cell r="C5">
            <v>100000</v>
          </cell>
        </row>
        <row r="7">
          <cell r="C7">
            <v>100000</v>
          </cell>
        </row>
        <row r="9">
          <cell r="C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B12">
            <v>7177.0334928229568</v>
          </cell>
          <cell r="C12">
            <v>8032.1285140562686</v>
          </cell>
        </row>
      </sheetData>
      <sheetData sheetId="16">
        <row r="3">
          <cell r="B3">
            <v>24.95</v>
          </cell>
          <cell r="C3">
            <v>19.95</v>
          </cell>
        </row>
        <row r="4">
          <cell r="B4">
            <v>8032.1285140562231</v>
          </cell>
          <cell r="C4">
            <v>7177.0334928229695</v>
          </cell>
        </row>
        <row r="5">
          <cell r="B5">
            <v>200401.60642570278</v>
          </cell>
          <cell r="C5">
            <v>143181.81818181823</v>
          </cell>
        </row>
        <row r="7">
          <cell r="B7">
            <v>12.5</v>
          </cell>
          <cell r="C7">
            <v>9.5</v>
          </cell>
        </row>
        <row r="8">
          <cell r="B8">
            <v>93224.572932879819</v>
          </cell>
          <cell r="C8">
            <v>60149.689667761981</v>
          </cell>
        </row>
        <row r="9">
          <cell r="B9">
            <v>100000</v>
          </cell>
          <cell r="C9">
            <v>75000</v>
          </cell>
        </row>
        <row r="10">
          <cell r="B10">
            <v>193224.57293287982</v>
          </cell>
          <cell r="C10">
            <v>135149.68966776197</v>
          </cell>
        </row>
        <row r="12">
          <cell r="B12">
            <v>7177.0334928229568</v>
          </cell>
          <cell r="C12">
            <v>8032.1285140562686</v>
          </cell>
        </row>
      </sheetData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P"/>
      <sheetName val="Future Value"/>
      <sheetName val="Future Value (Data Table)"/>
      <sheetName val="Future Value (Data Table 2)"/>
      <sheetName val="Future Value (2-Inputs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0.05</v>
          </cell>
        </row>
        <row r="3">
          <cell r="C3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D18"/>
  <sheetViews>
    <sheetView workbookViewId="0">
      <selection activeCell="C7" sqref="C7"/>
    </sheetView>
  </sheetViews>
  <sheetFormatPr defaultColWidth="9.109375" defaultRowHeight="18" x14ac:dyDescent="0.35"/>
  <cols>
    <col min="1" max="1" width="9.109375" style="21"/>
    <col min="2" max="2" width="19.88671875" style="21" customWidth="1"/>
    <col min="3" max="3" width="13.5546875" style="21" customWidth="1"/>
    <col min="4" max="4" width="16.5546875" style="21" customWidth="1"/>
    <col min="5" max="16384" width="9.109375" style="21"/>
  </cols>
  <sheetData>
    <row r="1" spans="2:4" ht="22.8" x14ac:dyDescent="0.4">
      <c r="B1" s="22" t="s">
        <v>3</v>
      </c>
    </row>
    <row r="3" spans="2:4" x14ac:dyDescent="0.35">
      <c r="B3" s="2" t="s">
        <v>0</v>
      </c>
      <c r="C3" s="3">
        <v>0.05</v>
      </c>
    </row>
    <row r="4" spans="2:4" x14ac:dyDescent="0.35">
      <c r="B4" s="2" t="s">
        <v>1</v>
      </c>
      <c r="C4" s="4">
        <v>5</v>
      </c>
    </row>
    <row r="5" spans="2:4" x14ac:dyDescent="0.35">
      <c r="B5" s="2" t="s">
        <v>2</v>
      </c>
      <c r="C5" s="5">
        <v>0</v>
      </c>
    </row>
    <row r="6" spans="2:4" x14ac:dyDescent="0.35">
      <c r="B6" s="2"/>
      <c r="C6" s="5"/>
    </row>
    <row r="7" spans="2:4" x14ac:dyDescent="0.35">
      <c r="B7" s="2" t="s">
        <v>4</v>
      </c>
      <c r="C7" s="5">
        <f>FV(C3, C4, C5)</f>
        <v>0</v>
      </c>
    </row>
    <row r="8" spans="2:4" x14ac:dyDescent="0.35">
      <c r="B8" s="2"/>
      <c r="C8" s="3"/>
    </row>
    <row r="10" spans="2:4" x14ac:dyDescent="0.35">
      <c r="D10" s="2"/>
    </row>
    <row r="11" spans="2:4" x14ac:dyDescent="0.35">
      <c r="B11" s="2"/>
      <c r="D11" s="5"/>
    </row>
    <row r="12" spans="2:4" x14ac:dyDescent="0.35">
      <c r="B12" s="5"/>
      <c r="C12" s="5"/>
      <c r="D12" s="5"/>
    </row>
    <row r="13" spans="2:4" x14ac:dyDescent="0.35">
      <c r="B13" s="5"/>
      <c r="C13" s="5"/>
      <c r="D13" s="5"/>
    </row>
    <row r="14" spans="2:4" x14ac:dyDescent="0.35">
      <c r="B14" s="5"/>
      <c r="C14" s="5"/>
      <c r="D14" s="5"/>
    </row>
    <row r="15" spans="2:4" x14ac:dyDescent="0.35">
      <c r="B15" s="5"/>
      <c r="C15" s="5"/>
      <c r="D15" s="5"/>
    </row>
    <row r="16" spans="2:4" x14ac:dyDescent="0.35">
      <c r="B16" s="5"/>
      <c r="C16" s="5"/>
      <c r="D16" s="5"/>
    </row>
    <row r="17" spans="2:4" x14ac:dyDescent="0.35">
      <c r="B17" s="5"/>
      <c r="C17" s="5"/>
      <c r="D17" s="5"/>
    </row>
    <row r="18" spans="2:4" x14ac:dyDescent="0.35">
      <c r="B18" s="5"/>
      <c r="C18" s="5"/>
      <c r="D18" s="5"/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V14"/>
  <sheetViews>
    <sheetView showGridLines="0" workbookViewId="0">
      <selection activeCell="C14" sqref="C14"/>
    </sheetView>
  </sheetViews>
  <sheetFormatPr defaultColWidth="9.109375" defaultRowHeight="18" x14ac:dyDescent="0.35"/>
  <cols>
    <col min="1" max="1" width="4.109375" style="6" customWidth="1"/>
    <col min="2" max="2" width="18.88671875" style="6" customWidth="1"/>
    <col min="3" max="3" width="16" style="6" bestFit="1" customWidth="1"/>
    <col min="4" max="16384" width="9.109375" style="6"/>
  </cols>
  <sheetData>
    <row r="1" spans="1:256" ht="27.75" customHeight="1" x14ac:dyDescent="0.4">
      <c r="B1" s="22" t="s">
        <v>5</v>
      </c>
    </row>
    <row r="2" spans="1:256" ht="22.8" x14ac:dyDescent="0.4">
      <c r="B2" s="22" t="s">
        <v>6</v>
      </c>
    </row>
    <row r="4" spans="1:256" x14ac:dyDescent="0.35">
      <c r="B4" s="7" t="s">
        <v>7</v>
      </c>
      <c r="C4" s="8">
        <v>1</v>
      </c>
    </row>
    <row r="5" spans="1:256" x14ac:dyDescent="0.35">
      <c r="B5" s="7" t="s">
        <v>8</v>
      </c>
      <c r="C5" s="9">
        <v>100000</v>
      </c>
    </row>
    <row r="6" spans="1:256" x14ac:dyDescent="0.35">
      <c r="B6" s="10" t="s">
        <v>9</v>
      </c>
      <c r="C6" s="11">
        <v>0.4</v>
      </c>
    </row>
    <row r="7" spans="1:256" x14ac:dyDescent="0.35">
      <c r="B7" s="7" t="s">
        <v>10</v>
      </c>
      <c r="C7" s="12">
        <f>C5*C4*(1-C6)</f>
        <v>60000</v>
      </c>
    </row>
    <row r="9" spans="1:256" x14ac:dyDescent="0.35">
      <c r="B9" s="13" t="s">
        <v>11</v>
      </c>
      <c r="C9" s="14">
        <v>12.63</v>
      </c>
    </row>
    <row r="10" spans="1:256" s="17" customFormat="1" x14ac:dyDescent="0.35">
      <c r="A10" s="6"/>
      <c r="B10" s="15" t="s">
        <v>12</v>
      </c>
      <c r="C10" s="16">
        <v>750000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35">
      <c r="B11" s="7" t="s">
        <v>13</v>
      </c>
      <c r="C11" s="12">
        <f>C5*C9+C10</f>
        <v>2013000</v>
      </c>
    </row>
    <row r="13" spans="1:256" x14ac:dyDescent="0.35">
      <c r="B13" s="7" t="s">
        <v>14</v>
      </c>
      <c r="C13" s="12">
        <f>C7-C11</f>
        <v>-1953000</v>
      </c>
    </row>
    <row r="14" spans="1:256" x14ac:dyDescent="0.35">
      <c r="B14" s="7" t="s">
        <v>15</v>
      </c>
      <c r="C14" s="18">
        <f>(C7 - C11) / C7</f>
        <v>-32.549999999999997</v>
      </c>
    </row>
  </sheetData>
  <phoneticPr fontId="0" type="noConversion"/>
  <printOptions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C13"/>
  <sheetViews>
    <sheetView showGridLines="0" workbookViewId="0">
      <selection activeCell="C12" sqref="C12"/>
    </sheetView>
  </sheetViews>
  <sheetFormatPr defaultColWidth="9.109375" defaultRowHeight="18" x14ac:dyDescent="0.35"/>
  <cols>
    <col min="1" max="1" width="4.109375" style="6" customWidth="1"/>
    <col min="2" max="2" width="18.88671875" style="6" customWidth="1"/>
    <col min="3" max="3" width="15.109375" style="6" bestFit="1" customWidth="1"/>
    <col min="4" max="16384" width="9.109375" style="6"/>
  </cols>
  <sheetData>
    <row r="1" spans="2:3" ht="27.75" customHeight="1" x14ac:dyDescent="0.4">
      <c r="B1" s="22" t="s">
        <v>18</v>
      </c>
    </row>
    <row r="3" spans="2:3" x14ac:dyDescent="0.35">
      <c r="B3" s="7" t="s">
        <v>7</v>
      </c>
      <c r="C3" s="8">
        <v>47.95</v>
      </c>
    </row>
    <row r="4" spans="2:3" x14ac:dyDescent="0.35">
      <c r="B4" s="7" t="s">
        <v>8</v>
      </c>
      <c r="C4" s="9">
        <v>100000</v>
      </c>
    </row>
    <row r="5" spans="2:3" x14ac:dyDescent="0.35">
      <c r="B5" s="10" t="s">
        <v>9</v>
      </c>
      <c r="C5" s="11">
        <v>0.4</v>
      </c>
    </row>
    <row r="6" spans="2:3" x14ac:dyDescent="0.35">
      <c r="B6" s="7" t="s">
        <v>10</v>
      </c>
      <c r="C6" s="12">
        <f>C4*C3*(1-C5)</f>
        <v>2877000</v>
      </c>
    </row>
    <row r="8" spans="2:3" x14ac:dyDescent="0.35">
      <c r="B8" s="13" t="s">
        <v>11</v>
      </c>
      <c r="C8" s="14">
        <v>12.63</v>
      </c>
    </row>
    <row r="9" spans="2:3" x14ac:dyDescent="0.35">
      <c r="B9" s="15" t="s">
        <v>12</v>
      </c>
      <c r="C9" s="16">
        <v>750000</v>
      </c>
    </row>
    <row r="10" spans="2:3" x14ac:dyDescent="0.35">
      <c r="B10" s="7" t="s">
        <v>13</v>
      </c>
      <c r="C10" s="12">
        <f>C4*C8+C9</f>
        <v>2013000</v>
      </c>
    </row>
    <row r="12" spans="2:3" x14ac:dyDescent="0.35">
      <c r="B12" s="7" t="s">
        <v>14</v>
      </c>
      <c r="C12" s="12">
        <f>C6-C10</f>
        <v>864000</v>
      </c>
    </row>
    <row r="13" spans="2:3" x14ac:dyDescent="0.35">
      <c r="B13" s="7" t="s">
        <v>15</v>
      </c>
      <c r="C13" s="18">
        <f>C12/C6</f>
        <v>0.30031282586027114</v>
      </c>
    </row>
  </sheetData>
  <phoneticPr fontId="0" type="noConversion"/>
  <printOptions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"/>
  <sheetViews>
    <sheetView showGridLines="0" tabSelected="1" workbookViewId="0">
      <selection activeCell="B2" sqref="B2"/>
    </sheetView>
  </sheetViews>
  <sheetFormatPr defaultColWidth="9.109375" defaultRowHeight="18" x14ac:dyDescent="0.35"/>
  <cols>
    <col min="1" max="1" width="11.44140625" style="1" bestFit="1" customWidth="1"/>
    <col min="2" max="2" width="13" style="1" bestFit="1" customWidth="1"/>
    <col min="3" max="16384" width="9.109375" style="1"/>
  </cols>
  <sheetData>
    <row r="1" spans="1:2" ht="21" x14ac:dyDescent="0.4">
      <c r="A1" s="19" t="s">
        <v>16</v>
      </c>
      <c r="B1" s="19" t="s">
        <v>17</v>
      </c>
    </row>
    <row r="2" spans="1:2" ht="21" x14ac:dyDescent="0.4">
      <c r="A2" s="20">
        <v>0</v>
      </c>
      <c r="B2" s="20">
        <f>(((3 * A2 - 8) ^ 2) * (A2 - 1)) / (4 * A2 ^ 2 - 5)</f>
        <v>12.8</v>
      </c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2006-11-22T19:53:17Z</outs:dateTime>
      <outs:isPinned>true</outs:isPinned>
    </outs:relatedDate>
    <outs:relatedDate>
      <outs:type>2</outs:type>
      <outs:displayName>Created</outs:displayName>
      <outs:dateTime>2004-02-28T15:05:59Z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Paul McFedries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Paul McFedries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C11B7EF-4472-4E17-8B39-0AA62C691F6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Goal Seek</vt:lpstr>
      <vt:lpstr>Product Margin</vt:lpstr>
      <vt:lpstr>Break Even</vt:lpstr>
      <vt:lpstr>Equations</vt:lpstr>
      <vt:lpstr>Costs_per_Unit</vt:lpstr>
      <vt:lpstr>'Goal Seek'!NPer</vt:lpstr>
      <vt:lpstr>'Goal Seek'!Rate</vt:lpstr>
      <vt:lpstr>Total_Revenue</vt:lpstr>
    </vt:vector>
  </TitlesOfParts>
  <Company>Logophilia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Connie Lance</cp:lastModifiedBy>
  <dcterms:created xsi:type="dcterms:W3CDTF">2004-02-28T15:05:59Z</dcterms:created>
  <dcterms:modified xsi:type="dcterms:W3CDTF">2021-03-17T21:55:52Z</dcterms:modified>
</cp:coreProperties>
</file>