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nce\Documents\Work Force\Vestas Advanced 2021\2021 Excel Advanced Files\"/>
    </mc:Choice>
  </mc:AlternateContent>
  <xr:revisionPtr revIDLastSave="0" documentId="13_ncr:1_{5930D064-B2F4-4F2E-AA14-198FF83E1643}" xr6:coauthVersionLast="36" xr6:coauthVersionMax="36" xr10:uidLastSave="{00000000-0000-0000-0000-000000000000}"/>
  <bookViews>
    <workbookView xWindow="0" yWindow="0" windowWidth="24000" windowHeight="10320" xr2:uid="{00000000-000D-0000-FFFF-FFFF00000000}"/>
  </bookViews>
  <sheets>
    <sheet name="PDP" sheetId="1" r:id="rId1"/>
    <sheet name="Future Value" sheetId="2" r:id="rId2"/>
    <sheet name="Future Value (Data Table)" sheetId="3" r:id="rId3"/>
    <sheet name="Future Value (Data Table 2)" sheetId="4" r:id="rId4"/>
    <sheet name="Future Value (2-Inputs)" sheetId="5" r:id="rId5"/>
  </sheets>
  <externalReferences>
    <externalReference r:id="rId6"/>
    <externalReference r:id="rId7"/>
  </externalReferences>
  <definedNames>
    <definedName name="Down_Payment">[1]Scenarios!$B$7</definedName>
    <definedName name="Expenses">[2]Iterate!$C$4</definedName>
    <definedName name="Finley_Sprocket">'[2]Break Even (Solver)'!$B$3:$B$12</definedName>
    <definedName name="Fixed_Costs">'[2]Break Even (Solver)'!$B$9:$C$9</definedName>
    <definedName name="Gross_Margin">[2]Iterate!$C$3</definedName>
    <definedName name="Gross_Profit">[2]Iterate!$C$5</definedName>
    <definedName name="House_Price">[1]Scenarios!$B$3</definedName>
    <definedName name="Interest_Rate">[1]Scenarios!$B$4</definedName>
    <definedName name="Langstrom_Wrench">'[2]Break Even (Solver)'!$C$3:$C$12</definedName>
    <definedName name="Net_Profit">[2]Iterate!$C$7</definedName>
    <definedName name="NPer">'Future Value (2-Inputs)'!$C$3</definedName>
    <definedName name="NPer2">'[2]Future Value (2-Inputs)'!$C$3</definedName>
    <definedName name="Paydown">[1]Scenarios!$B$9</definedName>
    <definedName name="Price">'[2]Break Even (Solver)'!$B$3:$C$3</definedName>
    <definedName name="Profit">'[2]Break Even (Solver)'!$B$12:$C$12</definedName>
    <definedName name="Profit_Margin">'[2]Break Even (Goal Seek)'!$B$12:$C$12</definedName>
    <definedName name="Profit_Sharing">[2]Iterate!$C$6</definedName>
    <definedName name="Profit_Sharing_Percentage">[2]Iterate!$C$9</definedName>
    <definedName name="Rate">'Future Value (2-Inputs)'!$C$2</definedName>
    <definedName name="Rate2">'[2]Future Value (2-Inputs)'!$C$2</definedName>
    <definedName name="Revenue">'[2]Break Even (Solver)'!$B$5:$C$5</definedName>
    <definedName name="Term">[1]Scenarios!$B$8</definedName>
    <definedName name="Total_Costs">'[2]Break Even (Solver)'!$B$10:$C$10</definedName>
    <definedName name="Unit_Cost">'[2]Break Even (Solver)'!$B$7:$C$7</definedName>
    <definedName name="Units">'[2]Break Even (Solver)'!$B$4:$C$4</definedName>
    <definedName name="Variable_Costs">'[2]Break Even (Solver)'!$B$8:$C$8</definedName>
  </definedNames>
  <calcPr calcId="191029"/>
</workbook>
</file>

<file path=xl/calcChain.xml><?xml version="1.0" encoding="utf-8"?>
<calcChain xmlns="http://schemas.openxmlformats.org/spreadsheetml/2006/main">
  <c r="B8" i="5" l="1"/>
  <c r="C9" i="4"/>
  <c r="D9" i="4" s="1"/>
  <c r="C9" i="3"/>
  <c r="C9" i="2"/>
  <c r="B8" i="1" l="1"/>
  <c r="B12" i="1" s="1"/>
</calcChain>
</file>

<file path=xl/sharedStrings.xml><?xml version="1.0" encoding="utf-8"?>
<sst xmlns="http://schemas.openxmlformats.org/spreadsheetml/2006/main" count="46" uniqueCount="23">
  <si>
    <t>Precision Design and Packaging</t>
  </si>
  <si>
    <t>Cost Price Analysis</t>
  </si>
  <si>
    <t>"E" Container Bulk Cargo Box</t>
  </si>
  <si>
    <t>Variable unit production impact on cost</t>
  </si>
  <si>
    <t>Direct materials</t>
  </si>
  <si>
    <t>Direct labor</t>
  </si>
  <si>
    <t>Overhead</t>
  </si>
  <si>
    <t>Total cost</t>
  </si>
  <si>
    <t>Standard production</t>
  </si>
  <si>
    <t>units</t>
  </si>
  <si>
    <t>Cost per unit</t>
  </si>
  <si>
    <t>Factory costs per shift</t>
  </si>
  <si>
    <t>Future Value</t>
  </si>
  <si>
    <t>Deposit Type</t>
  </si>
  <si>
    <t>Initial Deposit</t>
  </si>
  <si>
    <t>Annual Deposit</t>
  </si>
  <si>
    <t>Period</t>
  </si>
  <si>
    <t>The Future Value of an Investment</t>
  </si>
  <si>
    <t>Interest Rate</t>
  </si>
  <si>
    <t>Today's Dollars</t>
  </si>
  <si>
    <t>Inflation</t>
  </si>
  <si>
    <t>Deposit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</si>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</sst>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\G\e\n\e\r\a\l"/>
    <numFmt numFmtId="167" formatCode="&quot;$&quot;#,##0"/>
    <numFmt numFmtId="168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  <font>
      <sz val="16"/>
      <color theme="1"/>
      <name val="Arial Rounded MT Bold"/>
      <family val="2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sz val="14"/>
      <name val="Calibri"/>
      <family val="2"/>
      <scheme val="minor"/>
    </font>
    <font>
      <sz val="10"/>
      <name val="MS Sans Serif"/>
      <family val="2"/>
    </font>
    <font>
      <b/>
      <sz val="14"/>
      <name val="Calibri"/>
      <family val="2"/>
      <scheme val="minor"/>
    </font>
    <font>
      <i/>
      <sz val="18"/>
      <color theme="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0" fontId="8" fillId="0" borderId="0"/>
    <xf numFmtId="166" fontId="10" fillId="0" borderId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indent="1"/>
    </xf>
    <xf numFmtId="164" fontId="5" fillId="0" borderId="0" xfId="2" applyNumberFormat="1" applyFont="1"/>
    <xf numFmtId="2" fontId="5" fillId="0" borderId="0" xfId="0" applyNumberFormat="1" applyFont="1"/>
    <xf numFmtId="165" fontId="5" fillId="0" borderId="0" xfId="1" applyNumberFormat="1" applyFont="1"/>
    <xf numFmtId="164" fontId="5" fillId="0" borderId="2" xfId="2" applyNumberFormat="1" applyFont="1" applyBorder="1"/>
    <xf numFmtId="2" fontId="5" fillId="0" borderId="0" xfId="0" applyNumberFormat="1" applyFont="1" applyAlignment="1">
      <alignment horizontal="right"/>
    </xf>
    <xf numFmtId="44" fontId="5" fillId="0" borderId="0" xfId="2" applyFont="1"/>
    <xf numFmtId="0" fontId="6" fillId="3" borderId="3" xfId="0" applyFont="1" applyFill="1" applyBorder="1"/>
    <xf numFmtId="0" fontId="5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9" fillId="0" borderId="0" xfId="4" applyFont="1"/>
    <xf numFmtId="0" fontId="8" fillId="0" borderId="0" xfId="5"/>
    <xf numFmtId="5" fontId="9" fillId="0" borderId="0" xfId="6" applyNumberFormat="1" applyFont="1" applyBorder="1"/>
    <xf numFmtId="0" fontId="8" fillId="0" borderId="0" xfId="5" applyBorder="1"/>
    <xf numFmtId="166" fontId="11" fillId="0" borderId="0" xfId="4" applyFont="1" applyBorder="1"/>
    <xf numFmtId="166" fontId="9" fillId="0" borderId="0" xfId="4" applyFont="1" applyBorder="1"/>
    <xf numFmtId="1" fontId="9" fillId="0" borderId="4" xfId="6" applyNumberFormat="1" applyFont="1" applyBorder="1"/>
    <xf numFmtId="166" fontId="11" fillId="0" borderId="5" xfId="6" applyFont="1" applyBorder="1"/>
    <xf numFmtId="5" fontId="9" fillId="0" borderId="6" xfId="6" applyNumberFormat="1" applyFont="1" applyBorder="1"/>
    <xf numFmtId="166" fontId="11" fillId="0" borderId="7" xfId="6" applyFont="1" applyBorder="1"/>
    <xf numFmtId="1" fontId="9" fillId="0" borderId="6" xfId="6" applyNumberFormat="1" applyFont="1" applyBorder="1"/>
    <xf numFmtId="166" fontId="9" fillId="0" borderId="0" xfId="4" applyFont="1" applyAlignment="1">
      <alignment horizontal="centerContinuous"/>
    </xf>
    <xf numFmtId="166" fontId="12" fillId="0" borderId="0" xfId="3" applyNumberFormat="1" applyFont="1" applyAlignment="1">
      <alignment horizontal="centerContinuous"/>
    </xf>
    <xf numFmtId="9" fontId="9" fillId="0" borderId="8" xfId="6" applyNumberFormat="1" applyFont="1" applyBorder="1"/>
    <xf numFmtId="166" fontId="11" fillId="0" borderId="9" xfId="6" applyFont="1" applyBorder="1"/>
    <xf numFmtId="166" fontId="9" fillId="0" borderId="0" xfId="6" applyFont="1"/>
    <xf numFmtId="167" fontId="9" fillId="0" borderId="0" xfId="4" applyNumberFormat="1" applyFont="1"/>
    <xf numFmtId="0" fontId="9" fillId="0" borderId="0" xfId="5" applyFont="1"/>
    <xf numFmtId="5" fontId="9" fillId="0" borderId="10" xfId="6" applyNumberFormat="1" applyFont="1" applyBorder="1"/>
    <xf numFmtId="166" fontId="11" fillId="0" borderId="4" xfId="4" applyFont="1" applyBorder="1"/>
    <xf numFmtId="166" fontId="9" fillId="0" borderId="6" xfId="4" applyFont="1" applyBorder="1"/>
    <xf numFmtId="166" fontId="11" fillId="0" borderId="0" xfId="4" applyFont="1" applyBorder="1" applyAlignment="1">
      <alignment horizontal="right"/>
    </xf>
    <xf numFmtId="9" fontId="9" fillId="0" borderId="4" xfId="7" applyFont="1" applyBorder="1"/>
    <xf numFmtId="5" fontId="9" fillId="0" borderId="0" xfId="6" applyNumberFormat="1" applyFont="1"/>
    <xf numFmtId="166" fontId="11" fillId="0" borderId="0" xfId="6" applyFont="1"/>
    <xf numFmtId="9" fontId="9" fillId="0" borderId="10" xfId="6" applyNumberFormat="1" applyFont="1" applyBorder="1" applyAlignment="1">
      <alignment horizontal="center"/>
    </xf>
    <xf numFmtId="168" fontId="9" fillId="0" borderId="10" xfId="6" applyNumberFormat="1" applyFont="1" applyBorder="1" applyAlignment="1">
      <alignment horizontal="center"/>
    </xf>
    <xf numFmtId="9" fontId="9" fillId="0" borderId="10" xfId="6" quotePrefix="1" applyNumberFormat="1" applyFont="1" applyBorder="1" applyAlignment="1">
      <alignment horizontal="center"/>
    </xf>
    <xf numFmtId="5" fontId="9" fillId="0" borderId="4" xfId="6" quotePrefix="1" applyNumberFormat="1" applyFont="1" applyBorder="1"/>
    <xf numFmtId="166" fontId="11" fillId="0" borderId="0" xfId="6" applyFont="1" applyAlignment="1">
      <alignment horizontal="center"/>
    </xf>
    <xf numFmtId="166" fontId="9" fillId="0" borderId="0" xfId="6" applyFont="1" applyAlignment="1">
      <alignment horizontal="centerContinuous"/>
    </xf>
    <xf numFmtId="166" fontId="12" fillId="0" borderId="0" xfId="3" applyNumberFormat="1" applyFont="1" applyAlignment="1">
      <alignment horizontal="left"/>
    </xf>
  </cellXfs>
  <cellStyles count="8">
    <cellStyle name="Comma" xfId="1" builtinId="3"/>
    <cellStyle name="Currency" xfId="2" builtinId="4"/>
    <cellStyle name="Normal" xfId="0" builtinId="0"/>
    <cellStyle name="Normal 2" xfId="5" xr:uid="{BB60C9AA-E3E1-46F5-9554-F343BCDDE885}"/>
    <cellStyle name="Normal_Analysis" xfId="4" xr:uid="{DBD05D87-49AA-4B1C-BF06-4587427ECE34}"/>
    <cellStyle name="Normal_FUTURE2" xfId="6" xr:uid="{48C35779-A88D-45B7-BED4-841E215268D8}"/>
    <cellStyle name="Percent 2" xfId="7" xr:uid="{F95F0A12-5CA1-4CAF-99F3-99F15D1C9D64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142875</xdr:rowOff>
    </xdr:from>
    <xdr:to>
      <xdr:col>0</xdr:col>
      <xdr:colOff>1152524</xdr:colOff>
      <xdr:row>2</xdr:row>
      <xdr:rowOff>47625</xdr:rowOff>
    </xdr:to>
    <xdr:pic>
      <xdr:nvPicPr>
        <xdr:cNvPr id="6" name="Picture 5" descr="C:\Users\Denise\AppData\Local\Microsoft\Windows\Temporary Internet Files\Content.IE5\JQDTQT9N\MC900238375[1].wm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42875"/>
          <a:ext cx="809624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314325</xdr:colOff>
      <xdr:row>0</xdr:row>
      <xdr:rowOff>133350</xdr:rowOff>
    </xdr:from>
    <xdr:to>
      <xdr:col>7</xdr:col>
      <xdr:colOff>342899</xdr:colOff>
      <xdr:row>2</xdr:row>
      <xdr:rowOff>38100</xdr:rowOff>
    </xdr:to>
    <xdr:pic>
      <xdr:nvPicPr>
        <xdr:cNvPr id="7" name="Picture 6" descr="C:\Users\Denise\AppData\Local\Microsoft\Windows\Temporary Internet Files\Content.IE5\JQDTQT9N\MC900238375[1].wm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33350"/>
          <a:ext cx="809624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GoalSee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5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"/>
      <sheetName val="Product Margin"/>
      <sheetName val="Break Even"/>
      <sheetName val="Equations"/>
      <sheetName val="Scenarios"/>
    </sheetNames>
    <sheetDataSet>
      <sheetData sheetId="0"/>
      <sheetData sheetId="1"/>
      <sheetData sheetId="2"/>
      <sheetData sheetId="3"/>
      <sheetData sheetId="4">
        <row r="3">
          <cell r="B3">
            <v>100000</v>
          </cell>
        </row>
        <row r="4">
          <cell r="B4">
            <v>0.04</v>
          </cell>
        </row>
        <row r="7">
          <cell r="B7">
            <v>20000</v>
          </cell>
        </row>
        <row r="8">
          <cell r="B8">
            <v>20</v>
          </cell>
        </row>
        <row r="9">
          <cell r="B9">
            <v>-100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>
        <row r="2">
          <cell r="C2">
            <v>0.05</v>
          </cell>
        </row>
        <row r="3">
          <cell r="C3">
            <v>10</v>
          </cell>
        </row>
      </sheetData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  <row r="7">
          <cell r="C7">
            <v>100000</v>
          </cell>
        </row>
        <row r="9">
          <cell r="C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B12">
            <v>7177.0334928229568</v>
          </cell>
          <cell r="C12">
            <v>8032.1285140562686</v>
          </cell>
        </row>
      </sheetData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5" sqref="A5"/>
    </sheetView>
  </sheetViews>
  <sheetFormatPr defaultRowHeight="14.4" x14ac:dyDescent="0.3"/>
  <cols>
    <col min="1" max="1" width="23.6640625" customWidth="1"/>
    <col min="2" max="2" width="15.6640625" customWidth="1"/>
    <col min="3" max="3" width="6.33203125" customWidth="1"/>
    <col min="4" max="8" width="11.6640625" customWidth="1"/>
  </cols>
  <sheetData>
    <row r="1" spans="1:8" ht="30" customHeight="1" x14ac:dyDescent="0.3">
      <c r="A1" s="12" t="s">
        <v>0</v>
      </c>
      <c r="B1" s="12"/>
      <c r="C1" s="12"/>
      <c r="D1" s="12"/>
      <c r="E1" s="12"/>
      <c r="F1" s="12"/>
      <c r="G1" s="12"/>
      <c r="H1" s="12"/>
    </row>
    <row r="2" spans="1:8" ht="21.75" customHeight="1" x14ac:dyDescent="0.3">
      <c r="A2" s="13" t="s">
        <v>1</v>
      </c>
      <c r="B2" s="13"/>
      <c r="C2" s="13"/>
      <c r="D2" s="13"/>
      <c r="E2" s="13"/>
      <c r="F2" s="13"/>
      <c r="G2" s="13"/>
      <c r="H2" s="13"/>
    </row>
    <row r="3" spans="1:8" ht="15.6" thickBot="1" x14ac:dyDescent="0.35">
      <c r="A3" s="14" t="s">
        <v>2</v>
      </c>
      <c r="B3" s="14"/>
      <c r="C3" s="14"/>
      <c r="D3" s="14"/>
      <c r="E3" s="14"/>
      <c r="F3" s="14"/>
      <c r="G3" s="14"/>
      <c r="H3" s="14"/>
    </row>
    <row r="4" spans="1:8" ht="16.2" thickBot="1" x14ac:dyDescent="0.35">
      <c r="A4" s="9" t="s">
        <v>11</v>
      </c>
      <c r="B4" s="10"/>
      <c r="C4" s="10"/>
      <c r="D4" s="10"/>
      <c r="E4" s="9" t="s">
        <v>3</v>
      </c>
      <c r="F4" s="11"/>
      <c r="G4" s="11"/>
      <c r="H4" s="11"/>
    </row>
    <row r="5" spans="1:8" ht="15.6" x14ac:dyDescent="0.3">
      <c r="A5" s="2" t="s">
        <v>4</v>
      </c>
      <c r="B5" s="3">
        <v>580000</v>
      </c>
      <c r="C5" s="1"/>
      <c r="D5" s="1"/>
      <c r="E5" s="1"/>
      <c r="F5" s="4"/>
      <c r="G5" s="4"/>
      <c r="H5" s="4"/>
    </row>
    <row r="6" spans="1:8" ht="15.6" x14ac:dyDescent="0.3">
      <c r="A6" s="2" t="s">
        <v>5</v>
      </c>
      <c r="B6" s="5">
        <v>880552</v>
      </c>
      <c r="C6" s="1"/>
      <c r="D6" s="1"/>
      <c r="E6" s="5">
        <v>425000</v>
      </c>
      <c r="F6" s="4"/>
      <c r="G6" s="4"/>
      <c r="H6" s="4"/>
    </row>
    <row r="7" spans="1:8" ht="15.6" x14ac:dyDescent="0.3">
      <c r="A7" s="2" t="s">
        <v>6</v>
      </c>
      <c r="B7" s="5">
        <v>145350</v>
      </c>
      <c r="C7" s="1"/>
      <c r="D7" s="1"/>
      <c r="E7" s="5">
        <v>450000</v>
      </c>
      <c r="F7" s="4"/>
      <c r="G7" s="4"/>
      <c r="H7" s="4"/>
    </row>
    <row r="8" spans="1:8" ht="16.2" thickBot="1" x14ac:dyDescent="0.35">
      <c r="A8" s="2" t="s">
        <v>7</v>
      </c>
      <c r="B8" s="6">
        <f>SUM(B5:B7)</f>
        <v>1605902</v>
      </c>
      <c r="C8" s="1"/>
      <c r="D8" s="1"/>
      <c r="E8" s="5">
        <v>475000</v>
      </c>
      <c r="F8" s="7"/>
      <c r="G8" s="7"/>
      <c r="H8" s="7"/>
    </row>
    <row r="9" spans="1:8" ht="16.2" thickTop="1" x14ac:dyDescent="0.3">
      <c r="A9" s="1"/>
      <c r="B9" s="1"/>
      <c r="C9" s="1"/>
      <c r="D9" s="1"/>
      <c r="E9" s="5">
        <v>500000</v>
      </c>
      <c r="F9" s="4"/>
      <c r="G9" s="4"/>
      <c r="H9" s="4"/>
    </row>
    <row r="10" spans="1:8" ht="15.6" x14ac:dyDescent="0.3">
      <c r="A10" s="1" t="s">
        <v>8</v>
      </c>
      <c r="B10" s="5">
        <v>500000</v>
      </c>
      <c r="C10" s="1" t="s">
        <v>9</v>
      </c>
      <c r="D10" s="1"/>
      <c r="E10" s="5">
        <v>525000</v>
      </c>
      <c r="F10" s="4"/>
      <c r="G10" s="4"/>
      <c r="H10" s="4"/>
    </row>
    <row r="11" spans="1:8" ht="15.6" x14ac:dyDescent="0.3">
      <c r="A11" s="1"/>
      <c r="B11" s="1"/>
      <c r="C11" s="1"/>
      <c r="D11" s="1"/>
      <c r="E11" s="5">
        <v>550000</v>
      </c>
      <c r="F11" s="4"/>
      <c r="G11" s="4"/>
      <c r="H11" s="4"/>
    </row>
    <row r="12" spans="1:8" ht="15.6" x14ac:dyDescent="0.3">
      <c r="A12" s="1" t="s">
        <v>10</v>
      </c>
      <c r="B12" s="8">
        <f>B8/B10</f>
        <v>3.2118039999999999</v>
      </c>
      <c r="C12" s="1"/>
      <c r="D12" s="1"/>
      <c r="E12" s="5">
        <v>575000</v>
      </c>
      <c r="F12" s="4"/>
      <c r="G12" s="4"/>
      <c r="H12" s="4"/>
    </row>
  </sheetData>
  <mergeCells count="3">
    <mergeCell ref="A1:H1"/>
    <mergeCell ref="A2:H2"/>
    <mergeCell ref="A3:H3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0207-D38E-471B-8B2F-3AFD365B0C79}">
  <dimension ref="B1:H16"/>
  <sheetViews>
    <sheetView showGridLines="0" workbookViewId="0">
      <selection activeCell="C10" sqref="C10"/>
    </sheetView>
  </sheetViews>
  <sheetFormatPr defaultColWidth="9.109375" defaultRowHeight="18" x14ac:dyDescent="0.35"/>
  <cols>
    <col min="1" max="1" width="9.109375" style="15"/>
    <col min="2" max="2" width="19" style="15" bestFit="1" customWidth="1"/>
    <col min="3" max="3" width="16" style="15" bestFit="1" customWidth="1"/>
    <col min="4" max="4" width="25.88671875" style="15" customWidth="1"/>
    <col min="5" max="16384" width="9.109375" style="15"/>
  </cols>
  <sheetData>
    <row r="1" spans="2:8" x14ac:dyDescent="0.35">
      <c r="C1" s="30"/>
    </row>
    <row r="2" spans="2:8" ht="22.8" x14ac:dyDescent="0.4">
      <c r="B2" s="29" t="s">
        <v>18</v>
      </c>
      <c r="C2" s="28">
        <v>0.05</v>
      </c>
      <c r="D2" s="27" t="s">
        <v>17</v>
      </c>
      <c r="E2" s="26"/>
      <c r="F2" s="26"/>
      <c r="G2" s="26"/>
      <c r="H2" s="26"/>
    </row>
    <row r="3" spans="2:8" x14ac:dyDescent="0.35">
      <c r="B3" s="24" t="s">
        <v>16</v>
      </c>
      <c r="C3" s="25">
        <v>10</v>
      </c>
    </row>
    <row r="4" spans="2:8" x14ac:dyDescent="0.35">
      <c r="B4" s="24" t="s">
        <v>15</v>
      </c>
      <c r="C4" s="23">
        <v>-10000</v>
      </c>
    </row>
    <row r="5" spans="2:8" x14ac:dyDescent="0.35">
      <c r="B5" s="24" t="s">
        <v>14</v>
      </c>
      <c r="C5" s="23">
        <v>-25000</v>
      </c>
    </row>
    <row r="6" spans="2:8" x14ac:dyDescent="0.35">
      <c r="B6" s="22" t="s">
        <v>13</v>
      </c>
      <c r="C6" s="21">
        <v>1</v>
      </c>
    </row>
    <row r="7" spans="2:8" ht="12.75" customHeight="1" x14ac:dyDescent="0.35"/>
    <row r="8" spans="2:8" x14ac:dyDescent="0.35">
      <c r="B8" s="20"/>
      <c r="C8" s="19" t="s">
        <v>12</v>
      </c>
    </row>
    <row r="9" spans="2:8" x14ac:dyDescent="0.35">
      <c r="B9" s="18"/>
      <c r="C9" s="17">
        <f>FV(C2, C3, C4, C5, C6)</f>
        <v>172790.23729269876</v>
      </c>
    </row>
    <row r="10" spans="2:8" x14ac:dyDescent="0.35">
      <c r="B10" s="16"/>
      <c r="C10" s="16"/>
    </row>
    <row r="11" spans="2:8" x14ac:dyDescent="0.35">
      <c r="B11" s="16"/>
      <c r="C11" s="16"/>
    </row>
    <row r="12" spans="2:8" x14ac:dyDescent="0.35">
      <c r="B12" s="16"/>
      <c r="C12" s="16"/>
    </row>
    <row r="13" spans="2:8" x14ac:dyDescent="0.35">
      <c r="B13" s="16"/>
      <c r="C13" s="16"/>
    </row>
    <row r="14" spans="2:8" x14ac:dyDescent="0.35">
      <c r="B14" s="16"/>
      <c r="C14" s="16"/>
    </row>
    <row r="15" spans="2:8" x14ac:dyDescent="0.35">
      <c r="B15" s="16"/>
      <c r="C15" s="16"/>
    </row>
    <row r="16" spans="2:8" x14ac:dyDescent="0.35">
      <c r="B16" s="16"/>
      <c r="C16" s="16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E16E-1550-4034-8AF2-163F358A2E47}">
  <dimension ref="B1:H16"/>
  <sheetViews>
    <sheetView showGridLines="0" workbookViewId="0">
      <selection activeCell="C10" sqref="C10"/>
    </sheetView>
  </sheetViews>
  <sheetFormatPr defaultColWidth="9.109375" defaultRowHeight="18" x14ac:dyDescent="0.35"/>
  <cols>
    <col min="1" max="1" width="9.109375" style="15"/>
    <col min="2" max="2" width="19" style="15" bestFit="1" customWidth="1"/>
    <col min="3" max="3" width="16" style="15" bestFit="1" customWidth="1"/>
    <col min="4" max="4" width="25.109375" style="15" customWidth="1"/>
    <col min="5" max="16384" width="9.109375" style="15"/>
  </cols>
  <sheetData>
    <row r="1" spans="2:8" ht="10.5" customHeight="1" x14ac:dyDescent="0.35">
      <c r="C1" s="30"/>
    </row>
    <row r="2" spans="2:8" ht="22.8" x14ac:dyDescent="0.4">
      <c r="B2" s="29" t="s">
        <v>18</v>
      </c>
      <c r="C2" s="28">
        <v>0.05</v>
      </c>
      <c r="D2" s="27" t="s">
        <v>17</v>
      </c>
      <c r="E2" s="26"/>
      <c r="F2" s="26"/>
      <c r="G2" s="26"/>
      <c r="H2" s="26"/>
    </row>
    <row r="3" spans="2:8" x14ac:dyDescent="0.35">
      <c r="B3" s="24" t="s">
        <v>16</v>
      </c>
      <c r="C3" s="25">
        <v>10</v>
      </c>
    </row>
    <row r="4" spans="2:8" x14ac:dyDescent="0.35">
      <c r="B4" s="24" t="s">
        <v>15</v>
      </c>
      <c r="C4" s="23">
        <v>-10000</v>
      </c>
    </row>
    <row r="5" spans="2:8" x14ac:dyDescent="0.35">
      <c r="B5" s="24" t="s">
        <v>14</v>
      </c>
      <c r="C5" s="23">
        <v>-25000</v>
      </c>
    </row>
    <row r="6" spans="2:8" x14ac:dyDescent="0.35">
      <c r="B6" s="22" t="s">
        <v>13</v>
      </c>
      <c r="C6" s="21">
        <v>1</v>
      </c>
    </row>
    <row r="7" spans="2:8" s="32" customFormat="1" ht="12.75" customHeight="1" x14ac:dyDescent="0.35"/>
    <row r="8" spans="2:8" x14ac:dyDescent="0.35">
      <c r="B8" s="35"/>
      <c r="C8" s="19" t="s">
        <v>12</v>
      </c>
      <c r="D8" s="32"/>
    </row>
    <row r="9" spans="2:8" x14ac:dyDescent="0.35">
      <c r="B9" s="34" t="s">
        <v>15</v>
      </c>
      <c r="C9" s="33">
        <f>FV(C2,C3,C4,C5,C6)</f>
        <v>172790.23729269876</v>
      </c>
      <c r="D9" s="32"/>
    </row>
    <row r="10" spans="2:8" x14ac:dyDescent="0.35">
      <c r="B10" s="23">
        <v>-7000</v>
      </c>
      <c r="C10" s="31"/>
      <c r="D10" s="31"/>
    </row>
    <row r="11" spans="2:8" x14ac:dyDescent="0.35">
      <c r="B11" s="23">
        <v>-8000</v>
      </c>
      <c r="C11" s="31"/>
      <c r="D11" s="31"/>
    </row>
    <row r="12" spans="2:8" x14ac:dyDescent="0.35">
      <c r="B12" s="23">
        <v>-9000</v>
      </c>
      <c r="C12" s="31"/>
      <c r="D12" s="31"/>
    </row>
    <row r="13" spans="2:8" x14ac:dyDescent="0.35">
      <c r="B13" s="23">
        <v>-10000</v>
      </c>
      <c r="C13" s="31"/>
      <c r="D13" s="31"/>
    </row>
    <row r="14" spans="2:8" x14ac:dyDescent="0.35">
      <c r="B14" s="23">
        <v>-11000</v>
      </c>
      <c r="C14" s="31"/>
      <c r="D14" s="31"/>
    </row>
    <row r="15" spans="2:8" x14ac:dyDescent="0.35">
      <c r="B15" s="23">
        <v>-12000</v>
      </c>
      <c r="C15" s="31"/>
      <c r="D15" s="31"/>
    </row>
    <row r="16" spans="2:8" x14ac:dyDescent="0.35">
      <c r="B16" s="23">
        <v>-13000</v>
      </c>
      <c r="C16" s="31"/>
      <c r="D16" s="31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23C-79EA-4F5C-A787-1CF21673553E}">
  <dimension ref="B1:H16"/>
  <sheetViews>
    <sheetView showGridLines="0" workbookViewId="0">
      <selection activeCell="C10" sqref="C10"/>
    </sheetView>
  </sheetViews>
  <sheetFormatPr defaultColWidth="12.33203125" defaultRowHeight="18" x14ac:dyDescent="0.35"/>
  <cols>
    <col min="1" max="1" width="12.33203125" style="15"/>
    <col min="2" max="2" width="19" style="15" bestFit="1" customWidth="1"/>
    <col min="3" max="3" width="16" style="15" bestFit="1" customWidth="1"/>
    <col min="4" max="4" width="18.5546875" style="15" bestFit="1" customWidth="1"/>
    <col min="5" max="16384" width="12.33203125" style="15"/>
  </cols>
  <sheetData>
    <row r="1" spans="2:8" ht="10.5" customHeight="1" x14ac:dyDescent="0.35">
      <c r="C1" s="30"/>
    </row>
    <row r="2" spans="2:8" ht="22.8" x14ac:dyDescent="0.4">
      <c r="B2" s="29" t="s">
        <v>18</v>
      </c>
      <c r="C2" s="28">
        <v>0.05</v>
      </c>
      <c r="D2" s="27" t="s">
        <v>17</v>
      </c>
      <c r="E2" s="26"/>
      <c r="F2" s="26"/>
      <c r="G2" s="26"/>
      <c r="H2" s="26"/>
    </row>
    <row r="3" spans="2:8" x14ac:dyDescent="0.35">
      <c r="B3" s="24" t="s">
        <v>16</v>
      </c>
      <c r="C3" s="25">
        <v>10</v>
      </c>
    </row>
    <row r="4" spans="2:8" x14ac:dyDescent="0.35">
      <c r="B4" s="24" t="s">
        <v>15</v>
      </c>
      <c r="C4" s="23">
        <v>-10000</v>
      </c>
    </row>
    <row r="5" spans="2:8" x14ac:dyDescent="0.35">
      <c r="B5" s="24" t="s">
        <v>14</v>
      </c>
      <c r="C5" s="23">
        <v>-25000</v>
      </c>
    </row>
    <row r="6" spans="2:8" x14ac:dyDescent="0.35">
      <c r="B6" s="24" t="s">
        <v>13</v>
      </c>
      <c r="C6" s="25">
        <v>1</v>
      </c>
    </row>
    <row r="7" spans="2:8" ht="18.75" customHeight="1" x14ac:dyDescent="0.35">
      <c r="B7" s="22" t="s">
        <v>20</v>
      </c>
      <c r="C7" s="37">
        <v>0.02</v>
      </c>
    </row>
    <row r="8" spans="2:8" x14ac:dyDescent="0.35">
      <c r="B8" s="35"/>
      <c r="C8" s="19" t="s">
        <v>12</v>
      </c>
      <c r="D8" s="36" t="s">
        <v>19</v>
      </c>
    </row>
    <row r="9" spans="2:8" x14ac:dyDescent="0.35">
      <c r="B9" s="34" t="s">
        <v>15</v>
      </c>
      <c r="C9" s="33">
        <f>FV(C2,C3,C4,C5,C6)</f>
        <v>172790.23729269876</v>
      </c>
      <c r="D9" s="33">
        <f>C9 / (1 + C7) ^ C3</f>
        <v>141748.17739809008</v>
      </c>
    </row>
    <row r="10" spans="2:8" x14ac:dyDescent="0.35">
      <c r="B10" s="23">
        <v>-7000</v>
      </c>
      <c r="C10" s="31"/>
      <c r="D10" s="31"/>
    </row>
    <row r="11" spans="2:8" x14ac:dyDescent="0.35">
      <c r="B11" s="23">
        <v>-8000</v>
      </c>
      <c r="C11" s="31"/>
      <c r="D11" s="31"/>
    </row>
    <row r="12" spans="2:8" x14ac:dyDescent="0.35">
      <c r="B12" s="23">
        <v>-9000</v>
      </c>
      <c r="C12" s="31"/>
      <c r="D12" s="31"/>
    </row>
    <row r="13" spans="2:8" x14ac:dyDescent="0.35">
      <c r="B13" s="23">
        <v>-10000</v>
      </c>
      <c r="C13" s="31"/>
      <c r="D13" s="31"/>
    </row>
    <row r="14" spans="2:8" x14ac:dyDescent="0.35">
      <c r="B14" s="23">
        <v>-11000</v>
      </c>
      <c r="C14" s="31"/>
      <c r="D14" s="31"/>
    </row>
    <row r="15" spans="2:8" x14ac:dyDescent="0.35">
      <c r="B15" s="23">
        <v>-12000</v>
      </c>
      <c r="C15" s="31"/>
      <c r="D15" s="31"/>
    </row>
    <row r="16" spans="2:8" x14ac:dyDescent="0.35">
      <c r="B16" s="23">
        <v>-13000</v>
      </c>
      <c r="C16" s="31"/>
      <c r="D16" s="31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CFB8-FF91-4796-A55C-63868DA98951}">
  <dimension ref="A1:G15"/>
  <sheetViews>
    <sheetView showGridLines="0" workbookViewId="0">
      <selection activeCell="C10" sqref="C10"/>
    </sheetView>
  </sheetViews>
  <sheetFormatPr defaultColWidth="9.109375" defaultRowHeight="18" x14ac:dyDescent="0.35"/>
  <cols>
    <col min="1" max="1" width="10.109375" style="30" bestFit="1" customWidth="1"/>
    <col min="2" max="2" width="19" style="30" bestFit="1" customWidth="1"/>
    <col min="3" max="3" width="12.88671875" style="30" bestFit="1" customWidth="1"/>
    <col min="4" max="6" width="12.88671875" style="30" customWidth="1"/>
    <col min="7" max="7" width="12.88671875" style="30" bestFit="1" customWidth="1"/>
    <col min="8" max="8" width="10.44140625" style="30" customWidth="1"/>
    <col min="9" max="16384" width="9.109375" style="30"/>
  </cols>
  <sheetData>
    <row r="1" spans="1:7" x14ac:dyDescent="0.35">
      <c r="B1" s="15"/>
    </row>
    <row r="2" spans="1:7" ht="22.8" x14ac:dyDescent="0.4">
      <c r="B2" s="29" t="s">
        <v>18</v>
      </c>
      <c r="C2" s="28">
        <v>0.05</v>
      </c>
      <c r="D2" s="46" t="s">
        <v>17</v>
      </c>
      <c r="E2" s="45"/>
      <c r="F2" s="45"/>
      <c r="G2" s="45"/>
    </row>
    <row r="3" spans="1:7" x14ac:dyDescent="0.35">
      <c r="B3" s="24" t="s">
        <v>16</v>
      </c>
      <c r="C3" s="25">
        <v>10</v>
      </c>
    </row>
    <row r="4" spans="1:7" x14ac:dyDescent="0.35">
      <c r="B4" s="24" t="s">
        <v>15</v>
      </c>
      <c r="C4" s="23">
        <v>-10000</v>
      </c>
    </row>
    <row r="5" spans="1:7" x14ac:dyDescent="0.35">
      <c r="B5" s="24" t="s">
        <v>14</v>
      </c>
      <c r="C5" s="23">
        <v>-25000</v>
      </c>
    </row>
    <row r="6" spans="1:7" x14ac:dyDescent="0.35">
      <c r="B6" s="22" t="s">
        <v>13</v>
      </c>
      <c r="C6" s="21">
        <v>1</v>
      </c>
    </row>
    <row r="7" spans="1:7" x14ac:dyDescent="0.35">
      <c r="D7" s="44" t="s">
        <v>18</v>
      </c>
      <c r="E7" s="44"/>
      <c r="F7" s="44"/>
    </row>
    <row r="8" spans="1:7" x14ac:dyDescent="0.35">
      <c r="B8" s="43">
        <f>FV(C2, C3, C4, C5, C6)</f>
        <v>172790.23729269876</v>
      </c>
      <c r="C8" s="42">
        <v>0.05</v>
      </c>
      <c r="D8" s="41">
        <v>5.5E-2</v>
      </c>
      <c r="E8" s="40">
        <v>0.06</v>
      </c>
      <c r="F8" s="41">
        <v>6.5000000000000002E-2</v>
      </c>
      <c r="G8" s="40">
        <v>7.0000000000000007E-2</v>
      </c>
    </row>
    <row r="9" spans="1:7" x14ac:dyDescent="0.35">
      <c r="B9" s="23">
        <v>-7000</v>
      </c>
      <c r="C9" s="38"/>
      <c r="D9" s="38"/>
      <c r="E9" s="38"/>
      <c r="F9" s="38"/>
      <c r="G9" s="38"/>
    </row>
    <row r="10" spans="1:7" x14ac:dyDescent="0.35">
      <c r="B10" s="23">
        <v>-8000</v>
      </c>
      <c r="C10" s="38"/>
      <c r="D10" s="38"/>
      <c r="E10" s="38"/>
      <c r="F10" s="38"/>
      <c r="G10" s="38"/>
    </row>
    <row r="11" spans="1:7" x14ac:dyDescent="0.35">
      <c r="A11" s="39" t="s">
        <v>22</v>
      </c>
      <c r="B11" s="23">
        <v>-9000</v>
      </c>
      <c r="C11" s="38"/>
      <c r="D11" s="38"/>
      <c r="E11" s="38"/>
      <c r="F11" s="38"/>
      <c r="G11" s="38"/>
    </row>
    <row r="12" spans="1:7" x14ac:dyDescent="0.35">
      <c r="A12" s="39" t="s">
        <v>21</v>
      </c>
      <c r="B12" s="23">
        <v>-10000</v>
      </c>
      <c r="C12" s="38"/>
      <c r="D12" s="38"/>
      <c r="E12" s="38"/>
      <c r="F12" s="38"/>
      <c r="G12" s="38"/>
    </row>
    <row r="13" spans="1:7" x14ac:dyDescent="0.35">
      <c r="B13" s="23">
        <v>-11000</v>
      </c>
      <c r="C13" s="38"/>
      <c r="D13" s="38"/>
      <c r="E13" s="38"/>
      <c r="F13" s="38"/>
      <c r="G13" s="38"/>
    </row>
    <row r="14" spans="1:7" x14ac:dyDescent="0.35">
      <c r="B14" s="23">
        <v>-12000</v>
      </c>
      <c r="C14" s="38"/>
      <c r="D14" s="38"/>
      <c r="E14" s="38"/>
      <c r="F14" s="38"/>
      <c r="G14" s="38"/>
    </row>
    <row r="15" spans="1:7" x14ac:dyDescent="0.35">
      <c r="B15" s="23">
        <v>-13000</v>
      </c>
      <c r="C15" s="38"/>
      <c r="D15" s="38"/>
      <c r="E15" s="38"/>
      <c r="F15" s="38"/>
      <c r="G15" s="38"/>
    </row>
  </sheetData>
  <mergeCells count="1">
    <mergeCell ref="D7:F7"/>
  </mergeCells>
  <printOptions gridLinesSet="0"/>
  <pageMargins left="0.75" right="0.75" top="1" bottom="1" header="0.5" footer="0.5"/>
  <pageSetup orientation="portrait" horizontalDpi="4294967292" verticalDpi="4294967292" copies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PDP</vt:lpstr>
      <vt:lpstr>Future Value</vt:lpstr>
      <vt:lpstr>Future Value (Data Table)</vt:lpstr>
      <vt:lpstr>Future Value (Data Table 2)</vt:lpstr>
      <vt:lpstr>Future Value (2-Inputs)</vt:lpstr>
      <vt:lpstr>NPer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Paradigm Publishing Inc.</dc:creator>
  <cp:lastModifiedBy>Connie Lance</cp:lastModifiedBy>
  <cp:lastPrinted>2010-03-21T16:42:28Z</cp:lastPrinted>
  <dcterms:created xsi:type="dcterms:W3CDTF">2010-03-15T03:57:46Z</dcterms:created>
  <dcterms:modified xsi:type="dcterms:W3CDTF">2021-03-17T21:53:53Z</dcterms:modified>
</cp:coreProperties>
</file>