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filterPrivacy="1"/>
  <xr:revisionPtr revIDLastSave="0" documentId="13_ncr:1_{942056AA-9062-4E5A-9FAF-2EB772E81E0D}" xr6:coauthVersionLast="36" xr6:coauthVersionMax="36" xr10:uidLastSave="{00000000-0000-0000-0000-000000000000}"/>
  <bookViews>
    <workbookView xWindow="0" yWindow="0" windowWidth="20496" windowHeight="7548" activeTab="7" xr2:uid="{00000000-000D-0000-FFFF-FFFF00000000}"/>
  </bookViews>
  <sheets>
    <sheet name="Formulas" sheetId="1" r:id="rId1"/>
    <sheet name="Total" sheetId="2" r:id="rId2"/>
    <sheet name="Average" sheetId="3" r:id="rId3"/>
    <sheet name="MinMax" sheetId="7" r:id="rId4"/>
    <sheet name="Data" sheetId="5" r:id="rId5"/>
    <sheet name="VLOOKUP" sheetId="6" r:id="rId6"/>
    <sheet name="IF" sheetId="9" r:id="rId7"/>
    <sheet name="References" sheetId="10" r:id="rId8"/>
  </sheets>
  <externalReferences>
    <externalReference r:id="rId9"/>
    <externalReference r:id="rId10"/>
  </externalReferences>
  <definedNames>
    <definedName name="_xlnm.Criteria">'[1]Any-Column Lookup'!#REF!</definedName>
    <definedName name="test">'[2]Scroll Bars and Spinners'!#REF!</definedName>
  </definedNames>
  <calcPr calcId="191029"/>
  <webPublishing codePage="1252"/>
</workbook>
</file>

<file path=xl/calcChain.xml><?xml version="1.0" encoding="utf-8"?>
<calcChain xmlns="http://schemas.openxmlformats.org/spreadsheetml/2006/main">
  <c r="C29" i="2" l="1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</calcChain>
</file>

<file path=xl/sharedStrings.xml><?xml version="1.0" encoding="utf-8"?>
<sst xmlns="http://schemas.openxmlformats.org/spreadsheetml/2006/main" count="208" uniqueCount="166">
  <si>
    <t>Highland Construction</t>
  </si>
  <si>
    <t>Customer</t>
  </si>
  <si>
    <t>Actual</t>
  </si>
  <si>
    <t>Planned</t>
  </si>
  <si>
    <t>Difference</t>
  </si>
  <si>
    <t>Sellar Corporation</t>
  </si>
  <si>
    <t>Main Street Photos</t>
  </si>
  <si>
    <t>Sunset Automotive</t>
  </si>
  <si>
    <t>Linstrom Enterprises</t>
  </si>
  <si>
    <t>Morcos Media</t>
  </si>
  <si>
    <t>Green Valley Optics</t>
  </si>
  <si>
    <t>Detailed Designs</t>
  </si>
  <si>
    <t>Arrowstar Company</t>
  </si>
  <si>
    <t>Name</t>
  </si>
  <si>
    <t>Hours</t>
  </si>
  <si>
    <t>Rate</t>
  </si>
  <si>
    <t>Salary</t>
  </si>
  <si>
    <t>Carolyn Bentley</t>
  </si>
  <si>
    <t>Lindon Cassini</t>
  </si>
  <si>
    <t>Michelle DeFord</t>
  </si>
  <si>
    <t>Javier Farias</t>
  </si>
  <si>
    <t>Deborah Gould</t>
  </si>
  <si>
    <t>William Jarman</t>
  </si>
  <si>
    <t>Expense</t>
  </si>
  <si>
    <t>Budget</t>
  </si>
  <si>
    <t>% of Actual</t>
  </si>
  <si>
    <t>Salaries</t>
  </si>
  <si>
    <t>Commissions</t>
  </si>
  <si>
    <t>Media space</t>
  </si>
  <si>
    <t>Travel expenses</t>
  </si>
  <si>
    <t>Dealer display</t>
  </si>
  <si>
    <t>Payroll taxes</t>
  </si>
  <si>
    <t>Telephone</t>
  </si>
  <si>
    <t>EQUIPMENT USAGE REPORT</t>
  </si>
  <si>
    <t>January</t>
  </si>
  <si>
    <t>February</t>
  </si>
  <si>
    <t>March</t>
  </si>
  <si>
    <t>April</t>
  </si>
  <si>
    <t>May</t>
  </si>
  <si>
    <t>June</t>
  </si>
  <si>
    <t>Repairs</t>
  </si>
  <si>
    <t>Servicing</t>
  </si>
  <si>
    <t>Unassigned</t>
  </si>
  <si>
    <t>Total hours available</t>
  </si>
  <si>
    <t>Avoidable delays</t>
  </si>
  <si>
    <t>Unavoidable delays</t>
  </si>
  <si>
    <t>% of down time</t>
  </si>
  <si>
    <t>In use</t>
  </si>
  <si>
    <t>Jan - March hours</t>
  </si>
  <si>
    <t>April - June hours</t>
  </si>
  <si>
    <t>Billing - Week of August 6, 2021</t>
  </si>
  <si>
    <t>Client #</t>
  </si>
  <si>
    <t>Treatment</t>
  </si>
  <si>
    <t>Date</t>
  </si>
  <si>
    <t>Total</t>
  </si>
  <si>
    <t>Test Consultation</t>
  </si>
  <si>
    <t>Therapeutic Massage</t>
  </si>
  <si>
    <t>Physical Examination</t>
  </si>
  <si>
    <t>Consultation</t>
  </si>
  <si>
    <t>Physical Therapy</t>
  </si>
  <si>
    <t>Pool Therapy</t>
  </si>
  <si>
    <t>Dollar Wise
Financial Services</t>
  </si>
  <si>
    <t>Technical Support Department</t>
  </si>
  <si>
    <t>Employee</t>
  </si>
  <si>
    <t>Test 1</t>
  </si>
  <si>
    <t>Test 2</t>
  </si>
  <si>
    <t>Test 3</t>
  </si>
  <si>
    <t>Average</t>
  </si>
  <si>
    <t>Arnson, Patrick</t>
  </si>
  <si>
    <t>Barclay, Jeanine</t>
  </si>
  <si>
    <t>Calahan, Jack</t>
  </si>
  <si>
    <t>Cumpston, Kurt</t>
  </si>
  <si>
    <t>Donovan, Nancy</t>
  </si>
  <si>
    <t>Fisher-Edwards, Teri</t>
  </si>
  <si>
    <t>Flanery, Stephanie</t>
  </si>
  <si>
    <t>Herbertson, Wynn</t>
  </si>
  <si>
    <t>Jewett, Troy</t>
  </si>
  <si>
    <t>Leibrand, Maxine</t>
  </si>
  <si>
    <t>Markovits, Claude</t>
  </si>
  <si>
    <t>Nyegaard, Curtis</t>
  </si>
  <si>
    <t>Pherson, Douglas</t>
  </si>
  <si>
    <t>Month</t>
  </si>
  <si>
    <t>Region 1</t>
  </si>
  <si>
    <t>Region 2</t>
  </si>
  <si>
    <t>Region 3</t>
  </si>
  <si>
    <t>Region 4</t>
  </si>
  <si>
    <t>Region 5</t>
  </si>
  <si>
    <t>Region 6</t>
  </si>
  <si>
    <t>Split Rail Beer &amp; Ale</t>
  </si>
  <si>
    <t>14-1882</t>
  </si>
  <si>
    <t>Simon's Bistro</t>
  </si>
  <si>
    <t>16-6658</t>
  </si>
  <si>
    <t>Seven Seas Imports</t>
  </si>
  <si>
    <t>07-4441</t>
  </si>
  <si>
    <t>Rattlesnake Canyon Grocery</t>
  </si>
  <si>
    <t>07-0025</t>
  </si>
  <si>
    <t>QUICK-Stop</t>
  </si>
  <si>
    <t>14-5741</t>
  </si>
  <si>
    <t>Queen Cozinha</t>
  </si>
  <si>
    <t>Old World Delicatessen</t>
  </si>
  <si>
    <t>09-2111</t>
  </si>
  <si>
    <t>Laughing Bacchus Wine Cellars</t>
  </si>
  <si>
    <t>12-3456</t>
  </si>
  <si>
    <t>Island Trading</t>
  </si>
  <si>
    <t>12-1212</t>
  </si>
  <si>
    <t>Great Lakes Food Market</t>
  </si>
  <si>
    <t>08-2255</t>
  </si>
  <si>
    <t>Eastern Connection</t>
  </si>
  <si>
    <t>01-0045</t>
  </si>
  <si>
    <t>Consolidated Holdings</t>
  </si>
  <si>
    <t>02-0200</t>
  </si>
  <si>
    <t xml:space="preserve">Account Name is: </t>
  </si>
  <si>
    <t>Around the Horn</t>
  </si>
  <si>
    <t>10-0009</t>
  </si>
  <si>
    <t>Account Name</t>
  </si>
  <si>
    <t>Account Number</t>
  </si>
  <si>
    <t xml:space="preserve">Enter Account Number: </t>
  </si>
  <si>
    <t>Commission Rate</t>
  </si>
  <si>
    <t>Highest</t>
  </si>
  <si>
    <t>Lowest</t>
  </si>
  <si>
    <t>Frost, Leonard</t>
  </si>
  <si>
    <t>Flynn, Georgeana</t>
  </si>
  <si>
    <t>DeJesus, Gino</t>
  </si>
  <si>
    <t>Damato, Michelle</t>
  </si>
  <si>
    <t>Adley, Martha</t>
  </si>
  <si>
    <t>Putin, Nikita</t>
  </si>
  <si>
    <t>Meeks Tyrone</t>
  </si>
  <si>
    <t>McDonald Jack</t>
  </si>
  <si>
    <t>Mandinka  AI-Jab Bar</t>
  </si>
  <si>
    <t>Chronowski, John</t>
  </si>
  <si>
    <t>Projected Sales</t>
  </si>
  <si>
    <t>Base Salary</t>
  </si>
  <si>
    <t>Hire Date</t>
  </si>
  <si>
    <t>Paradigm Steel Company</t>
  </si>
  <si>
    <t>Patient</t>
  </si>
  <si>
    <t>Harold</t>
  </si>
  <si>
    <t>Lloyd</t>
  </si>
  <si>
    <t>Mary</t>
  </si>
  <si>
    <t>Pickford</t>
  </si>
  <si>
    <t>Tom</t>
  </si>
  <si>
    <t>Mix</t>
  </si>
  <si>
    <t>Greta</t>
  </si>
  <si>
    <t>Garbo</t>
  </si>
  <si>
    <t>Rudolph</t>
  </si>
  <si>
    <t>Valentino</t>
  </si>
  <si>
    <t>Total Cholesterol (mg)</t>
  </si>
  <si>
    <t>Too High or Okay</t>
  </si>
  <si>
    <t>Cedarview Construction</t>
  </si>
  <si>
    <t>% Increase/Decrease</t>
  </si>
  <si>
    <t>Allesandro</t>
  </si>
  <si>
    <t>Ellington</t>
  </si>
  <si>
    <t>Goodman</t>
  </si>
  <si>
    <t>Huntington</t>
  </si>
  <si>
    <t>Kaplan-Downing</t>
  </si>
  <si>
    <t>Larimore</t>
  </si>
  <si>
    <t>Weekly Payroll</t>
  </si>
  <si>
    <t>Hrly. Wage</t>
  </si>
  <si>
    <t>Overtime</t>
  </si>
  <si>
    <t>Gross</t>
  </si>
  <si>
    <t>W/H Tax</t>
  </si>
  <si>
    <t>SS Tax</t>
  </si>
  <si>
    <t>Net</t>
  </si>
  <si>
    <t xml:space="preserve">Overtime </t>
  </si>
  <si>
    <t>W/H Rate</t>
  </si>
  <si>
    <t>SS Rate</t>
  </si>
  <si>
    <t>SIMPLE INTEREST LOAN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</si>
</sst>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_(&quot;$&quot;* #,##0_);_(&quot;$&quot;* \(#,##0\);_(&quot;$&quot;* &quot;-&quot;??_);_(@_)"/>
    <numFmt numFmtId="167" formatCode="_(* #,##0_);_(* \(#,##0\);_(* &quot;-&quot;??_);_(@_)"/>
    <numFmt numFmtId="168" formatCode="\G\e\n\e\r\a\l"/>
  </numFmts>
  <fonts count="24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22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0"/>
      <color rgb="FF993300"/>
      <name val="Calibri"/>
      <family val="2"/>
      <scheme val="minor"/>
    </font>
    <font>
      <b/>
      <sz val="14"/>
      <color rgb="FF993300"/>
      <name val="Calibri"/>
      <family val="2"/>
      <scheme val="minor"/>
    </font>
    <font>
      <b/>
      <sz val="12"/>
      <color rgb="FF993300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Times New Roman"/>
      <family val="2"/>
    </font>
    <font>
      <sz val="12"/>
      <color theme="1"/>
      <name val="Calibri"/>
      <family val="2"/>
    </font>
    <font>
      <b/>
      <sz val="24"/>
      <color rgb="FF009900"/>
      <name val="Calibri"/>
      <family val="2"/>
      <scheme val="minor"/>
    </font>
    <font>
      <b/>
      <sz val="10"/>
      <color rgb="FF0099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0"/>
        <bgColor auto="1"/>
      </patternFill>
    </fill>
    <fill>
      <patternFill patternType="solid">
        <fgColor indexed="20"/>
        <bgColor indexed="2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indexed="42"/>
        <bgColor auto="1"/>
      </patternFill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 style="medium">
        <color rgb="FFF79646"/>
      </left>
      <right/>
      <top/>
      <bottom/>
      <diagonal/>
    </border>
    <border>
      <left/>
      <right/>
      <top style="thick">
        <color rgb="FF993300"/>
      </top>
      <bottom style="thick">
        <color rgb="FF993300"/>
      </bottom>
      <diagonal/>
    </border>
    <border>
      <left/>
      <right/>
      <top style="thick">
        <color rgb="FF993300"/>
      </top>
      <bottom style="medium">
        <color rgb="FF993300"/>
      </bottom>
      <diagonal/>
    </border>
    <border>
      <left/>
      <right/>
      <top style="medium">
        <color rgb="FF993300"/>
      </top>
      <bottom style="thin">
        <color rgb="FF9933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17"/>
      </bottom>
      <diagonal/>
    </border>
    <border>
      <left/>
      <right/>
      <top style="medium">
        <color indexed="17"/>
      </top>
      <bottom style="medium">
        <color indexed="17"/>
      </bottom>
      <diagonal/>
    </border>
    <border>
      <left/>
      <right/>
      <top style="medium">
        <color indexed="17"/>
      </top>
      <bottom style="thin">
        <color indexed="17"/>
      </bottom>
      <diagonal/>
    </border>
    <border>
      <left/>
      <right/>
      <top style="thin">
        <color indexed="17"/>
      </top>
      <bottom style="thin">
        <color indexed="17"/>
      </bottom>
      <diagonal/>
    </border>
    <border>
      <left/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/>
      <top style="thin">
        <color indexed="17"/>
      </top>
      <bottom style="thin">
        <color indexed="17"/>
      </bottom>
      <diagonal/>
    </border>
    <border>
      <left/>
      <right/>
      <top style="medium">
        <color indexed="17"/>
      </top>
      <bottom/>
      <diagonal/>
    </border>
    <border>
      <left/>
      <right style="medium">
        <color indexed="17"/>
      </right>
      <top/>
      <bottom/>
      <diagonal/>
    </border>
  </borders>
  <cellStyleXfs count="12">
    <xf numFmtId="0" fontId="0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5" fillId="0" borderId="0"/>
    <xf numFmtId="168" fontId="15" fillId="0" borderId="0"/>
    <xf numFmtId="0" fontId="19" fillId="0" borderId="0"/>
    <xf numFmtId="43" fontId="3" fillId="0" borderId="0" applyFont="0" applyFill="0" applyBorder="0" applyAlignment="0" applyProtection="0"/>
  </cellStyleXfs>
  <cellXfs count="97">
    <xf numFmtId="0" fontId="0" fillId="0" borderId="0" xfId="0"/>
    <xf numFmtId="0" fontId="5" fillId="3" borderId="2" xfId="0" applyFont="1" applyFill="1" applyBorder="1" applyAlignment="1">
      <alignment horizontal="center"/>
    </xf>
    <xf numFmtId="0" fontId="5" fillId="0" borderId="0" xfId="0" applyFont="1" applyFill="1" applyAlignment="1">
      <alignment vertical="center"/>
    </xf>
    <xf numFmtId="0" fontId="4" fillId="0" borderId="0" xfId="0" applyFont="1"/>
    <xf numFmtId="0" fontId="4" fillId="0" borderId="0" xfId="0" applyFont="1" applyFill="1" applyBorder="1" applyAlignment="1"/>
    <xf numFmtId="164" fontId="4" fillId="0" borderId="0" xfId="0" applyNumberFormat="1" applyFont="1" applyFill="1" applyBorder="1" applyAlignment="1"/>
    <xf numFmtId="165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center"/>
    </xf>
    <xf numFmtId="8" fontId="4" fillId="0" borderId="0" xfId="0" applyNumberFormat="1" applyFont="1" applyFill="1" applyBorder="1" applyAlignment="1"/>
    <xf numFmtId="9" fontId="4" fillId="0" borderId="0" xfId="0" applyNumberFormat="1" applyFont="1" applyFill="1" applyBorder="1" applyAlignment="1"/>
    <xf numFmtId="0" fontId="5" fillId="3" borderId="4" xfId="0" applyFont="1" applyFill="1" applyBorder="1" applyAlignment="1">
      <alignment horizontal="center"/>
    </xf>
    <xf numFmtId="3" fontId="4" fillId="0" borderId="0" xfId="0" applyNumberFormat="1" applyFont="1" applyFill="1" applyBorder="1" applyAlignment="1"/>
    <xf numFmtId="43" fontId="4" fillId="0" borderId="0" xfId="1" applyFont="1" applyFill="1" applyBorder="1" applyAlignment="1"/>
    <xf numFmtId="44" fontId="4" fillId="0" borderId="0" xfId="2" applyFont="1" applyFill="1" applyBorder="1" applyAlignment="1"/>
    <xf numFmtId="166" fontId="4" fillId="0" borderId="0" xfId="2" applyNumberFormat="1" applyFont="1" applyFill="1" applyBorder="1" applyAlignment="1"/>
    <xf numFmtId="167" fontId="4" fillId="0" borderId="0" xfId="1" applyNumberFormat="1" applyFont="1" applyFill="1" applyBorder="1" applyAlignment="1"/>
    <xf numFmtId="9" fontId="4" fillId="0" borderId="0" xfId="3" applyFont="1" applyFill="1" applyBorder="1" applyAlignment="1"/>
    <xf numFmtId="0" fontId="3" fillId="0" borderId="0" xfId="0" applyFont="1" applyFill="1" applyBorder="1" applyAlignment="1"/>
    <xf numFmtId="0" fontId="3" fillId="0" borderId="0" xfId="4"/>
    <xf numFmtId="0" fontId="9" fillId="0" borderId="11" xfId="4" applyFont="1" applyBorder="1" applyAlignment="1">
      <alignment horizontal="center"/>
    </xf>
    <xf numFmtId="0" fontId="9" fillId="0" borderId="0" xfId="4" applyFont="1" applyBorder="1" applyAlignment="1">
      <alignment horizontal="center"/>
    </xf>
    <xf numFmtId="2" fontId="9" fillId="0" borderId="0" xfId="4" applyNumberFormat="1" applyFont="1" applyBorder="1" applyAlignment="1">
      <alignment horizontal="center"/>
    </xf>
    <xf numFmtId="0" fontId="9" fillId="0" borderId="12" xfId="4" applyFont="1" applyBorder="1" applyAlignment="1">
      <alignment horizontal="center"/>
    </xf>
    <xf numFmtId="0" fontId="3" fillId="0" borderId="11" xfId="4" applyBorder="1" applyAlignment="1">
      <alignment horizontal="center"/>
    </xf>
    <xf numFmtId="0" fontId="3" fillId="0" borderId="0" xfId="4" applyBorder="1"/>
    <xf numFmtId="14" fontId="3" fillId="0" borderId="0" xfId="4" applyNumberFormat="1" applyBorder="1"/>
    <xf numFmtId="2" fontId="3" fillId="0" borderId="0" xfId="4" applyNumberFormat="1" applyBorder="1" applyAlignment="1">
      <alignment horizontal="center"/>
    </xf>
    <xf numFmtId="44" fontId="0" fillId="0" borderId="0" xfId="5" applyFont="1" applyBorder="1"/>
    <xf numFmtId="44" fontId="3" fillId="0" borderId="12" xfId="4" applyNumberFormat="1" applyBorder="1"/>
    <xf numFmtId="0" fontId="3" fillId="0" borderId="13" xfId="4" applyBorder="1" applyAlignment="1">
      <alignment horizontal="center"/>
    </xf>
    <xf numFmtId="2" fontId="3" fillId="0" borderId="0" xfId="4" applyNumberFormat="1"/>
    <xf numFmtId="0" fontId="12" fillId="0" borderId="16" xfId="4" applyFont="1" applyBorder="1" applyAlignment="1">
      <alignment vertical="center"/>
    </xf>
    <xf numFmtId="0" fontId="3" fillId="0" borderId="0" xfId="4" applyFont="1"/>
    <xf numFmtId="9" fontId="0" fillId="0" borderId="0" xfId="6" applyFont="1" applyAlignment="1">
      <alignment horizontal="center"/>
    </xf>
    <xf numFmtId="9" fontId="0" fillId="0" borderId="0" xfId="6" applyFont="1"/>
    <xf numFmtId="0" fontId="13" fillId="0" borderId="0" xfId="7" applyFont="1"/>
    <xf numFmtId="0" fontId="2" fillId="0" borderId="0" xfId="7"/>
    <xf numFmtId="14" fontId="13" fillId="0" borderId="0" xfId="7" applyNumberFormat="1" applyFont="1"/>
    <xf numFmtId="0" fontId="16" fillId="0" borderId="0" xfId="8" applyFont="1"/>
    <xf numFmtId="0" fontId="16" fillId="0" borderId="0" xfId="8" applyFont="1" applyAlignment="1">
      <alignment horizontal="center"/>
    </xf>
    <xf numFmtId="0" fontId="16" fillId="0" borderId="17" xfId="8" applyFont="1" applyBorder="1"/>
    <xf numFmtId="0" fontId="16" fillId="0" borderId="18" xfId="8" applyFont="1" applyBorder="1" applyAlignment="1">
      <alignment horizontal="center"/>
    </xf>
    <xf numFmtId="0" fontId="16" fillId="0" borderId="19" xfId="8" applyFont="1" applyBorder="1"/>
    <xf numFmtId="0" fontId="16" fillId="0" borderId="20" xfId="8" applyFont="1" applyBorder="1" applyAlignment="1">
      <alignment horizontal="center"/>
    </xf>
    <xf numFmtId="168" fontId="16" fillId="0" borderId="21" xfId="9" applyNumberFormat="1" applyFont="1" applyBorder="1" applyAlignment="1"/>
    <xf numFmtId="168" fontId="16" fillId="0" borderId="20" xfId="9" applyNumberFormat="1" applyFont="1" applyFill="1" applyBorder="1" applyAlignment="1"/>
    <xf numFmtId="0" fontId="17" fillId="0" borderId="20" xfId="8" applyFont="1" applyFill="1" applyBorder="1"/>
    <xf numFmtId="0" fontId="18" fillId="0" borderId="22" xfId="8" applyFont="1" applyFill="1" applyBorder="1"/>
    <xf numFmtId="0" fontId="18" fillId="0" borderId="0" xfId="8" applyFont="1" applyAlignment="1">
      <alignment horizontal="right"/>
    </xf>
    <xf numFmtId="0" fontId="17" fillId="0" borderId="23" xfId="8" applyFont="1" applyFill="1" applyBorder="1"/>
    <xf numFmtId="0" fontId="16" fillId="0" borderId="23" xfId="8" applyFont="1" applyBorder="1" applyAlignment="1">
      <alignment horizontal="center"/>
    </xf>
    <xf numFmtId="0" fontId="18" fillId="0" borderId="22" xfId="8" applyFont="1" applyBorder="1"/>
    <xf numFmtId="0" fontId="18" fillId="0" borderId="22" xfId="8" applyFont="1" applyBorder="1" applyAlignment="1">
      <alignment horizontal="center"/>
    </xf>
    <xf numFmtId="0" fontId="18" fillId="0" borderId="4" xfId="8" applyFont="1" applyFill="1" applyBorder="1"/>
    <xf numFmtId="0" fontId="20" fillId="0" borderId="0" xfId="10" applyFont="1"/>
    <xf numFmtId="0" fontId="1" fillId="0" borderId="0" xfId="10" applyFont="1"/>
    <xf numFmtId="10" fontId="1" fillId="0" borderId="0" xfId="10" applyNumberFormat="1" applyFont="1"/>
    <xf numFmtId="14" fontId="1" fillId="0" borderId="0" xfId="10" applyNumberFormat="1" applyFont="1"/>
    <xf numFmtId="0" fontId="3" fillId="0" borderId="0" xfId="0" applyFont="1"/>
    <xf numFmtId="0" fontId="14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/>
    </xf>
    <xf numFmtId="0" fontId="3" fillId="4" borderId="5" xfId="4" applyFill="1" applyBorder="1" applyAlignment="1">
      <alignment horizontal="center" wrapText="1"/>
    </xf>
    <xf numFmtId="0" fontId="3" fillId="4" borderId="6" xfId="4" applyFill="1" applyBorder="1" applyAlignment="1">
      <alignment horizontal="center" wrapText="1"/>
    </xf>
    <xf numFmtId="0" fontId="3" fillId="4" borderId="7" xfId="4" applyFill="1" applyBorder="1" applyAlignment="1">
      <alignment horizontal="center" wrapText="1"/>
    </xf>
    <xf numFmtId="0" fontId="8" fillId="4" borderId="8" xfId="4" applyFont="1" applyFill="1" applyBorder="1" applyAlignment="1">
      <alignment horizontal="center" vertical="center"/>
    </xf>
    <xf numFmtId="0" fontId="8" fillId="4" borderId="9" xfId="4" applyFont="1" applyFill="1" applyBorder="1" applyAlignment="1">
      <alignment horizontal="center" vertical="center"/>
    </xf>
    <xf numFmtId="0" fontId="8" fillId="4" borderId="10" xfId="4" applyFont="1" applyFill="1" applyBorder="1" applyAlignment="1">
      <alignment horizontal="center" vertical="center"/>
    </xf>
    <xf numFmtId="0" fontId="10" fillId="5" borderId="14" xfId="4" applyFont="1" applyFill="1" applyBorder="1" applyAlignment="1">
      <alignment horizontal="center" vertical="center" wrapText="1"/>
    </xf>
    <xf numFmtId="0" fontId="10" fillId="5" borderId="14" xfId="4" applyFont="1" applyFill="1" applyBorder="1" applyAlignment="1">
      <alignment horizontal="center" vertical="center"/>
    </xf>
    <xf numFmtId="0" fontId="11" fillId="0" borderId="15" xfId="4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21" fillId="6" borderId="24" xfId="4" applyFont="1" applyFill="1" applyBorder="1" applyAlignment="1">
      <alignment horizontal="center" vertical="center"/>
    </xf>
    <xf numFmtId="0" fontId="22" fillId="0" borderId="24" xfId="4" applyFont="1" applyBorder="1" applyAlignment="1">
      <alignment horizontal="center"/>
    </xf>
    <xf numFmtId="0" fontId="23" fillId="0" borderId="0" xfId="4" applyFont="1"/>
    <xf numFmtId="166" fontId="23" fillId="0" borderId="0" xfId="5" applyNumberFormat="1" applyFont="1"/>
    <xf numFmtId="167" fontId="23" fillId="0" borderId="0" xfId="11" applyNumberFormat="1" applyFont="1"/>
    <xf numFmtId="0" fontId="23" fillId="0" borderId="0" xfId="4" applyNumberFormat="1" applyFont="1"/>
    <xf numFmtId="0" fontId="23" fillId="6" borderId="27" xfId="4" applyFont="1" applyFill="1" applyBorder="1"/>
    <xf numFmtId="0" fontId="22" fillId="6" borderId="26" xfId="4" applyFont="1" applyFill="1" applyBorder="1" applyAlignment="1">
      <alignment horizontal="center"/>
    </xf>
    <xf numFmtId="0" fontId="22" fillId="6" borderId="27" xfId="4" applyFont="1" applyFill="1" applyBorder="1" applyAlignment="1">
      <alignment horizontal="center"/>
    </xf>
    <xf numFmtId="44" fontId="23" fillId="0" borderId="0" xfId="4" applyNumberFormat="1" applyFont="1"/>
    <xf numFmtId="0" fontId="23" fillId="0" borderId="0" xfId="4" applyFont="1" applyAlignment="1">
      <alignment horizontal="center"/>
    </xf>
    <xf numFmtId="43" fontId="23" fillId="0" borderId="0" xfId="11" applyFont="1"/>
    <xf numFmtId="0" fontId="23" fillId="6" borderId="28" xfId="4" applyNumberFormat="1" applyFont="1" applyFill="1" applyBorder="1" applyAlignment="1">
      <alignment horizontal="center"/>
    </xf>
    <xf numFmtId="0" fontId="23" fillId="0" borderId="27" xfId="4" applyNumberFormat="1" applyFont="1" applyBorder="1" applyAlignment="1">
      <alignment horizontal="center"/>
    </xf>
    <xf numFmtId="0" fontId="23" fillId="6" borderId="29" xfId="4" applyFont="1" applyFill="1" applyBorder="1" applyAlignment="1">
      <alignment horizontal="center"/>
    </xf>
    <xf numFmtId="9" fontId="23" fillId="6" borderId="28" xfId="6" applyFont="1" applyFill="1" applyBorder="1" applyAlignment="1">
      <alignment horizontal="center"/>
    </xf>
    <xf numFmtId="9" fontId="23" fillId="0" borderId="27" xfId="6" applyFont="1" applyBorder="1" applyAlignment="1">
      <alignment horizontal="center"/>
    </xf>
    <xf numFmtId="44" fontId="23" fillId="6" borderId="29" xfId="4" applyNumberFormat="1" applyFont="1" applyFill="1" applyBorder="1"/>
    <xf numFmtId="10" fontId="23" fillId="6" borderId="27" xfId="6" applyNumberFormat="1" applyFont="1" applyFill="1" applyBorder="1"/>
    <xf numFmtId="0" fontId="23" fillId="6" borderId="25" xfId="4" applyFont="1" applyFill="1" applyBorder="1"/>
    <xf numFmtId="0" fontId="22" fillId="6" borderId="25" xfId="4" applyFont="1" applyFill="1" applyBorder="1" applyAlignment="1">
      <alignment horizontal="center" vertical="center"/>
    </xf>
    <xf numFmtId="0" fontId="23" fillId="6" borderId="30" xfId="4" applyFont="1" applyFill="1" applyBorder="1" applyAlignment="1">
      <alignment vertical="center"/>
    </xf>
    <xf numFmtId="166" fontId="23" fillId="6" borderId="24" xfId="5" applyNumberFormat="1" applyFont="1" applyFill="1" applyBorder="1"/>
    <xf numFmtId="9" fontId="23" fillId="6" borderId="31" xfId="6" applyFont="1" applyFill="1" applyBorder="1"/>
  </cellXfs>
  <cellStyles count="12">
    <cellStyle name="Comma" xfId="1" builtinId="3"/>
    <cellStyle name="Comma 2" xfId="11" xr:uid="{95828DDF-5F53-4456-8A94-7A08BBEFC987}"/>
    <cellStyle name="Currency" xfId="2" builtinId="4"/>
    <cellStyle name="Currency 2" xfId="5" xr:uid="{BA2058EB-071B-4A78-8909-A43C66DBD9E3}"/>
    <cellStyle name="Normal" xfId="0" builtinId="0"/>
    <cellStyle name="Normal 2" xfId="4" xr:uid="{48745585-291C-476A-B217-8213D60D0AE3}"/>
    <cellStyle name="Normal 2 2" xfId="9" xr:uid="{0686AD05-9F81-4C76-99CB-7C953E40584F}"/>
    <cellStyle name="Normal 3" xfId="7" xr:uid="{550C5BDF-B65A-4D93-B32B-42124FC52DB9}"/>
    <cellStyle name="Normal 4" xfId="8" xr:uid="{8549A247-B491-4F6B-A873-8BB443C999B7}"/>
    <cellStyle name="Normal 5" xfId="10" xr:uid="{FF88CA88-AF51-4DC4-B5F0-E0BCC123ACE7}"/>
    <cellStyle name="Percent" xfId="3" builtinId="5"/>
    <cellStyle name="Percent 2" xfId="6" xr:uid="{F368D06C-BE36-442D-A9E0-4B8CD8CADA1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390525</xdr:colOff>
          <xdr:row>1</xdr:row>
          <xdr:rowOff>133350</xdr:rowOff>
        </xdr:from>
        <xdr:to>
          <xdr:col>9</xdr:col>
          <xdr:colOff>209550</xdr:colOff>
          <xdr:row>9</xdr:row>
          <xdr:rowOff>152400</xdr:rowOff>
        </xdr:to>
        <xdr:grpSp>
          <xdr:nvGrpSpPr>
            <xdr:cNvPr id="3" name="Group 374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pSpPr>
              <a:grpSpLocks/>
            </xdr:cNvGrpSpPr>
          </xdr:nvGrpSpPr>
          <xdr:grpSpPr bwMode="auto">
            <a:xfrm flipH="1">
              <a:off x="4398645" y="506730"/>
              <a:ext cx="2379345" cy="1482090"/>
              <a:chOff x="1800" y="1440"/>
              <a:chExt cx="2850" cy="1830"/>
            </a:xfrm>
          </xdr:grpSpPr>
        </xdr:grp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119519</xdr:colOff>
      <xdr:row>0</xdr:row>
      <xdr:rowOff>0</xdr:rowOff>
    </xdr:from>
    <xdr:ext cx="4414381" cy="95250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469013C-DAEF-4F74-99BA-5A850FE68A25}"/>
            </a:ext>
          </a:extLst>
        </xdr:cNvPr>
        <xdr:cNvSpPr/>
      </xdr:nvSpPr>
      <xdr:spPr>
        <a:xfrm>
          <a:off x="119519" y="0"/>
          <a:ext cx="4414381" cy="952500"/>
        </a:xfrm>
        <a:prstGeom prst="rect">
          <a:avLst/>
        </a:prstGeom>
        <a:noFill/>
      </xdr:spPr>
      <xdr:txBody>
        <a:bodyPr wrap="none" lIns="91440" tIns="45720" rIns="91440" bIns="45720">
          <a:prstTxWarp prst="textTriangle">
            <a:avLst/>
          </a:prstTxWarp>
          <a:spAutoFit/>
        </a:bodyPr>
        <a:lstStyle/>
        <a:p>
          <a:pPr algn="ctr"/>
          <a:r>
            <a:rPr lang="en-US" sz="54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Ace Physical Therapy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68062" cy="781050"/>
    <xdr:pic>
      <xdr:nvPicPr>
        <xdr:cNvPr id="2" name="Picture 1">
          <a:extLst>
            <a:ext uri="{FF2B5EF4-FFF2-40B4-BE49-F238E27FC236}">
              <a16:creationId xmlns:a16="http://schemas.microsoft.com/office/drawing/2014/main" id="{F6A0DB7F-1A84-4596-B700-5FE2E5390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68062" cy="78105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266700</xdr:colOff>
      <xdr:row>0</xdr:row>
      <xdr:rowOff>0</xdr:rowOff>
    </xdr:from>
    <xdr:ext cx="968062" cy="781050"/>
    <xdr:pic>
      <xdr:nvPicPr>
        <xdr:cNvPr id="3" name="Picture 1">
          <a:extLst>
            <a:ext uri="{FF2B5EF4-FFF2-40B4-BE49-F238E27FC236}">
              <a16:creationId xmlns:a16="http://schemas.microsoft.com/office/drawing/2014/main" id="{CBDD911B-0D67-4A23-A25A-48A685560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65120" y="0"/>
          <a:ext cx="968062" cy="78105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10160</xdr:colOff>
      <xdr:row>0</xdr:row>
      <xdr:rowOff>0</xdr:rowOff>
    </xdr:from>
    <xdr:ext cx="619760" cy="778237"/>
    <xdr:pic>
      <xdr:nvPicPr>
        <xdr:cNvPr id="2" name="Picture 4">
          <a:extLst>
            <a:ext uri="{FF2B5EF4-FFF2-40B4-BE49-F238E27FC236}">
              <a16:creationId xmlns:a16="http://schemas.microsoft.com/office/drawing/2014/main" id="{C65CF414-8353-429A-916F-201435C2D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44160" y="0"/>
          <a:ext cx="619760" cy="778237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lance/Documents/Excel%202019%20Formulas%20and%20Functions/Chapter0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Writing/Excel%20Formulas%20and%20Functions/Examples/Chapter%2004/Worksheet%20Dialog%20Box%20Contro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scal Month"/>
      <sheetName val="CHOOSE() and Option Buttons"/>
      <sheetName val="Discount Schedule"/>
      <sheetName val="Tax Rate"/>
      <sheetName val="Customer Accounts"/>
      <sheetName val="Exact Match &amp; In-Cell Dropdown"/>
      <sheetName val="MATCH() &amp; INDEX()"/>
      <sheetName val="List and Combo Boxes"/>
      <sheetName val="Any-Column Lookup"/>
      <sheetName val="Row-and-Column Lookup"/>
      <sheetName val="Two-Column 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 Boxes and Option Buttons"/>
      <sheetName val="Check Boxes"/>
      <sheetName val="List and Combo Boxes"/>
      <sheetName val="Scroll Bars and Spinner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workbookViewId="0">
      <selection activeCell="D25" sqref="D25"/>
    </sheetView>
  </sheetViews>
  <sheetFormatPr defaultColWidth="9.109375" defaultRowHeight="14.4" x14ac:dyDescent="0.3"/>
  <cols>
    <col min="1" max="1" width="19.109375" style="3" customWidth="1"/>
    <col min="2" max="3" width="9.6640625" style="3" customWidth="1"/>
    <col min="4" max="4" width="10.44140625" style="3" bestFit="1" customWidth="1"/>
    <col min="5" max="7" width="9.5546875" style="3" customWidth="1"/>
    <col min="8" max="16384" width="9.109375" style="3"/>
  </cols>
  <sheetData>
    <row r="1" spans="1:7" ht="29.4" thickBot="1" x14ac:dyDescent="0.35">
      <c r="A1" s="61" t="s">
        <v>0</v>
      </c>
      <c r="B1" s="61"/>
      <c r="C1" s="61"/>
      <c r="D1" s="61"/>
      <c r="E1" s="2"/>
      <c r="F1" s="2"/>
      <c r="G1" s="2"/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7" x14ac:dyDescent="0.3">
      <c r="A3" s="4" t="s">
        <v>5</v>
      </c>
      <c r="B3" s="15">
        <v>30349</v>
      </c>
      <c r="C3" s="15">
        <v>34109</v>
      </c>
      <c r="D3" s="16"/>
    </row>
    <row r="4" spans="1:7" x14ac:dyDescent="0.3">
      <c r="A4" s="4" t="s">
        <v>6</v>
      </c>
      <c r="B4" s="16">
        <v>48290</v>
      </c>
      <c r="C4" s="16">
        <v>48100</v>
      </c>
      <c r="D4" s="16"/>
    </row>
    <row r="5" spans="1:7" x14ac:dyDescent="0.3">
      <c r="A5" s="4" t="s">
        <v>7</v>
      </c>
      <c r="B5" s="16">
        <v>34192</v>
      </c>
      <c r="C5" s="16">
        <v>32885</v>
      </c>
      <c r="D5" s="16"/>
    </row>
    <row r="6" spans="1:7" x14ac:dyDescent="0.3">
      <c r="A6" s="4" t="s">
        <v>8</v>
      </c>
      <c r="B6" s="16">
        <v>63293</v>
      </c>
      <c r="C6" s="16">
        <v>61220</v>
      </c>
      <c r="D6" s="16"/>
    </row>
    <row r="7" spans="1:7" x14ac:dyDescent="0.3">
      <c r="A7" s="4" t="s">
        <v>9</v>
      </c>
      <c r="B7" s="16">
        <v>29400</v>
      </c>
      <c r="C7" s="16">
        <v>30500</v>
      </c>
      <c r="D7" s="16"/>
    </row>
    <row r="8" spans="1:7" x14ac:dyDescent="0.3">
      <c r="A8" s="4" t="s">
        <v>10</v>
      </c>
      <c r="B8" s="16">
        <v>55309</v>
      </c>
      <c r="C8" s="16">
        <v>58394</v>
      </c>
      <c r="D8" s="16"/>
    </row>
    <row r="9" spans="1:7" x14ac:dyDescent="0.3">
      <c r="A9" s="4" t="s">
        <v>11</v>
      </c>
      <c r="B9" s="16">
        <v>12398</v>
      </c>
      <c r="C9" s="16">
        <v>13100</v>
      </c>
      <c r="D9" s="16"/>
    </row>
    <row r="10" spans="1:7" x14ac:dyDescent="0.3">
      <c r="A10" s="4" t="s">
        <v>12</v>
      </c>
      <c r="B10" s="16">
        <v>87534</v>
      </c>
      <c r="C10" s="16">
        <v>86905</v>
      </c>
      <c r="D10" s="16"/>
    </row>
    <row r="11" spans="1:7" x14ac:dyDescent="0.3">
      <c r="A11" s="4"/>
      <c r="B11" s="5"/>
      <c r="C11" s="5"/>
      <c r="D11" s="5"/>
    </row>
    <row r="12" spans="1:7" x14ac:dyDescent="0.3">
      <c r="B12" s="6"/>
      <c r="C12" s="6"/>
    </row>
    <row r="13" spans="1:7" ht="15" thickBot="1" x14ac:dyDescent="0.35">
      <c r="B13" s="6"/>
      <c r="C13" s="6"/>
    </row>
    <row r="14" spans="1:7" x14ac:dyDescent="0.3">
      <c r="A14" s="1" t="s">
        <v>13</v>
      </c>
      <c r="B14" s="1" t="s">
        <v>14</v>
      </c>
      <c r="C14" s="1" t="s">
        <v>15</v>
      </c>
      <c r="D14" s="1" t="s">
        <v>16</v>
      </c>
      <c r="E14" s="7"/>
      <c r="F14" s="7"/>
      <c r="G14" s="7"/>
    </row>
    <row r="15" spans="1:7" x14ac:dyDescent="0.3">
      <c r="A15" s="4" t="s">
        <v>17</v>
      </c>
      <c r="B15" s="8">
        <v>35</v>
      </c>
      <c r="C15" s="14">
        <v>23.15</v>
      </c>
      <c r="D15" s="14"/>
    </row>
    <row r="16" spans="1:7" x14ac:dyDescent="0.3">
      <c r="A16" s="4" t="s">
        <v>18</v>
      </c>
      <c r="B16" s="8">
        <v>20</v>
      </c>
      <c r="C16" s="13">
        <v>19</v>
      </c>
      <c r="D16" s="13"/>
    </row>
    <row r="17" spans="1:4" x14ac:dyDescent="0.3">
      <c r="A17" s="4" t="s">
        <v>19</v>
      </c>
      <c r="B17" s="8">
        <v>40</v>
      </c>
      <c r="C17" s="13">
        <v>18.75</v>
      </c>
      <c r="D17" s="13"/>
    </row>
    <row r="18" spans="1:4" x14ac:dyDescent="0.3">
      <c r="A18" s="4" t="s">
        <v>20</v>
      </c>
      <c r="B18" s="8">
        <v>24</v>
      </c>
      <c r="C18" s="13">
        <v>16.45</v>
      </c>
      <c r="D18" s="13"/>
    </row>
    <row r="19" spans="1:4" x14ac:dyDescent="0.3">
      <c r="A19" s="4" t="s">
        <v>21</v>
      </c>
      <c r="B19" s="8">
        <v>15</v>
      </c>
      <c r="C19" s="13">
        <v>11.5</v>
      </c>
      <c r="D19" s="13"/>
    </row>
    <row r="20" spans="1:4" x14ac:dyDescent="0.3">
      <c r="A20" s="4" t="s">
        <v>22</v>
      </c>
      <c r="B20" s="8">
        <v>15</v>
      </c>
      <c r="C20" s="13">
        <v>11.5</v>
      </c>
      <c r="D20" s="13"/>
    </row>
    <row r="21" spans="1:4" x14ac:dyDescent="0.3">
      <c r="A21" s="4"/>
      <c r="B21" s="8"/>
      <c r="C21" s="9"/>
      <c r="D21" s="5"/>
    </row>
    <row r="22" spans="1:4" x14ac:dyDescent="0.3">
      <c r="B22" s="6"/>
      <c r="C22" s="6"/>
    </row>
    <row r="23" spans="1:4" ht="15" thickBot="1" x14ac:dyDescent="0.35">
      <c r="B23" s="6"/>
      <c r="C23" s="6"/>
    </row>
    <row r="24" spans="1:4" x14ac:dyDescent="0.3">
      <c r="A24" s="1" t="s">
        <v>23</v>
      </c>
      <c r="B24" s="1" t="s">
        <v>2</v>
      </c>
      <c r="C24" s="1" t="s">
        <v>24</v>
      </c>
      <c r="D24" s="1" t="s">
        <v>25</v>
      </c>
    </row>
    <row r="25" spans="1:4" x14ac:dyDescent="0.3">
      <c r="A25" s="4" t="s">
        <v>26</v>
      </c>
      <c r="B25" s="15">
        <v>126000</v>
      </c>
      <c r="C25" s="15">
        <v>124000</v>
      </c>
      <c r="D25" s="17"/>
    </row>
    <row r="26" spans="1:4" x14ac:dyDescent="0.3">
      <c r="A26" s="4" t="s">
        <v>27</v>
      </c>
      <c r="B26" s="16">
        <v>58000</v>
      </c>
      <c r="C26" s="16">
        <v>54500</v>
      </c>
      <c r="D26" s="17"/>
    </row>
    <row r="27" spans="1:4" x14ac:dyDescent="0.3">
      <c r="A27" s="4" t="s">
        <v>28</v>
      </c>
      <c r="B27" s="16">
        <v>8250</v>
      </c>
      <c r="C27" s="16">
        <v>10100</v>
      </c>
      <c r="D27" s="17"/>
    </row>
    <row r="28" spans="1:4" x14ac:dyDescent="0.3">
      <c r="A28" s="4" t="s">
        <v>29</v>
      </c>
      <c r="B28" s="16">
        <v>6350</v>
      </c>
      <c r="C28" s="16">
        <v>6000</v>
      </c>
      <c r="D28" s="17"/>
    </row>
    <row r="29" spans="1:4" x14ac:dyDescent="0.3">
      <c r="A29" s="4" t="s">
        <v>30</v>
      </c>
      <c r="B29" s="16">
        <v>4140</v>
      </c>
      <c r="C29" s="16">
        <v>4500</v>
      </c>
      <c r="D29" s="17"/>
    </row>
    <row r="30" spans="1:4" x14ac:dyDescent="0.3">
      <c r="A30" s="4" t="s">
        <v>31</v>
      </c>
      <c r="B30" s="16">
        <v>2430</v>
      </c>
      <c r="C30" s="16">
        <v>2200</v>
      </c>
      <c r="D30" s="17"/>
    </row>
    <row r="31" spans="1:4" x14ac:dyDescent="0.3">
      <c r="A31" s="4" t="s">
        <v>32</v>
      </c>
      <c r="B31" s="16">
        <v>1450</v>
      </c>
      <c r="C31" s="16">
        <v>1500</v>
      </c>
      <c r="D31" s="17"/>
    </row>
    <row r="32" spans="1:4" x14ac:dyDescent="0.3">
      <c r="A32" s="4"/>
      <c r="B32" s="5"/>
      <c r="C32" s="5"/>
      <c r="D32" s="5"/>
    </row>
    <row r="34" spans="1:7" ht="15" thickBot="1" x14ac:dyDescent="0.35"/>
    <row r="35" spans="1:7" x14ac:dyDescent="0.3">
      <c r="A35" s="62" t="s">
        <v>33</v>
      </c>
      <c r="B35" s="62"/>
      <c r="C35" s="62"/>
      <c r="D35" s="62"/>
      <c r="E35" s="62"/>
      <c r="F35" s="62"/>
      <c r="G35" s="62"/>
    </row>
    <row r="36" spans="1:7" x14ac:dyDescent="0.3">
      <c r="A36" s="11" t="s">
        <v>14</v>
      </c>
      <c r="B36" s="11" t="s">
        <v>34</v>
      </c>
      <c r="C36" s="11" t="s">
        <v>35</v>
      </c>
      <c r="D36" s="11" t="s">
        <v>36</v>
      </c>
      <c r="E36" s="11" t="s">
        <v>37</v>
      </c>
      <c r="F36" s="11" t="s">
        <v>38</v>
      </c>
      <c r="G36" s="11" t="s">
        <v>39</v>
      </c>
    </row>
    <row r="37" spans="1:7" x14ac:dyDescent="0.3">
      <c r="A37" s="18" t="s">
        <v>43</v>
      </c>
      <c r="B37" s="12">
        <v>2300</v>
      </c>
      <c r="C37" s="12">
        <v>2430</v>
      </c>
      <c r="D37" s="12">
        <v>2530</v>
      </c>
      <c r="E37" s="12">
        <v>2400</v>
      </c>
      <c r="F37" s="12">
        <v>2440</v>
      </c>
      <c r="G37" s="12">
        <v>2240</v>
      </c>
    </row>
    <row r="38" spans="1:7" x14ac:dyDescent="0.3">
      <c r="A38" s="18" t="s">
        <v>44</v>
      </c>
      <c r="B38" s="4">
        <v>19</v>
      </c>
      <c r="C38" s="4">
        <v>12</v>
      </c>
      <c r="D38" s="4">
        <v>16</v>
      </c>
      <c r="E38" s="4">
        <v>20</v>
      </c>
      <c r="F38" s="4">
        <v>14</v>
      </c>
      <c r="G38" s="4">
        <v>15</v>
      </c>
    </row>
    <row r="39" spans="1:7" x14ac:dyDescent="0.3">
      <c r="A39" s="18" t="s">
        <v>45</v>
      </c>
      <c r="B39" s="4">
        <v>9</v>
      </c>
      <c r="C39" s="4">
        <v>8</v>
      </c>
      <c r="D39" s="4">
        <v>6</v>
      </c>
      <c r="E39" s="4">
        <v>12</v>
      </c>
      <c r="F39" s="4">
        <v>9</v>
      </c>
      <c r="G39" s="4">
        <v>10</v>
      </c>
    </row>
    <row r="40" spans="1:7" x14ac:dyDescent="0.3">
      <c r="A40" s="4" t="s">
        <v>40</v>
      </c>
      <c r="B40" s="4">
        <v>5</v>
      </c>
      <c r="C40" s="4">
        <v>7</v>
      </c>
      <c r="D40" s="4">
        <v>12</v>
      </c>
      <c r="E40" s="4">
        <v>9</v>
      </c>
      <c r="F40" s="4">
        <v>10</v>
      </c>
      <c r="G40" s="4">
        <v>6</v>
      </c>
    </row>
    <row r="41" spans="1:7" x14ac:dyDescent="0.3">
      <c r="A41" s="4" t="s">
        <v>41</v>
      </c>
      <c r="B41" s="4">
        <v>6</v>
      </c>
      <c r="C41" s="4">
        <v>13</v>
      </c>
      <c r="D41" s="4">
        <v>7</v>
      </c>
      <c r="E41" s="4">
        <v>6</v>
      </c>
      <c r="F41" s="4">
        <v>4</v>
      </c>
      <c r="G41" s="4">
        <v>5</v>
      </c>
    </row>
    <row r="42" spans="1:7" x14ac:dyDescent="0.3">
      <c r="A42" s="4" t="s">
        <v>42</v>
      </c>
      <c r="B42" s="4">
        <v>128</v>
      </c>
      <c r="C42" s="4">
        <v>95</v>
      </c>
      <c r="D42" s="4">
        <v>85</v>
      </c>
      <c r="E42" s="4">
        <v>135</v>
      </c>
      <c r="F42" s="4">
        <v>95</v>
      </c>
      <c r="G42" s="4">
        <v>75</v>
      </c>
    </row>
    <row r="43" spans="1:7" x14ac:dyDescent="0.3">
      <c r="A43" s="18" t="s">
        <v>47</v>
      </c>
      <c r="B43" s="12">
        <v>2040</v>
      </c>
      <c r="C43" s="12">
        <v>2105</v>
      </c>
      <c r="D43" s="12">
        <v>2320</v>
      </c>
      <c r="E43" s="12">
        <v>2180</v>
      </c>
      <c r="F43" s="12">
        <v>2050</v>
      </c>
      <c r="G43" s="12">
        <v>1995</v>
      </c>
    </row>
    <row r="44" spans="1:7" x14ac:dyDescent="0.3">
      <c r="A44" s="4"/>
      <c r="B44" s="12"/>
      <c r="C44" s="12"/>
      <c r="D44" s="12"/>
      <c r="E44" s="12"/>
      <c r="F44" s="12"/>
      <c r="G44" s="12"/>
    </row>
    <row r="45" spans="1:7" x14ac:dyDescent="0.3">
      <c r="A45" s="18" t="s">
        <v>46</v>
      </c>
      <c r="B45" s="10"/>
      <c r="C45" s="10"/>
      <c r="D45" s="10"/>
      <c r="E45" s="10"/>
      <c r="F45" s="10"/>
      <c r="G45" s="10"/>
    </row>
    <row r="46" spans="1:7" x14ac:dyDescent="0.3">
      <c r="A46" s="18" t="s">
        <v>48</v>
      </c>
      <c r="B46" s="12"/>
      <c r="C46" s="12"/>
      <c r="D46" s="12"/>
      <c r="E46" s="12"/>
      <c r="F46" s="12"/>
      <c r="G46" s="12"/>
    </row>
    <row r="47" spans="1:7" x14ac:dyDescent="0.3">
      <c r="A47" s="18" t="s">
        <v>49</v>
      </c>
      <c r="B47" s="12"/>
      <c r="C47" s="12"/>
      <c r="D47" s="12"/>
      <c r="E47" s="12"/>
      <c r="F47" s="12"/>
      <c r="G47" s="12"/>
    </row>
  </sheetData>
  <mergeCells count="2">
    <mergeCell ref="A1:D1"/>
    <mergeCell ref="A35:G35"/>
  </mergeCells>
  <pageMargins left="0.7" right="0.7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3AC2-6BF6-4A57-969F-87E60DBEB5F4}">
  <dimension ref="A1:F29"/>
  <sheetViews>
    <sheetView zoomScaleNormal="100" workbookViewId="0">
      <selection activeCell="H11" sqref="H11"/>
    </sheetView>
  </sheetViews>
  <sheetFormatPr defaultRowHeight="14.4" x14ac:dyDescent="0.3"/>
  <cols>
    <col min="1" max="1" width="8.33203125" style="19" customWidth="1"/>
    <col min="2" max="2" width="19.88671875" style="19" bestFit="1" customWidth="1"/>
    <col min="3" max="3" width="9.5546875" style="19" bestFit="1" customWidth="1"/>
    <col min="4" max="4" width="9.33203125" style="31" customWidth="1"/>
    <col min="5" max="5" width="8.88671875" style="19"/>
    <col min="6" max="6" width="11.5546875" style="19" customWidth="1"/>
    <col min="7" max="16384" width="8.88671875" style="19"/>
  </cols>
  <sheetData>
    <row r="1" spans="1:6" ht="73.5" customHeight="1" thickBot="1" x14ac:dyDescent="0.35">
      <c r="A1" s="63"/>
      <c r="B1" s="64"/>
      <c r="C1" s="64"/>
      <c r="D1" s="64"/>
      <c r="E1" s="64"/>
      <c r="F1" s="65"/>
    </row>
    <row r="2" spans="1:6" ht="31.5" customHeight="1" thickBot="1" x14ac:dyDescent="0.35">
      <c r="A2" s="66" t="s">
        <v>50</v>
      </c>
      <c r="B2" s="67"/>
      <c r="C2" s="67"/>
      <c r="D2" s="67"/>
      <c r="E2" s="67"/>
      <c r="F2" s="68"/>
    </row>
    <row r="3" spans="1:6" x14ac:dyDescent="0.3">
      <c r="A3" s="20" t="s">
        <v>51</v>
      </c>
      <c r="B3" s="21" t="s">
        <v>52</v>
      </c>
      <c r="C3" s="21" t="s">
        <v>53</v>
      </c>
      <c r="D3" s="22" t="s">
        <v>14</v>
      </c>
      <c r="E3" s="21" t="s">
        <v>15</v>
      </c>
      <c r="F3" s="23" t="s">
        <v>54</v>
      </c>
    </row>
    <row r="4" spans="1:6" x14ac:dyDescent="0.3">
      <c r="A4" s="24">
        <v>2085</v>
      </c>
      <c r="B4" s="25" t="s">
        <v>55</v>
      </c>
      <c r="C4" s="26">
        <f>DATE(2021,8,6)</f>
        <v>44414</v>
      </c>
      <c r="D4" s="27">
        <v>0.25</v>
      </c>
      <c r="E4" s="28">
        <v>75</v>
      </c>
      <c r="F4" s="29"/>
    </row>
    <row r="5" spans="1:6" x14ac:dyDescent="0.3">
      <c r="A5" s="24">
        <v>3102</v>
      </c>
      <c r="B5" s="25" t="s">
        <v>56</v>
      </c>
      <c r="C5" s="26">
        <f>DATE(2021,8,6)</f>
        <v>44414</v>
      </c>
      <c r="D5" s="27">
        <v>1</v>
      </c>
      <c r="E5" s="28">
        <v>65</v>
      </c>
      <c r="F5" s="29"/>
    </row>
    <row r="6" spans="1:6" x14ac:dyDescent="0.3">
      <c r="A6" s="24">
        <v>2085</v>
      </c>
      <c r="B6" s="25" t="s">
        <v>57</v>
      </c>
      <c r="C6" s="26">
        <f>DATE(2021,8,6)</f>
        <v>44414</v>
      </c>
      <c r="D6" s="27">
        <v>0.5</v>
      </c>
      <c r="E6" s="28">
        <v>50</v>
      </c>
      <c r="F6" s="29"/>
    </row>
    <row r="7" spans="1:6" x14ac:dyDescent="0.3">
      <c r="A7" s="24">
        <v>3102</v>
      </c>
      <c r="B7" s="25" t="s">
        <v>58</v>
      </c>
      <c r="C7" s="26">
        <f>DATE(2021,8,6)</f>
        <v>44414</v>
      </c>
      <c r="D7" s="27">
        <v>0.75</v>
      </c>
      <c r="E7" s="28">
        <v>50</v>
      </c>
      <c r="F7" s="29"/>
    </row>
    <row r="8" spans="1:6" x14ac:dyDescent="0.3">
      <c r="A8" s="24">
        <v>1403</v>
      </c>
      <c r="B8" s="25" t="s">
        <v>59</v>
      </c>
      <c r="C8" s="26">
        <f>DATE(2021,8,7)</f>
        <v>44415</v>
      </c>
      <c r="D8" s="27">
        <v>1</v>
      </c>
      <c r="E8" s="28">
        <v>60</v>
      </c>
      <c r="F8" s="29"/>
    </row>
    <row r="9" spans="1:6" x14ac:dyDescent="0.3">
      <c r="A9" s="24">
        <v>1502</v>
      </c>
      <c r="B9" s="25" t="s">
        <v>59</v>
      </c>
      <c r="C9" s="26">
        <f>DATE(2021,8,7)</f>
        <v>44415</v>
      </c>
      <c r="D9" s="27">
        <v>1.25</v>
      </c>
      <c r="E9" s="28">
        <v>60</v>
      </c>
      <c r="F9" s="29"/>
    </row>
    <row r="10" spans="1:6" x14ac:dyDescent="0.3">
      <c r="A10" s="24">
        <v>1884</v>
      </c>
      <c r="B10" s="25" t="s">
        <v>59</v>
      </c>
      <c r="C10" s="26">
        <f>DATE(2021,8,7)</f>
        <v>44415</v>
      </c>
      <c r="D10" s="27">
        <v>1</v>
      </c>
      <c r="E10" s="28">
        <v>60</v>
      </c>
      <c r="F10" s="29"/>
    </row>
    <row r="11" spans="1:6" x14ac:dyDescent="0.3">
      <c r="A11" s="24">
        <v>2188</v>
      </c>
      <c r="B11" s="25" t="s">
        <v>60</v>
      </c>
      <c r="C11" s="26">
        <f>DATE(2021,8,7)</f>
        <v>44415</v>
      </c>
      <c r="D11" s="27">
        <v>0.5</v>
      </c>
      <c r="E11" s="28">
        <v>45</v>
      </c>
      <c r="F11" s="29"/>
    </row>
    <row r="12" spans="1:6" x14ac:dyDescent="0.3">
      <c r="A12" s="24">
        <v>3102</v>
      </c>
      <c r="B12" s="25" t="s">
        <v>56</v>
      </c>
      <c r="C12" s="26">
        <f>DATE(2021,8,8)</f>
        <v>44416</v>
      </c>
      <c r="D12" s="27">
        <v>1</v>
      </c>
      <c r="E12" s="28">
        <v>65</v>
      </c>
      <c r="F12" s="29"/>
    </row>
    <row r="13" spans="1:6" x14ac:dyDescent="0.3">
      <c r="A13" s="24">
        <v>3675</v>
      </c>
      <c r="B13" s="25" t="s">
        <v>56</v>
      </c>
      <c r="C13" s="26">
        <f>DATE(2021,8,8)</f>
        <v>44416</v>
      </c>
      <c r="D13" s="27">
        <v>1</v>
      </c>
      <c r="E13" s="28">
        <v>65</v>
      </c>
      <c r="F13" s="29"/>
    </row>
    <row r="14" spans="1:6" x14ac:dyDescent="0.3">
      <c r="A14" s="24">
        <v>1215</v>
      </c>
      <c r="B14" s="25" t="s">
        <v>59</v>
      </c>
      <c r="C14" s="26">
        <f>DATE(2021,8,8)</f>
        <v>44416</v>
      </c>
      <c r="D14" s="27">
        <v>1</v>
      </c>
      <c r="E14" s="28">
        <v>60</v>
      </c>
      <c r="F14" s="29"/>
    </row>
    <row r="15" spans="1:6" x14ac:dyDescent="0.3">
      <c r="A15" s="24">
        <v>3675</v>
      </c>
      <c r="B15" s="25" t="s">
        <v>59</v>
      </c>
      <c r="C15" s="26">
        <f>DATE(2021,8,8)</f>
        <v>44416</v>
      </c>
      <c r="D15" s="27">
        <v>0.5</v>
      </c>
      <c r="E15" s="28">
        <v>60</v>
      </c>
      <c r="F15" s="29"/>
    </row>
    <row r="16" spans="1:6" x14ac:dyDescent="0.3">
      <c r="A16" s="24">
        <v>3402</v>
      </c>
      <c r="B16" s="25" t="s">
        <v>57</v>
      </c>
      <c r="C16" s="26">
        <f>DATE(2021,8,8)</f>
        <v>44416</v>
      </c>
      <c r="D16" s="27">
        <v>0.5</v>
      </c>
      <c r="E16" s="28">
        <v>50</v>
      </c>
      <c r="F16" s="29"/>
    </row>
    <row r="17" spans="1:6" x14ac:dyDescent="0.3">
      <c r="A17" s="24">
        <v>1008</v>
      </c>
      <c r="B17" s="25" t="s">
        <v>59</v>
      </c>
      <c r="C17" s="26">
        <f t="shared" ref="C17:C22" si="0">DATE(2021,8,9)</f>
        <v>44417</v>
      </c>
      <c r="D17" s="27">
        <v>1</v>
      </c>
      <c r="E17" s="28">
        <v>60</v>
      </c>
      <c r="F17" s="29"/>
    </row>
    <row r="18" spans="1:6" x14ac:dyDescent="0.3">
      <c r="A18" s="24">
        <v>1403</v>
      </c>
      <c r="B18" s="25" t="s">
        <v>59</v>
      </c>
      <c r="C18" s="26">
        <f t="shared" si="0"/>
        <v>44417</v>
      </c>
      <c r="D18" s="27">
        <v>1</v>
      </c>
      <c r="E18" s="28">
        <v>60</v>
      </c>
      <c r="F18" s="29"/>
    </row>
    <row r="19" spans="1:6" x14ac:dyDescent="0.3">
      <c r="A19" s="24">
        <v>1502</v>
      </c>
      <c r="B19" s="25" t="s">
        <v>59</v>
      </c>
      <c r="C19" s="26">
        <f t="shared" si="0"/>
        <v>44417</v>
      </c>
      <c r="D19" s="27">
        <v>1</v>
      </c>
      <c r="E19" s="28">
        <v>60</v>
      </c>
      <c r="F19" s="29"/>
    </row>
    <row r="20" spans="1:6" x14ac:dyDescent="0.3">
      <c r="A20" s="24">
        <v>3211</v>
      </c>
      <c r="B20" s="25" t="s">
        <v>58</v>
      </c>
      <c r="C20" s="26">
        <f t="shared" si="0"/>
        <v>44417</v>
      </c>
      <c r="D20" s="27">
        <v>0.75</v>
      </c>
      <c r="E20" s="28">
        <v>50</v>
      </c>
      <c r="F20" s="29"/>
    </row>
    <row r="21" spans="1:6" x14ac:dyDescent="0.3">
      <c r="A21" s="24">
        <v>3322</v>
      </c>
      <c r="B21" s="25" t="s">
        <v>57</v>
      </c>
      <c r="C21" s="26">
        <f t="shared" si="0"/>
        <v>44417</v>
      </c>
      <c r="D21" s="27">
        <v>0.5</v>
      </c>
      <c r="E21" s="28">
        <v>50</v>
      </c>
      <c r="F21" s="29"/>
    </row>
    <row r="22" spans="1:6" x14ac:dyDescent="0.3">
      <c r="A22" s="24">
        <v>2188</v>
      </c>
      <c r="B22" s="25" t="s">
        <v>60</v>
      </c>
      <c r="C22" s="26">
        <f t="shared" si="0"/>
        <v>44417</v>
      </c>
      <c r="D22" s="27">
        <v>0.5</v>
      </c>
      <c r="E22" s="28">
        <v>45</v>
      </c>
      <c r="F22" s="29"/>
    </row>
    <row r="23" spans="1:6" x14ac:dyDescent="0.3">
      <c r="A23" s="24">
        <v>1566</v>
      </c>
      <c r="B23" s="25" t="s">
        <v>56</v>
      </c>
      <c r="C23" s="26">
        <f>DATE(2021,8,10)</f>
        <v>44418</v>
      </c>
      <c r="D23" s="27">
        <v>1</v>
      </c>
      <c r="E23" s="28">
        <v>65</v>
      </c>
      <c r="F23" s="29"/>
    </row>
    <row r="24" spans="1:6" x14ac:dyDescent="0.3">
      <c r="A24" s="24">
        <v>3211</v>
      </c>
      <c r="B24" s="25" t="s">
        <v>59</v>
      </c>
      <c r="C24" s="26">
        <f>DATE(2021,8,10)</f>
        <v>44418</v>
      </c>
      <c r="D24" s="27">
        <v>1</v>
      </c>
      <c r="E24" s="28">
        <v>60</v>
      </c>
      <c r="F24" s="29"/>
    </row>
    <row r="25" spans="1:6" x14ac:dyDescent="0.3">
      <c r="A25" s="24">
        <v>1434</v>
      </c>
      <c r="B25" s="25" t="s">
        <v>60</v>
      </c>
      <c r="C25" s="26">
        <f>DATE(2021,8,10)</f>
        <v>44418</v>
      </c>
      <c r="D25" s="27">
        <v>0.5</v>
      </c>
      <c r="E25" s="28">
        <v>45</v>
      </c>
      <c r="F25" s="29"/>
    </row>
    <row r="26" spans="1:6" x14ac:dyDescent="0.3">
      <c r="A26" s="24">
        <v>1722</v>
      </c>
      <c r="B26" s="25" t="s">
        <v>59</v>
      </c>
      <c r="C26" s="26">
        <f>DATE(2021,8,11)</f>
        <v>44419</v>
      </c>
      <c r="D26" s="27">
        <v>1</v>
      </c>
      <c r="E26" s="28">
        <v>65</v>
      </c>
      <c r="F26" s="29"/>
    </row>
    <row r="27" spans="1:6" x14ac:dyDescent="0.3">
      <c r="A27" s="24">
        <v>1403</v>
      </c>
      <c r="B27" s="25" t="s">
        <v>59</v>
      </c>
      <c r="C27" s="26">
        <f>DATE(2021,8,11)</f>
        <v>44419</v>
      </c>
      <c r="D27" s="27">
        <v>1</v>
      </c>
      <c r="E27" s="28">
        <v>60</v>
      </c>
      <c r="F27" s="29"/>
    </row>
    <row r="28" spans="1:6" x14ac:dyDescent="0.3">
      <c r="A28" s="24">
        <v>3211</v>
      </c>
      <c r="B28" s="25" t="s">
        <v>55</v>
      </c>
      <c r="C28" s="26">
        <f>DATE(2021,8,11)</f>
        <v>44419</v>
      </c>
      <c r="D28" s="27">
        <v>0.5</v>
      </c>
      <c r="E28" s="28">
        <v>50</v>
      </c>
      <c r="F28" s="29"/>
    </row>
    <row r="29" spans="1:6" x14ac:dyDescent="0.3">
      <c r="A29" s="30">
        <v>2188</v>
      </c>
      <c r="B29" s="25" t="s">
        <v>60</v>
      </c>
      <c r="C29" s="26">
        <f>DATE(2021,8,11)</f>
        <v>44419</v>
      </c>
      <c r="D29" s="27">
        <v>0.5</v>
      </c>
      <c r="E29" s="28">
        <v>45</v>
      </c>
      <c r="F29" s="29"/>
    </row>
  </sheetData>
  <mergeCells count="2">
    <mergeCell ref="A1:F1"/>
    <mergeCell ref="A2:F2"/>
  </mergeCells>
  <pageMargins left="0.7" right="0.7" top="0.75" bottom="0.75" header="0.3" footer="0.3"/>
  <pageSetup orientation="portrait" r:id="rId1"/>
  <headerFooter>
    <oddFooter>&amp;LDeLynn Anderson&amp;C&amp;F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05A6-654D-4D87-9FCA-5E92F8BA0F93}">
  <dimension ref="A1:E20"/>
  <sheetViews>
    <sheetView workbookViewId="0">
      <selection activeCell="D25" sqref="D25"/>
    </sheetView>
  </sheetViews>
  <sheetFormatPr defaultRowHeight="14.4" x14ac:dyDescent="0.3"/>
  <cols>
    <col min="1" max="1" width="20.109375" style="19" customWidth="1"/>
    <col min="2" max="16384" width="8.88671875" style="19"/>
  </cols>
  <sheetData>
    <row r="1" spans="1:5" ht="61.5" customHeight="1" thickTop="1" thickBot="1" x14ac:dyDescent="0.35">
      <c r="A1" s="69" t="s">
        <v>61</v>
      </c>
      <c r="B1" s="70"/>
      <c r="C1" s="70"/>
      <c r="D1" s="70"/>
      <c r="E1" s="70"/>
    </row>
    <row r="2" spans="1:5" ht="27" customHeight="1" thickTop="1" thickBot="1" x14ac:dyDescent="0.35">
      <c r="A2" s="71" t="s">
        <v>62</v>
      </c>
      <c r="B2" s="71"/>
      <c r="C2" s="71"/>
      <c r="D2" s="71"/>
      <c r="E2" s="71"/>
    </row>
    <row r="3" spans="1:5" ht="18" customHeight="1" x14ac:dyDescent="0.3">
      <c r="A3" s="32" t="s">
        <v>63</v>
      </c>
      <c r="B3" s="32" t="s">
        <v>64</v>
      </c>
      <c r="C3" s="32" t="s">
        <v>65</v>
      </c>
      <c r="D3" s="32" t="s">
        <v>66</v>
      </c>
      <c r="E3" s="32" t="s">
        <v>67</v>
      </c>
    </row>
    <row r="4" spans="1:5" x14ac:dyDescent="0.3">
      <c r="A4" s="33" t="s">
        <v>68</v>
      </c>
      <c r="B4" s="34">
        <v>0.91</v>
      </c>
      <c r="C4" s="34">
        <v>0.87</v>
      </c>
      <c r="D4" s="34">
        <v>0.82</v>
      </c>
      <c r="E4" s="34"/>
    </row>
    <row r="5" spans="1:5" x14ac:dyDescent="0.3">
      <c r="A5" s="33" t="s">
        <v>69</v>
      </c>
      <c r="B5" s="34">
        <v>0.76</v>
      </c>
      <c r="C5" s="34">
        <v>0.74</v>
      </c>
      <c r="D5" s="34">
        <v>0.72</v>
      </c>
      <c r="E5" s="34"/>
    </row>
    <row r="6" spans="1:5" x14ac:dyDescent="0.3">
      <c r="A6" s="33" t="s">
        <v>70</v>
      </c>
      <c r="B6" s="34">
        <v>0.67</v>
      </c>
      <c r="C6" s="34">
        <v>0.71</v>
      </c>
      <c r="D6" s="34">
        <v>0.65</v>
      </c>
      <c r="E6" s="34"/>
    </row>
    <row r="7" spans="1:5" x14ac:dyDescent="0.3">
      <c r="A7" s="33" t="s">
        <v>71</v>
      </c>
      <c r="B7" s="34">
        <v>0.86</v>
      </c>
      <c r="C7" s="34">
        <v>0.91</v>
      </c>
      <c r="D7" s="34">
        <v>0.9</v>
      </c>
      <c r="E7" s="34"/>
    </row>
    <row r="8" spans="1:5" x14ac:dyDescent="0.3">
      <c r="A8" s="33" t="s">
        <v>72</v>
      </c>
      <c r="B8" s="34">
        <v>0.85</v>
      </c>
      <c r="C8" s="34">
        <v>0.89</v>
      </c>
      <c r="D8" s="34">
        <v>0.78</v>
      </c>
      <c r="E8" s="34"/>
    </row>
    <row r="9" spans="1:5" x14ac:dyDescent="0.3">
      <c r="A9" s="33" t="s">
        <v>73</v>
      </c>
      <c r="B9" s="34">
        <v>0.5</v>
      </c>
      <c r="C9" s="34">
        <v>0.52</v>
      </c>
      <c r="D9" s="34">
        <v>0.6</v>
      </c>
      <c r="E9" s="34"/>
    </row>
    <row r="10" spans="1:5" x14ac:dyDescent="0.3">
      <c r="A10" s="33" t="s">
        <v>74</v>
      </c>
      <c r="B10" s="34">
        <v>0.62</v>
      </c>
      <c r="C10" s="34">
        <v>0.7</v>
      </c>
      <c r="D10" s="34">
        <v>0.72</v>
      </c>
      <c r="E10" s="34"/>
    </row>
    <row r="11" spans="1:5" x14ac:dyDescent="0.3">
      <c r="A11" s="33" t="s">
        <v>75</v>
      </c>
      <c r="B11" s="34">
        <v>0.91</v>
      </c>
      <c r="C11" s="34">
        <v>0.8</v>
      </c>
      <c r="D11" s="34">
        <v>0.85</v>
      </c>
      <c r="E11" s="34"/>
    </row>
    <row r="12" spans="1:5" x14ac:dyDescent="0.3">
      <c r="A12" s="33" t="s">
        <v>76</v>
      </c>
      <c r="B12" s="34">
        <v>0.97</v>
      </c>
      <c r="C12" s="34">
        <v>0.94</v>
      </c>
      <c r="D12" s="34">
        <v>0.92</v>
      </c>
      <c r="E12" s="34"/>
    </row>
    <row r="13" spans="1:5" x14ac:dyDescent="0.3">
      <c r="A13" s="33" t="s">
        <v>77</v>
      </c>
      <c r="B13" s="34">
        <v>0.72</v>
      </c>
      <c r="C13" s="34">
        <v>0.63</v>
      </c>
      <c r="D13" s="34">
        <v>0.65</v>
      </c>
      <c r="E13" s="34"/>
    </row>
    <row r="14" spans="1:5" x14ac:dyDescent="0.3">
      <c r="A14" s="33" t="s">
        <v>78</v>
      </c>
      <c r="B14" s="34">
        <v>0</v>
      </c>
      <c r="C14" s="34">
        <v>0.93</v>
      </c>
      <c r="D14" s="34">
        <v>0</v>
      </c>
      <c r="E14" s="34"/>
    </row>
    <row r="15" spans="1:5" x14ac:dyDescent="0.3">
      <c r="A15" s="33" t="s">
        <v>79</v>
      </c>
      <c r="B15" s="34">
        <v>0.9</v>
      </c>
      <c r="C15" s="34">
        <v>0.89</v>
      </c>
      <c r="D15" s="34">
        <v>0.88</v>
      </c>
      <c r="E15" s="34"/>
    </row>
    <row r="16" spans="1:5" x14ac:dyDescent="0.3">
      <c r="A16" s="33" t="s">
        <v>80</v>
      </c>
      <c r="B16" s="34">
        <v>0.72</v>
      </c>
      <c r="C16" s="34">
        <v>0.82</v>
      </c>
      <c r="D16" s="34">
        <v>0</v>
      </c>
      <c r="E16" s="34"/>
    </row>
    <row r="17" spans="2:5" x14ac:dyDescent="0.3">
      <c r="B17" s="35"/>
      <c r="C17" s="35"/>
      <c r="D17" s="35"/>
      <c r="E17" s="35"/>
    </row>
    <row r="18" spans="2:5" x14ac:dyDescent="0.3">
      <c r="E18" s="35"/>
    </row>
    <row r="19" spans="2:5" x14ac:dyDescent="0.3">
      <c r="E19" s="35"/>
    </row>
    <row r="20" spans="2:5" x14ac:dyDescent="0.3">
      <c r="E20" s="35"/>
    </row>
  </sheetData>
  <mergeCells count="2">
    <mergeCell ref="A1:E1"/>
    <mergeCell ref="A2:E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504E-20F4-4FAB-8251-A6A07C0F4106}">
  <dimension ref="A1:D18"/>
  <sheetViews>
    <sheetView zoomScaleNormal="100" workbookViewId="0"/>
  </sheetViews>
  <sheetFormatPr defaultColWidth="9.6640625" defaultRowHeight="15.6" x14ac:dyDescent="0.3"/>
  <cols>
    <col min="1" max="1" width="21.5546875" style="55" bestFit="1" customWidth="1"/>
    <col min="2" max="2" width="11.6640625" style="55" bestFit="1" customWidth="1"/>
    <col min="3" max="3" width="11.33203125" style="55" bestFit="1" customWidth="1"/>
    <col min="4" max="4" width="15.109375" style="55" bestFit="1" customWidth="1"/>
    <col min="5" max="5" width="9.6640625" style="55"/>
    <col min="6" max="6" width="13.44140625" style="55" customWidth="1"/>
    <col min="7" max="16384" width="9.6640625" style="55"/>
  </cols>
  <sheetData>
    <row r="1" spans="1:4" ht="15.6" customHeight="1" x14ac:dyDescent="0.3">
      <c r="A1" s="56" t="s">
        <v>133</v>
      </c>
      <c r="B1" s="56"/>
      <c r="C1" s="56"/>
      <c r="D1" s="56"/>
    </row>
    <row r="2" spans="1:4" ht="15.6" customHeight="1" x14ac:dyDescent="0.3">
      <c r="A2" s="56" t="s">
        <v>63</v>
      </c>
      <c r="B2" s="56" t="s">
        <v>132</v>
      </c>
      <c r="C2" s="56" t="s">
        <v>131</v>
      </c>
      <c r="D2" s="56" t="s">
        <v>130</v>
      </c>
    </row>
    <row r="3" spans="1:4" ht="15.6" customHeight="1" x14ac:dyDescent="0.3">
      <c r="A3" s="56" t="s">
        <v>129</v>
      </c>
      <c r="B3" s="58">
        <v>38272</v>
      </c>
      <c r="C3" s="56">
        <v>46950</v>
      </c>
      <c r="D3" s="56">
        <v>422165</v>
      </c>
    </row>
    <row r="4" spans="1:4" ht="15.6" customHeight="1" x14ac:dyDescent="0.3">
      <c r="A4" s="56" t="s">
        <v>128</v>
      </c>
      <c r="B4" s="58">
        <v>40161</v>
      </c>
      <c r="C4" s="56">
        <v>30250</v>
      </c>
      <c r="D4" s="56">
        <v>323912</v>
      </c>
    </row>
    <row r="5" spans="1:4" ht="15.6" customHeight="1" x14ac:dyDescent="0.3">
      <c r="A5" s="56" t="s">
        <v>127</v>
      </c>
      <c r="B5" s="58">
        <v>39746</v>
      </c>
      <c r="C5" s="56">
        <v>29581</v>
      </c>
      <c r="D5" s="56">
        <v>238584</v>
      </c>
    </row>
    <row r="6" spans="1:4" ht="15.6" customHeight="1" x14ac:dyDescent="0.3">
      <c r="A6" s="56" t="s">
        <v>126</v>
      </c>
      <c r="B6" s="58">
        <v>37420</v>
      </c>
      <c r="C6" s="56">
        <v>42500</v>
      </c>
      <c r="D6" s="56">
        <v>342413</v>
      </c>
    </row>
    <row r="7" spans="1:4" ht="15.6" customHeight="1" x14ac:dyDescent="0.3">
      <c r="A7" s="56" t="s">
        <v>125</v>
      </c>
      <c r="B7" s="58">
        <v>35574</v>
      </c>
      <c r="C7" s="56">
        <v>39500</v>
      </c>
      <c r="D7" s="56">
        <v>750450</v>
      </c>
    </row>
    <row r="8" spans="1:4" ht="15.6" customHeight="1" x14ac:dyDescent="0.3">
      <c r="A8" s="56" t="s">
        <v>124</v>
      </c>
      <c r="B8" s="58">
        <v>40644</v>
      </c>
      <c r="C8" s="56">
        <v>36253</v>
      </c>
      <c r="D8" s="56">
        <v>384616</v>
      </c>
    </row>
    <row r="9" spans="1:4" ht="15.6" customHeight="1" x14ac:dyDescent="0.3">
      <c r="A9" s="56" t="s">
        <v>123</v>
      </c>
      <c r="B9" s="58">
        <v>40311</v>
      </c>
      <c r="C9" s="56">
        <v>37157</v>
      </c>
      <c r="D9" s="56">
        <v>489401</v>
      </c>
    </row>
    <row r="10" spans="1:4" ht="15.6" customHeight="1" x14ac:dyDescent="0.3">
      <c r="A10" s="56" t="s">
        <v>122</v>
      </c>
      <c r="B10" s="58">
        <v>38027</v>
      </c>
      <c r="C10" s="56">
        <v>44219</v>
      </c>
      <c r="D10" s="56">
        <v>599689</v>
      </c>
    </row>
    <row r="11" spans="1:4" ht="15.6" customHeight="1" x14ac:dyDescent="0.3">
      <c r="A11" s="56" t="s">
        <v>121</v>
      </c>
      <c r="B11" s="58">
        <v>39161</v>
      </c>
      <c r="C11" s="56">
        <v>41821</v>
      </c>
      <c r="D11" s="56">
        <v>619984</v>
      </c>
    </row>
    <row r="12" spans="1:4" ht="15.6" customHeight="1" x14ac:dyDescent="0.3">
      <c r="A12" s="56" t="s">
        <v>120</v>
      </c>
      <c r="B12" s="58">
        <v>39040</v>
      </c>
      <c r="C12" s="56">
        <v>41272</v>
      </c>
      <c r="D12" s="56">
        <v>338914</v>
      </c>
    </row>
    <row r="13" spans="1:4" ht="15.6" customHeight="1" x14ac:dyDescent="0.3">
      <c r="A13" s="56" t="s">
        <v>54</v>
      </c>
      <c r="B13" s="56"/>
      <c r="C13" s="56"/>
      <c r="D13" s="56"/>
    </row>
    <row r="14" spans="1:4" ht="15.6" customHeight="1" x14ac:dyDescent="0.3">
      <c r="A14" s="56" t="s">
        <v>67</v>
      </c>
      <c r="B14" s="56"/>
      <c r="C14" s="56"/>
      <c r="D14" s="56"/>
    </row>
    <row r="15" spans="1:4" ht="15.6" customHeight="1" x14ac:dyDescent="0.3">
      <c r="A15" s="56" t="s">
        <v>119</v>
      </c>
      <c r="B15" s="56"/>
      <c r="C15" s="56"/>
      <c r="D15" s="56"/>
    </row>
    <row r="16" spans="1:4" ht="15.6" customHeight="1" x14ac:dyDescent="0.3">
      <c r="A16" s="56" t="s">
        <v>118</v>
      </c>
      <c r="B16" s="56"/>
      <c r="C16" s="56"/>
      <c r="D16" s="56"/>
    </row>
    <row r="17" spans="1:4" ht="15.6" customHeight="1" x14ac:dyDescent="0.3">
      <c r="A17" s="56"/>
      <c r="B17" s="56"/>
      <c r="C17" s="56"/>
      <c r="D17" s="56"/>
    </row>
    <row r="18" spans="1:4" ht="15.6" customHeight="1" x14ac:dyDescent="0.3">
      <c r="A18" s="56" t="s">
        <v>117</v>
      </c>
      <c r="B18" s="57">
        <v>3.2500000000000001E-2</v>
      </c>
      <c r="C18" s="56"/>
      <c r="D18" s="5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D411-FCB0-4467-A1DC-3963F6010049}">
  <dimension ref="A1:G20"/>
  <sheetViews>
    <sheetView workbookViewId="0">
      <selection sqref="A1:G20"/>
    </sheetView>
  </sheetViews>
  <sheetFormatPr defaultRowHeight="15.6" x14ac:dyDescent="0.3"/>
  <cols>
    <col min="1" max="1" width="12.109375" style="37" bestFit="1" customWidth="1"/>
    <col min="2" max="7" width="9.6640625" style="37" bestFit="1" customWidth="1"/>
    <col min="8" max="16384" width="8.88671875" style="37"/>
  </cols>
  <sheetData>
    <row r="1" spans="1:7" x14ac:dyDescent="0.3">
      <c r="A1" s="36" t="s">
        <v>81</v>
      </c>
      <c r="B1" s="36" t="s">
        <v>82</v>
      </c>
      <c r="C1" s="36" t="s">
        <v>83</v>
      </c>
      <c r="D1" s="36" t="s">
        <v>84</v>
      </c>
      <c r="E1" s="36" t="s">
        <v>85</v>
      </c>
      <c r="F1" s="36" t="s">
        <v>86</v>
      </c>
      <c r="G1" s="36" t="s">
        <v>87</v>
      </c>
    </row>
    <row r="2" spans="1:7" x14ac:dyDescent="0.3">
      <c r="A2" s="38">
        <v>43525</v>
      </c>
      <c r="B2" s="36">
        <v>144770</v>
      </c>
      <c r="C2" s="36">
        <v>111200</v>
      </c>
      <c r="D2" s="36">
        <v>163140</v>
      </c>
      <c r="E2" s="36">
        <v>118110</v>
      </c>
      <c r="F2" s="36">
        <v>105010</v>
      </c>
      <c r="G2" s="36">
        <v>167350</v>
      </c>
    </row>
    <row r="3" spans="1:7" x14ac:dyDescent="0.3">
      <c r="A3" s="38">
        <v>43556</v>
      </c>
      <c r="B3" s="36">
        <v>155180</v>
      </c>
      <c r="C3" s="36">
        <v>155100</v>
      </c>
      <c r="D3" s="36">
        <v>129850</v>
      </c>
      <c r="E3" s="36">
        <v>133940</v>
      </c>
      <c r="F3" s="36">
        <v>140880</v>
      </c>
      <c r="G3" s="36">
        <v>104110</v>
      </c>
    </row>
    <row r="4" spans="1:7" x14ac:dyDescent="0.3">
      <c r="A4" s="38">
        <v>43584</v>
      </c>
      <c r="B4" s="36">
        <v>86230</v>
      </c>
      <c r="C4" s="36">
        <v>162310</v>
      </c>
      <c r="D4" s="36">
        <v>142950</v>
      </c>
      <c r="E4" s="36">
        <v>131490</v>
      </c>
      <c r="F4" s="36">
        <v>150160</v>
      </c>
      <c r="G4" s="36">
        <v>158720</v>
      </c>
    </row>
    <row r="5" spans="1:7" x14ac:dyDescent="0.3">
      <c r="A5" s="38">
        <v>43615</v>
      </c>
      <c r="B5" s="36">
        <v>148800</v>
      </c>
      <c r="C5" s="36">
        <v>165160</v>
      </c>
      <c r="D5" s="36">
        <v>123840</v>
      </c>
      <c r="E5" s="36">
        <v>141050</v>
      </c>
      <c r="F5" s="36">
        <v>175870</v>
      </c>
      <c r="G5" s="36">
        <v>108100</v>
      </c>
    </row>
    <row r="6" spans="1:7" x14ac:dyDescent="0.3">
      <c r="A6" s="38">
        <v>43645</v>
      </c>
      <c r="B6" s="36">
        <v>157140</v>
      </c>
      <c r="C6" s="36">
        <v>130300</v>
      </c>
      <c r="D6" s="36">
        <v>114990</v>
      </c>
      <c r="E6" s="36">
        <v>128220</v>
      </c>
      <c r="F6" s="36">
        <v>147790</v>
      </c>
      <c r="G6" s="36">
        <v>167470</v>
      </c>
    </row>
    <row r="7" spans="1:7" x14ac:dyDescent="0.3">
      <c r="A7" s="38">
        <v>43676</v>
      </c>
      <c r="B7" s="36">
        <v>126150</v>
      </c>
      <c r="C7" s="36">
        <v>163240</v>
      </c>
      <c r="D7" s="36">
        <v>149360</v>
      </c>
      <c r="E7" s="36">
        <v>152240</v>
      </c>
      <c r="F7" s="36">
        <v>167320</v>
      </c>
      <c r="G7" s="36">
        <v>181070</v>
      </c>
    </row>
    <row r="8" spans="1:7" x14ac:dyDescent="0.3">
      <c r="A8" s="38">
        <v>43706</v>
      </c>
      <c r="B8" s="36">
        <v>174010</v>
      </c>
      <c r="C8" s="36">
        <v>183360</v>
      </c>
      <c r="D8" s="36">
        <v>122120</v>
      </c>
      <c r="E8" s="36">
        <v>149730</v>
      </c>
      <c r="F8" s="36">
        <v>134220</v>
      </c>
      <c r="G8" s="36">
        <v>135530</v>
      </c>
    </row>
    <row r="9" spans="1:7" x14ac:dyDescent="0.3">
      <c r="A9" s="38">
        <v>43737</v>
      </c>
      <c r="B9" s="36">
        <v>171780</v>
      </c>
      <c r="C9" s="36">
        <v>130050</v>
      </c>
      <c r="D9" s="36">
        <v>124130</v>
      </c>
      <c r="E9" s="36">
        <v>134510</v>
      </c>
      <c r="F9" s="36">
        <v>175590</v>
      </c>
      <c r="G9" s="36">
        <v>122230</v>
      </c>
    </row>
    <row r="10" spans="1:7" x14ac:dyDescent="0.3">
      <c r="A10" s="38">
        <v>43768</v>
      </c>
      <c r="B10" s="36">
        <v>126260</v>
      </c>
      <c r="C10" s="36">
        <v>162690</v>
      </c>
      <c r="D10" s="36">
        <v>123960</v>
      </c>
      <c r="E10" s="36">
        <v>128260</v>
      </c>
      <c r="F10" s="36">
        <v>172570</v>
      </c>
      <c r="G10" s="36">
        <v>121300</v>
      </c>
    </row>
    <row r="11" spans="1:7" x14ac:dyDescent="0.3">
      <c r="A11" s="38">
        <v>43798</v>
      </c>
      <c r="B11" s="36">
        <v>150250</v>
      </c>
      <c r="C11" s="36">
        <v>150070</v>
      </c>
      <c r="D11" s="36">
        <v>97140</v>
      </c>
      <c r="E11" s="36">
        <v>165670</v>
      </c>
      <c r="F11" s="36">
        <v>111570</v>
      </c>
      <c r="G11" s="36">
        <v>159440</v>
      </c>
    </row>
    <row r="12" spans="1:7" x14ac:dyDescent="0.3">
      <c r="A12" s="38">
        <v>43829</v>
      </c>
      <c r="B12" s="36">
        <v>180720</v>
      </c>
      <c r="C12" s="36">
        <v>146370</v>
      </c>
      <c r="D12" s="36">
        <v>122200</v>
      </c>
      <c r="E12" s="36">
        <v>148150</v>
      </c>
      <c r="F12" s="36">
        <v>106310</v>
      </c>
      <c r="G12" s="36">
        <v>124800</v>
      </c>
    </row>
    <row r="13" spans="1:7" x14ac:dyDescent="0.3">
      <c r="A13" s="38">
        <v>43859</v>
      </c>
      <c r="B13" s="36">
        <v>130140</v>
      </c>
      <c r="C13" s="36">
        <v>167210</v>
      </c>
      <c r="D13" s="36">
        <v>179220</v>
      </c>
      <c r="E13" s="36">
        <v>116150</v>
      </c>
      <c r="F13" s="36">
        <v>193620</v>
      </c>
      <c r="G13" s="36">
        <v>124550</v>
      </c>
    </row>
    <row r="14" spans="1:7" x14ac:dyDescent="0.3">
      <c r="A14" s="38">
        <v>43890</v>
      </c>
      <c r="B14" s="36">
        <v>145900</v>
      </c>
      <c r="C14" s="36">
        <v>124890</v>
      </c>
      <c r="D14" s="36">
        <v>97160</v>
      </c>
      <c r="E14" s="36">
        <v>139640</v>
      </c>
      <c r="F14" s="36">
        <v>156140</v>
      </c>
      <c r="G14" s="36">
        <v>180100</v>
      </c>
    </row>
    <row r="15" spans="1:7" x14ac:dyDescent="0.3">
      <c r="A15" s="38">
        <v>43921</v>
      </c>
      <c r="B15" s="36">
        <v>123470</v>
      </c>
      <c r="C15" s="36">
        <v>127730</v>
      </c>
      <c r="D15" s="36">
        <v>159030</v>
      </c>
      <c r="E15" s="36">
        <v>148450</v>
      </c>
      <c r="F15" s="36">
        <v>158130</v>
      </c>
      <c r="G15" s="36">
        <v>117560</v>
      </c>
    </row>
    <row r="16" spans="1:7" x14ac:dyDescent="0.3">
      <c r="A16" s="38">
        <v>43949</v>
      </c>
      <c r="B16" s="36">
        <v>120950</v>
      </c>
      <c r="C16" s="36">
        <v>149830</v>
      </c>
      <c r="D16" s="36">
        <v>127550</v>
      </c>
      <c r="E16" s="36">
        <v>204700</v>
      </c>
      <c r="F16" s="36">
        <v>161240</v>
      </c>
      <c r="G16" s="36">
        <v>156710</v>
      </c>
    </row>
    <row r="17" spans="1:7" x14ac:dyDescent="0.3">
      <c r="A17" s="38">
        <v>43980</v>
      </c>
      <c r="B17" s="36">
        <v>121230</v>
      </c>
      <c r="C17" s="36">
        <v>99890</v>
      </c>
      <c r="D17" s="36">
        <v>161110</v>
      </c>
      <c r="E17" s="36">
        <v>129310</v>
      </c>
      <c r="F17" s="36">
        <v>129360</v>
      </c>
      <c r="G17" s="36">
        <v>145430</v>
      </c>
    </row>
    <row r="18" spans="1:7" x14ac:dyDescent="0.3">
      <c r="A18" s="38">
        <v>44010</v>
      </c>
      <c r="B18" s="36">
        <v>162040</v>
      </c>
      <c r="C18" s="36">
        <v>126700</v>
      </c>
      <c r="D18" s="36">
        <v>116130</v>
      </c>
      <c r="E18" s="36">
        <v>170520</v>
      </c>
      <c r="F18" s="36">
        <v>128640</v>
      </c>
      <c r="G18" s="36">
        <v>114600</v>
      </c>
    </row>
    <row r="19" spans="1:7" x14ac:dyDescent="0.3">
      <c r="A19" s="38">
        <v>44041</v>
      </c>
      <c r="B19" s="36">
        <v>126400</v>
      </c>
      <c r="C19" s="36">
        <v>97370</v>
      </c>
      <c r="D19" s="36">
        <v>123920</v>
      </c>
      <c r="E19" s="36">
        <v>157750</v>
      </c>
      <c r="F19" s="36">
        <v>136300</v>
      </c>
      <c r="G19" s="36">
        <v>152650</v>
      </c>
    </row>
    <row r="20" spans="1:7" x14ac:dyDescent="0.3">
      <c r="A20" s="38">
        <v>44071</v>
      </c>
      <c r="B20" s="36">
        <v>118190</v>
      </c>
      <c r="C20" s="36">
        <v>138890</v>
      </c>
      <c r="D20" s="36">
        <v>119970</v>
      </c>
      <c r="E20" s="36">
        <v>114250</v>
      </c>
      <c r="F20" s="36">
        <v>186550</v>
      </c>
      <c r="G20" s="36">
        <v>168920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E0BB-C32E-4D55-9256-2E9EA9CE848E}">
  <dimension ref="A2:E15"/>
  <sheetViews>
    <sheetView showGridLines="0" workbookViewId="0">
      <selection activeCell="B4" sqref="B4"/>
    </sheetView>
  </sheetViews>
  <sheetFormatPr defaultColWidth="9.109375" defaultRowHeight="18" x14ac:dyDescent="0.35"/>
  <cols>
    <col min="1" max="1" width="29" style="39" bestFit="1" customWidth="1"/>
    <col min="2" max="2" width="22.44140625" style="39" bestFit="1" customWidth="1"/>
    <col min="3" max="3" width="2.6640625" style="39" customWidth="1"/>
    <col min="4" max="4" width="20.6640625" style="40" bestFit="1" customWidth="1"/>
    <col min="5" max="5" width="35.6640625" style="39" customWidth="1"/>
    <col min="6" max="16384" width="9.109375" style="39"/>
  </cols>
  <sheetData>
    <row r="2" spans="1:5" x14ac:dyDescent="0.35">
      <c r="A2" s="49" t="s">
        <v>116</v>
      </c>
      <c r="B2" s="54" t="s">
        <v>113</v>
      </c>
      <c r="D2" s="53" t="s">
        <v>115</v>
      </c>
      <c r="E2" s="52" t="s">
        <v>114</v>
      </c>
    </row>
    <row r="3" spans="1:5" x14ac:dyDescent="0.35">
      <c r="A3" s="49"/>
      <c r="D3" s="51" t="s">
        <v>113</v>
      </c>
      <c r="E3" s="50" t="s">
        <v>112</v>
      </c>
    </row>
    <row r="4" spans="1:5" x14ac:dyDescent="0.35">
      <c r="A4" s="49" t="s">
        <v>111</v>
      </c>
      <c r="B4" s="48"/>
      <c r="D4" s="44" t="s">
        <v>110</v>
      </c>
      <c r="E4" s="47" t="s">
        <v>109</v>
      </c>
    </row>
    <row r="5" spans="1:5" x14ac:dyDescent="0.35">
      <c r="D5" s="44" t="s">
        <v>108</v>
      </c>
      <c r="E5" s="47" t="s">
        <v>107</v>
      </c>
    </row>
    <row r="6" spans="1:5" x14ac:dyDescent="0.35">
      <c r="D6" s="44" t="s">
        <v>106</v>
      </c>
      <c r="E6" s="47" t="s">
        <v>105</v>
      </c>
    </row>
    <row r="7" spans="1:5" x14ac:dyDescent="0.35">
      <c r="D7" s="44" t="s">
        <v>104</v>
      </c>
      <c r="E7" s="47" t="s">
        <v>103</v>
      </c>
    </row>
    <row r="8" spans="1:5" x14ac:dyDescent="0.35">
      <c r="D8" s="44" t="s">
        <v>102</v>
      </c>
      <c r="E8" s="46" t="s">
        <v>101</v>
      </c>
    </row>
    <row r="9" spans="1:5" x14ac:dyDescent="0.35">
      <c r="D9" s="44" t="s">
        <v>100</v>
      </c>
      <c r="E9" s="46" t="s">
        <v>99</v>
      </c>
    </row>
    <row r="10" spans="1:5" x14ac:dyDescent="0.35">
      <c r="D10" s="44" t="s">
        <v>89</v>
      </c>
      <c r="E10" s="46" t="s">
        <v>98</v>
      </c>
    </row>
    <row r="11" spans="1:5" x14ac:dyDescent="0.35">
      <c r="D11" s="44" t="s">
        <v>97</v>
      </c>
      <c r="E11" s="46" t="s">
        <v>96</v>
      </c>
    </row>
    <row r="12" spans="1:5" x14ac:dyDescent="0.35">
      <c r="D12" s="44" t="s">
        <v>95</v>
      </c>
      <c r="E12" s="45" t="s">
        <v>94</v>
      </c>
    </row>
    <row r="13" spans="1:5" x14ac:dyDescent="0.35">
      <c r="D13" s="44" t="s">
        <v>93</v>
      </c>
      <c r="E13" s="43" t="s">
        <v>92</v>
      </c>
    </row>
    <row r="14" spans="1:5" x14ac:dyDescent="0.35">
      <c r="D14" s="44" t="s">
        <v>91</v>
      </c>
      <c r="E14" s="43" t="s">
        <v>90</v>
      </c>
    </row>
    <row r="15" spans="1:5" x14ac:dyDescent="0.35">
      <c r="D15" s="42" t="s">
        <v>89</v>
      </c>
      <c r="E15" s="41" t="s">
        <v>88</v>
      </c>
    </row>
  </sheetData>
  <dataValidations count="1">
    <dataValidation type="list" allowBlank="1" showInputMessage="1" showErrorMessage="1" sqref="B2" xr:uid="{A53D5790-A3F4-417F-8F5D-4DE211EBA988}">
      <formula1>$D$3:$D$15</formula1>
    </dataValidation>
  </dataValidations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AE8A-44A2-447A-8F09-8AAC3D299775}">
  <dimension ref="A2:D7"/>
  <sheetViews>
    <sheetView zoomScale="232" zoomScaleNormal="232" workbookViewId="0">
      <selection activeCell="D7" sqref="D7"/>
    </sheetView>
  </sheetViews>
  <sheetFormatPr defaultRowHeight="14.4" x14ac:dyDescent="0.3"/>
  <cols>
    <col min="3" max="3" width="12" customWidth="1"/>
    <col min="4" max="4" width="11.6640625" customWidth="1"/>
  </cols>
  <sheetData>
    <row r="2" spans="1:4" ht="47.4" customHeight="1" x14ac:dyDescent="0.3">
      <c r="A2" s="72" t="s">
        <v>134</v>
      </c>
      <c r="B2" s="72"/>
      <c r="C2" s="60" t="s">
        <v>145</v>
      </c>
      <c r="D2" s="60" t="s">
        <v>146</v>
      </c>
    </row>
    <row r="3" spans="1:4" x14ac:dyDescent="0.3">
      <c r="A3" s="59" t="s">
        <v>135</v>
      </c>
      <c r="B3" s="59" t="s">
        <v>136</v>
      </c>
      <c r="C3">
        <v>245</v>
      </c>
    </row>
    <row r="4" spans="1:4" x14ac:dyDescent="0.3">
      <c r="A4" s="59" t="s">
        <v>137</v>
      </c>
      <c r="B4" s="59" t="s">
        <v>138</v>
      </c>
      <c r="C4">
        <v>215</v>
      </c>
    </row>
    <row r="5" spans="1:4" x14ac:dyDescent="0.3">
      <c r="A5" s="59" t="s">
        <v>139</v>
      </c>
      <c r="B5" s="59" t="s">
        <v>140</v>
      </c>
      <c r="C5">
        <v>180</v>
      </c>
    </row>
    <row r="6" spans="1:4" x14ac:dyDescent="0.3">
      <c r="A6" s="59" t="s">
        <v>141</v>
      </c>
      <c r="B6" s="59" t="s">
        <v>142</v>
      </c>
      <c r="C6">
        <v>250</v>
      </c>
    </row>
    <row r="7" spans="1:4" x14ac:dyDescent="0.3">
      <c r="A7" s="59" t="s">
        <v>143</v>
      </c>
      <c r="B7" s="59" t="s">
        <v>144</v>
      </c>
      <c r="C7">
        <v>205</v>
      </c>
    </row>
  </sheetData>
  <mergeCells count="1">
    <mergeCell ref="A2:B2"/>
  </mergeCells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86E5-E655-4A1A-9FBA-029019656EF4}">
  <dimension ref="A1:H56"/>
  <sheetViews>
    <sheetView tabSelected="1" zoomScale="150" zoomScaleNormal="150" workbookViewId="0">
      <selection activeCell="E12" sqref="E12"/>
    </sheetView>
  </sheetViews>
  <sheetFormatPr defaultRowHeight="14.4" x14ac:dyDescent="0.3"/>
  <cols>
    <col min="1" max="1" width="19.88671875" style="19" customWidth="1"/>
    <col min="2" max="4" width="9.6640625" style="19" customWidth="1"/>
    <col min="5" max="5" width="10.33203125" style="19" customWidth="1"/>
    <col min="6" max="6" width="9.6640625" style="19" customWidth="1"/>
    <col min="7" max="7" width="8.88671875" style="19"/>
    <col min="8" max="8" width="10" style="19" bestFit="1" customWidth="1"/>
    <col min="9" max="16384" width="8.88671875" style="19"/>
  </cols>
  <sheetData>
    <row r="1" spans="1:8" ht="33.6" customHeight="1" thickBot="1" x14ac:dyDescent="0.35">
      <c r="A1" s="73" t="s">
        <v>147</v>
      </c>
      <c r="B1" s="73"/>
      <c r="C1" s="73"/>
      <c r="D1" s="73"/>
      <c r="E1" s="73"/>
      <c r="F1" s="73"/>
      <c r="G1" s="73"/>
      <c r="H1" s="73"/>
    </row>
    <row r="2" spans="1:8" ht="15" thickBot="1" x14ac:dyDescent="0.35">
      <c r="A2" s="74" t="s">
        <v>1</v>
      </c>
      <c r="B2" s="74" t="s">
        <v>3</v>
      </c>
      <c r="C2" s="74" t="s">
        <v>2</v>
      </c>
      <c r="D2" s="75"/>
      <c r="E2" s="75"/>
      <c r="F2" s="75"/>
      <c r="G2" s="75"/>
      <c r="H2" s="75"/>
    </row>
    <row r="3" spans="1:8" ht="13.5" customHeight="1" x14ac:dyDescent="0.3">
      <c r="A3" s="75" t="s">
        <v>5</v>
      </c>
      <c r="B3" s="76">
        <v>34109</v>
      </c>
      <c r="C3" s="77"/>
      <c r="D3" s="75"/>
      <c r="E3" s="75"/>
      <c r="F3" s="75"/>
      <c r="G3" s="75"/>
      <c r="H3" s="75"/>
    </row>
    <row r="4" spans="1:8" ht="13.5" customHeight="1" x14ac:dyDescent="0.3">
      <c r="A4" s="75" t="s">
        <v>6</v>
      </c>
      <c r="B4" s="77">
        <v>48100</v>
      </c>
      <c r="C4" s="77"/>
      <c r="D4" s="75"/>
      <c r="E4" s="75"/>
      <c r="F4" s="75"/>
      <c r="G4" s="75"/>
      <c r="H4" s="75"/>
    </row>
    <row r="5" spans="1:8" ht="13.5" customHeight="1" x14ac:dyDescent="0.3">
      <c r="A5" s="75" t="s">
        <v>7</v>
      </c>
      <c r="B5" s="77">
        <v>32885</v>
      </c>
      <c r="C5" s="77"/>
      <c r="D5" s="75"/>
      <c r="E5" s="75"/>
      <c r="F5" s="75"/>
      <c r="G5" s="75"/>
      <c r="H5" s="75"/>
    </row>
    <row r="6" spans="1:8" ht="13.5" customHeight="1" x14ac:dyDescent="0.3">
      <c r="A6" s="75" t="s">
        <v>8</v>
      </c>
      <c r="B6" s="77">
        <v>61220</v>
      </c>
      <c r="C6" s="77"/>
      <c r="D6" s="75"/>
      <c r="E6" s="75"/>
      <c r="F6" s="75"/>
      <c r="G6" s="75"/>
      <c r="H6" s="75"/>
    </row>
    <row r="7" spans="1:8" ht="13.5" customHeight="1" x14ac:dyDescent="0.3">
      <c r="A7" s="75" t="s">
        <v>9</v>
      </c>
      <c r="B7" s="77">
        <v>30500</v>
      </c>
      <c r="C7" s="77"/>
      <c r="D7" s="75"/>
      <c r="E7" s="75"/>
      <c r="F7" s="75"/>
      <c r="G7" s="75"/>
      <c r="H7" s="75"/>
    </row>
    <row r="8" spans="1:8" ht="13.5" customHeight="1" x14ac:dyDescent="0.3">
      <c r="A8" s="75" t="s">
        <v>10</v>
      </c>
      <c r="B8" s="77">
        <v>58394</v>
      </c>
      <c r="C8" s="77"/>
      <c r="D8" s="75"/>
      <c r="E8" s="75"/>
      <c r="F8" s="75"/>
      <c r="G8" s="75"/>
      <c r="H8" s="75"/>
    </row>
    <row r="9" spans="1:8" ht="13.5" customHeight="1" x14ac:dyDescent="0.3">
      <c r="A9" s="75" t="s">
        <v>11</v>
      </c>
      <c r="B9" s="77">
        <v>13100</v>
      </c>
      <c r="C9" s="77"/>
      <c r="D9" s="75"/>
      <c r="E9" s="75"/>
      <c r="F9" s="75"/>
      <c r="G9" s="75"/>
      <c r="H9" s="75"/>
    </row>
    <row r="10" spans="1:8" ht="13.5" customHeight="1" x14ac:dyDescent="0.3">
      <c r="A10" s="75" t="s">
        <v>12</v>
      </c>
      <c r="B10" s="77">
        <v>86905</v>
      </c>
      <c r="C10" s="77"/>
      <c r="D10" s="75"/>
      <c r="E10" s="75"/>
      <c r="F10" s="75"/>
      <c r="G10" s="75"/>
      <c r="H10" s="75"/>
    </row>
    <row r="11" spans="1:8" ht="13.2" customHeight="1" x14ac:dyDescent="0.3">
      <c r="A11" s="75"/>
      <c r="B11" s="75"/>
      <c r="C11" s="75"/>
      <c r="D11" s="75"/>
      <c r="E11" s="75"/>
      <c r="F11" s="75"/>
      <c r="G11" s="75"/>
      <c r="H11" s="75"/>
    </row>
    <row r="12" spans="1:8" ht="13.5" customHeight="1" x14ac:dyDescent="0.3">
      <c r="A12" s="75" t="s">
        <v>148</v>
      </c>
      <c r="B12" s="78">
        <v>1.1000000000000001</v>
      </c>
      <c r="C12" s="75"/>
      <c r="D12" s="75"/>
      <c r="E12" s="75"/>
      <c r="F12" s="75"/>
      <c r="G12" s="75"/>
      <c r="H12" s="75"/>
    </row>
    <row r="13" spans="1:8" ht="13.2" customHeight="1" x14ac:dyDescent="0.3">
      <c r="A13" s="75"/>
      <c r="B13" s="78"/>
      <c r="C13" s="75"/>
      <c r="D13" s="75"/>
      <c r="E13" s="75"/>
      <c r="F13" s="75"/>
      <c r="G13" s="75"/>
      <c r="H13" s="75"/>
    </row>
    <row r="14" spans="1:8" ht="13.2" customHeight="1" thickBot="1" x14ac:dyDescent="0.35">
      <c r="A14" s="75"/>
      <c r="B14" s="75"/>
      <c r="C14" s="75"/>
      <c r="D14" s="75"/>
      <c r="E14" s="75"/>
      <c r="F14" s="75"/>
      <c r="G14" s="75"/>
      <c r="H14" s="75"/>
    </row>
    <row r="15" spans="1:8" x14ac:dyDescent="0.3">
      <c r="A15" s="80" t="s">
        <v>155</v>
      </c>
      <c r="B15" s="80"/>
      <c r="C15" s="80"/>
      <c r="D15" s="80"/>
      <c r="E15" s="80"/>
      <c r="F15" s="80"/>
      <c r="G15" s="80"/>
      <c r="H15" s="80"/>
    </row>
    <row r="16" spans="1:8" x14ac:dyDescent="0.3">
      <c r="A16" s="81" t="s">
        <v>63</v>
      </c>
      <c r="B16" s="81" t="s">
        <v>156</v>
      </c>
      <c r="C16" s="81" t="s">
        <v>14</v>
      </c>
      <c r="D16" s="81" t="s">
        <v>157</v>
      </c>
      <c r="E16" s="81" t="s">
        <v>158</v>
      </c>
      <c r="F16" s="81" t="s">
        <v>159</v>
      </c>
      <c r="G16" s="81" t="s">
        <v>160</v>
      </c>
      <c r="H16" s="81" t="s">
        <v>161</v>
      </c>
    </row>
    <row r="17" spans="1:8" ht="13.5" customHeight="1" x14ac:dyDescent="0.3">
      <c r="A17" s="75" t="s">
        <v>149</v>
      </c>
      <c r="B17" s="82">
        <v>55</v>
      </c>
      <c r="C17" s="83">
        <v>40</v>
      </c>
      <c r="D17" s="83">
        <v>2</v>
      </c>
      <c r="E17" s="84"/>
      <c r="F17" s="84"/>
      <c r="G17" s="84"/>
      <c r="H17" s="84"/>
    </row>
    <row r="18" spans="1:8" ht="13.5" customHeight="1" x14ac:dyDescent="0.3">
      <c r="A18" s="75" t="s">
        <v>150</v>
      </c>
      <c r="B18" s="84">
        <v>52.5</v>
      </c>
      <c r="C18" s="83">
        <v>40</v>
      </c>
      <c r="D18" s="83">
        <v>0</v>
      </c>
      <c r="E18" s="84"/>
      <c r="F18" s="84"/>
      <c r="G18" s="84"/>
      <c r="H18" s="84"/>
    </row>
    <row r="19" spans="1:8" ht="13.5" customHeight="1" x14ac:dyDescent="0.3">
      <c r="A19" s="75" t="s">
        <v>151</v>
      </c>
      <c r="B19" s="84">
        <v>45</v>
      </c>
      <c r="C19" s="83">
        <v>30</v>
      </c>
      <c r="D19" s="83">
        <v>4</v>
      </c>
      <c r="E19" s="84"/>
      <c r="F19" s="84"/>
      <c r="G19" s="84"/>
      <c r="H19" s="84"/>
    </row>
    <row r="20" spans="1:8" ht="13.5" customHeight="1" x14ac:dyDescent="0.3">
      <c r="A20" s="75" t="s">
        <v>152</v>
      </c>
      <c r="B20" s="84">
        <v>34</v>
      </c>
      <c r="C20" s="83">
        <v>40</v>
      </c>
      <c r="D20" s="83">
        <v>0</v>
      </c>
      <c r="E20" s="84"/>
      <c r="F20" s="84"/>
      <c r="G20" s="84"/>
      <c r="H20" s="84"/>
    </row>
    <row r="21" spans="1:8" ht="13.5" customHeight="1" x14ac:dyDescent="0.3">
      <c r="A21" s="75" t="s">
        <v>153</v>
      </c>
      <c r="B21" s="84">
        <v>23.5</v>
      </c>
      <c r="C21" s="83">
        <v>25</v>
      </c>
      <c r="D21" s="83">
        <v>5</v>
      </c>
      <c r="E21" s="84"/>
      <c r="F21" s="84"/>
      <c r="G21" s="84"/>
      <c r="H21" s="84"/>
    </row>
    <row r="22" spans="1:8" ht="13.5" customHeight="1" x14ac:dyDescent="0.3">
      <c r="A22" s="75" t="s">
        <v>154</v>
      </c>
      <c r="B22" s="84">
        <v>19</v>
      </c>
      <c r="C22" s="83">
        <v>40</v>
      </c>
      <c r="D22" s="83">
        <v>0</v>
      </c>
      <c r="E22" s="84"/>
      <c r="F22" s="84"/>
      <c r="G22" s="84"/>
      <c r="H22" s="84"/>
    </row>
    <row r="23" spans="1:8" ht="13.5" customHeight="1" x14ac:dyDescent="0.3">
      <c r="A23" s="75"/>
      <c r="B23" s="82"/>
      <c r="C23" s="83"/>
      <c r="D23" s="83"/>
      <c r="E23" s="84"/>
      <c r="F23" s="84"/>
      <c r="G23" s="84"/>
      <c r="H23" s="84"/>
    </row>
    <row r="24" spans="1:8" ht="13.5" customHeight="1" x14ac:dyDescent="0.3">
      <c r="A24" s="79" t="s">
        <v>162</v>
      </c>
      <c r="B24" s="85">
        <v>1.5</v>
      </c>
      <c r="C24" s="86"/>
      <c r="D24" s="87" t="s">
        <v>163</v>
      </c>
      <c r="E24" s="88">
        <v>0.28000000000000003</v>
      </c>
      <c r="F24" s="89"/>
      <c r="G24" s="90" t="s">
        <v>164</v>
      </c>
      <c r="H24" s="91">
        <v>7.6499999999999999E-2</v>
      </c>
    </row>
    <row r="25" spans="1:8" ht="13.2" customHeight="1" x14ac:dyDescent="0.3">
      <c r="A25" s="75"/>
      <c r="B25" s="75"/>
      <c r="C25" s="75"/>
      <c r="D25" s="75"/>
      <c r="E25" s="75"/>
      <c r="F25" s="75"/>
      <c r="G25" s="75"/>
      <c r="H25" s="75"/>
    </row>
    <row r="26" spans="1:8" ht="13.2" customHeight="1" thickBot="1" x14ac:dyDescent="0.35">
      <c r="A26" s="75"/>
      <c r="B26" s="82"/>
      <c r="C26" s="83"/>
      <c r="D26" s="83"/>
      <c r="E26" s="82"/>
      <c r="F26" s="82"/>
      <c r="G26" s="82"/>
      <c r="H26" s="82"/>
    </row>
    <row r="27" spans="1:8" ht="15" thickBot="1" x14ac:dyDescent="0.35">
      <c r="A27" s="92"/>
      <c r="B27" s="93" t="s">
        <v>165</v>
      </c>
      <c r="C27" s="93"/>
      <c r="D27" s="93"/>
      <c r="E27" s="93"/>
      <c r="F27" s="93"/>
      <c r="G27" s="75"/>
      <c r="H27" s="75"/>
    </row>
    <row r="28" spans="1:8" ht="13.5" customHeight="1" thickBot="1" x14ac:dyDescent="0.35">
      <c r="A28" s="94"/>
      <c r="B28" s="95">
        <v>1000</v>
      </c>
      <c r="C28" s="95">
        <v>2000</v>
      </c>
      <c r="D28" s="95">
        <v>3000</v>
      </c>
      <c r="E28" s="95">
        <v>4000</v>
      </c>
      <c r="F28" s="95">
        <v>5000</v>
      </c>
      <c r="G28" s="75"/>
      <c r="H28" s="75"/>
    </row>
    <row r="29" spans="1:8" ht="13.5" customHeight="1" x14ac:dyDescent="0.3">
      <c r="A29" s="96">
        <v>0.05</v>
      </c>
      <c r="B29" s="76"/>
      <c r="C29" s="76"/>
      <c r="D29" s="76"/>
      <c r="E29" s="76"/>
      <c r="F29" s="76"/>
      <c r="G29" s="75"/>
      <c r="H29" s="75"/>
    </row>
    <row r="30" spans="1:8" ht="13.5" customHeight="1" x14ac:dyDescent="0.3">
      <c r="A30" s="96">
        <v>0.06</v>
      </c>
      <c r="B30" s="76"/>
      <c r="C30" s="76"/>
      <c r="D30" s="76"/>
      <c r="E30" s="76"/>
      <c r="F30" s="76"/>
      <c r="G30" s="75"/>
      <c r="H30" s="75"/>
    </row>
    <row r="31" spans="1:8" ht="13.5" customHeight="1" x14ac:dyDescent="0.3">
      <c r="A31" s="96">
        <v>7.0000000000000007E-2</v>
      </c>
      <c r="B31" s="76"/>
      <c r="C31" s="76"/>
      <c r="D31" s="76"/>
      <c r="E31" s="76"/>
      <c r="F31" s="76"/>
      <c r="G31" s="75"/>
      <c r="H31" s="75"/>
    </row>
    <row r="32" spans="1:8" ht="13.5" customHeight="1" x14ac:dyDescent="0.3">
      <c r="A32" s="96">
        <v>0.08</v>
      </c>
      <c r="B32" s="76"/>
      <c r="C32" s="76"/>
      <c r="D32" s="76"/>
      <c r="E32" s="76"/>
      <c r="F32" s="76"/>
      <c r="G32" s="75"/>
      <c r="H32" s="75"/>
    </row>
    <row r="33" spans="1:8" ht="13.5" customHeight="1" x14ac:dyDescent="0.3">
      <c r="A33" s="96">
        <v>0.09</v>
      </c>
      <c r="B33" s="76"/>
      <c r="C33" s="76"/>
      <c r="D33" s="76"/>
      <c r="E33" s="76"/>
      <c r="F33" s="76"/>
      <c r="G33" s="75"/>
      <c r="H33" s="75"/>
    </row>
    <row r="34" spans="1:8" ht="13.5" customHeight="1" x14ac:dyDescent="0.3">
      <c r="A34" s="96">
        <v>0.1</v>
      </c>
      <c r="B34" s="76"/>
      <c r="C34" s="76"/>
      <c r="D34" s="76"/>
      <c r="E34" s="76"/>
      <c r="F34" s="76"/>
      <c r="G34" s="75"/>
      <c r="H34" s="75"/>
    </row>
    <row r="35" spans="1:8" ht="13.5" customHeight="1" x14ac:dyDescent="0.3">
      <c r="A35" s="96">
        <v>0.11</v>
      </c>
      <c r="B35" s="76"/>
      <c r="C35" s="76"/>
      <c r="D35" s="76"/>
      <c r="E35" s="76"/>
      <c r="F35" s="76"/>
      <c r="G35" s="75"/>
      <c r="H35" s="75"/>
    </row>
    <row r="36" spans="1:8" ht="13.5" customHeight="1" x14ac:dyDescent="0.3">
      <c r="A36" s="96">
        <v>0.12</v>
      </c>
      <c r="B36" s="76"/>
      <c r="C36" s="76"/>
      <c r="D36" s="76"/>
      <c r="E36" s="76"/>
      <c r="F36" s="76"/>
      <c r="G36" s="75"/>
      <c r="H36" s="75"/>
    </row>
    <row r="37" spans="1:8" ht="13.5" customHeight="1" x14ac:dyDescent="0.3">
      <c r="A37" s="96">
        <v>0.13</v>
      </c>
      <c r="B37" s="76"/>
      <c r="C37" s="76"/>
      <c r="D37" s="76"/>
      <c r="E37" s="76"/>
      <c r="F37" s="76"/>
      <c r="G37" s="75"/>
      <c r="H37" s="75"/>
    </row>
    <row r="38" spans="1:8" ht="13.5" customHeight="1" x14ac:dyDescent="0.3">
      <c r="A38" s="96">
        <v>0.14000000000000001</v>
      </c>
      <c r="B38" s="76"/>
      <c r="C38" s="76"/>
      <c r="D38" s="76"/>
      <c r="E38" s="76"/>
      <c r="F38" s="76"/>
      <c r="G38" s="75"/>
      <c r="H38" s="75"/>
    </row>
    <row r="39" spans="1:8" ht="13.5" customHeight="1" x14ac:dyDescent="0.3">
      <c r="A39" s="96">
        <v>0.15</v>
      </c>
      <c r="B39" s="75"/>
      <c r="C39" s="75"/>
      <c r="D39" s="75"/>
      <c r="E39" s="75"/>
      <c r="F39" s="75"/>
      <c r="G39" s="75"/>
      <c r="H39" s="75"/>
    </row>
    <row r="40" spans="1:8" ht="13.5" customHeight="1" x14ac:dyDescent="0.3">
      <c r="A40" s="75"/>
      <c r="B40" s="75"/>
      <c r="C40" s="75"/>
      <c r="D40" s="75"/>
      <c r="E40" s="75"/>
      <c r="F40" s="75"/>
      <c r="G40" s="75"/>
      <c r="H40" s="75"/>
    </row>
    <row r="41" spans="1:8" ht="13.5" customHeight="1" x14ac:dyDescent="0.3">
      <c r="A41" s="33"/>
      <c r="B41" s="33"/>
      <c r="C41" s="33"/>
      <c r="D41" s="33"/>
      <c r="E41" s="33"/>
      <c r="F41" s="33"/>
      <c r="G41" s="33"/>
      <c r="H41" s="33"/>
    </row>
    <row r="42" spans="1:8" ht="13.5" customHeight="1" x14ac:dyDescent="0.3">
      <c r="A42" s="33"/>
      <c r="B42" s="33"/>
      <c r="C42" s="33"/>
      <c r="D42" s="33"/>
      <c r="E42" s="33"/>
      <c r="F42" s="33"/>
      <c r="G42" s="33"/>
      <c r="H42" s="33"/>
    </row>
    <row r="43" spans="1:8" x14ac:dyDescent="0.3">
      <c r="A43" s="33"/>
      <c r="B43" s="33"/>
      <c r="C43" s="33"/>
      <c r="D43" s="33"/>
      <c r="E43" s="33"/>
      <c r="F43" s="33"/>
      <c r="G43" s="33"/>
      <c r="H43" s="33"/>
    </row>
    <row r="44" spans="1:8" x14ac:dyDescent="0.3">
      <c r="A44" s="33"/>
      <c r="B44" s="33"/>
      <c r="C44" s="33"/>
      <c r="D44" s="33"/>
      <c r="E44" s="33"/>
      <c r="F44" s="33"/>
      <c r="G44" s="33"/>
      <c r="H44" s="33"/>
    </row>
    <row r="45" spans="1:8" x14ac:dyDescent="0.3">
      <c r="A45" s="33"/>
      <c r="B45" s="33"/>
      <c r="C45" s="33"/>
      <c r="D45" s="33"/>
      <c r="E45" s="33"/>
      <c r="F45" s="33"/>
      <c r="G45" s="33"/>
      <c r="H45" s="33"/>
    </row>
    <row r="46" spans="1:8" x14ac:dyDescent="0.3">
      <c r="A46" s="33"/>
      <c r="B46" s="33"/>
      <c r="C46" s="33"/>
      <c r="D46" s="33"/>
      <c r="E46" s="33"/>
      <c r="F46" s="33"/>
      <c r="G46" s="33"/>
      <c r="H46" s="33"/>
    </row>
    <row r="47" spans="1:8" x14ac:dyDescent="0.3">
      <c r="A47" s="33"/>
      <c r="B47" s="33"/>
      <c r="C47" s="33"/>
      <c r="D47" s="33"/>
      <c r="E47" s="33"/>
      <c r="F47" s="33"/>
      <c r="G47" s="33"/>
      <c r="H47" s="33"/>
    </row>
    <row r="48" spans="1:8" x14ac:dyDescent="0.3">
      <c r="A48" s="33"/>
      <c r="B48" s="33"/>
      <c r="C48" s="33"/>
      <c r="D48" s="33"/>
      <c r="E48" s="33"/>
      <c r="F48" s="33"/>
      <c r="G48" s="33"/>
      <c r="H48" s="33"/>
    </row>
    <row r="49" spans="1:8" x14ac:dyDescent="0.3">
      <c r="A49" s="33"/>
      <c r="B49" s="33"/>
      <c r="C49" s="33"/>
      <c r="D49" s="33"/>
      <c r="E49" s="33"/>
      <c r="F49" s="33"/>
      <c r="G49" s="33"/>
      <c r="H49" s="33"/>
    </row>
    <row r="50" spans="1:8" x14ac:dyDescent="0.3">
      <c r="A50" s="33"/>
      <c r="B50" s="33"/>
      <c r="C50" s="33"/>
      <c r="D50" s="33"/>
      <c r="E50" s="33"/>
      <c r="F50" s="33"/>
      <c r="G50" s="33"/>
      <c r="H50" s="33"/>
    </row>
    <row r="51" spans="1:8" x14ac:dyDescent="0.3">
      <c r="A51" s="33"/>
      <c r="B51" s="33"/>
      <c r="C51" s="33"/>
      <c r="D51" s="33"/>
      <c r="E51" s="33"/>
      <c r="F51" s="33"/>
      <c r="G51" s="33"/>
      <c r="H51" s="33"/>
    </row>
    <row r="52" spans="1:8" x14ac:dyDescent="0.3">
      <c r="A52" s="33"/>
      <c r="B52" s="33"/>
      <c r="C52" s="33"/>
      <c r="D52" s="33"/>
      <c r="E52" s="33"/>
      <c r="F52" s="33"/>
      <c r="G52" s="33"/>
      <c r="H52" s="33"/>
    </row>
    <row r="53" spans="1:8" x14ac:dyDescent="0.3">
      <c r="A53" s="33"/>
      <c r="B53" s="33"/>
      <c r="C53" s="33"/>
      <c r="D53" s="33"/>
      <c r="E53" s="33"/>
      <c r="F53" s="33"/>
      <c r="G53" s="33"/>
      <c r="H53" s="33"/>
    </row>
    <row r="54" spans="1:8" x14ac:dyDescent="0.3">
      <c r="A54" s="33"/>
      <c r="B54" s="33"/>
      <c r="C54" s="33"/>
      <c r="D54" s="33"/>
      <c r="E54" s="33"/>
      <c r="F54" s="33"/>
      <c r="G54" s="33"/>
      <c r="H54" s="33"/>
    </row>
    <row r="55" spans="1:8" x14ac:dyDescent="0.3">
      <c r="A55" s="33"/>
      <c r="B55" s="33"/>
      <c r="C55" s="33"/>
      <c r="D55" s="33"/>
      <c r="E55" s="33"/>
      <c r="F55" s="33"/>
      <c r="G55" s="33"/>
      <c r="H55" s="33"/>
    </row>
    <row r="56" spans="1:8" x14ac:dyDescent="0.3">
      <c r="A56" s="33"/>
      <c r="B56" s="33"/>
      <c r="C56" s="33"/>
      <c r="D56" s="33"/>
      <c r="E56" s="33"/>
      <c r="F56" s="33"/>
      <c r="G56" s="33"/>
      <c r="H56" s="33"/>
    </row>
  </sheetData>
  <mergeCells count="3">
    <mergeCell ref="A1:H1"/>
    <mergeCell ref="A15:H15"/>
    <mergeCell ref="B27:F27"/>
  </mergeCells>
  <pageMargins left="0.5" right="0.5" top="0.25" bottom="0.2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Formulas</vt:lpstr>
      <vt:lpstr>Total</vt:lpstr>
      <vt:lpstr>Average</vt:lpstr>
      <vt:lpstr>MinMax</vt:lpstr>
      <vt:lpstr>Data</vt:lpstr>
      <vt:lpstr>VLOOKUP</vt:lpstr>
      <vt:lpstr>IF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2010-02-05T22:55:39Z</dcterms:created>
  <dcterms:modified xsi:type="dcterms:W3CDTF">2021-10-28T21:37:24Z</dcterms:modified>
</cp:coreProperties>
</file>