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ne/Project/buy-or-rent-house/"/>
    </mc:Choice>
  </mc:AlternateContent>
  <xr:revisionPtr revIDLastSave="0" documentId="10_ncr:100000_{5ABE7306-B303-DA48-B6C5-15822BB28C90}" xr6:coauthVersionLast="31" xr6:coauthVersionMax="31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  <sheet name="Sheet2" sheetId="2" r:id="rId2"/>
  </sheets>
  <calcPr calcId="179017" iterate="1" iterateCount="100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4" i="1" l="1"/>
  <c r="M244" i="1"/>
  <c r="F245" i="1"/>
  <c r="M245" i="1"/>
  <c r="F246" i="1"/>
  <c r="M246" i="1"/>
  <c r="F247" i="1"/>
  <c r="M247" i="1"/>
  <c r="F248" i="1"/>
  <c r="M248" i="1"/>
  <c r="F249" i="1"/>
  <c r="M249" i="1"/>
  <c r="F250" i="1"/>
  <c r="M250" i="1"/>
  <c r="F251" i="1"/>
  <c r="M251" i="1"/>
  <c r="F252" i="1"/>
  <c r="M252" i="1"/>
  <c r="F253" i="1"/>
  <c r="M253" i="1"/>
  <c r="F254" i="1"/>
  <c r="M254" i="1"/>
  <c r="F255" i="1"/>
  <c r="M255" i="1"/>
  <c r="F256" i="1"/>
  <c r="M256" i="1"/>
  <c r="F257" i="1"/>
  <c r="M257" i="1"/>
  <c r="F258" i="1"/>
  <c r="M258" i="1"/>
  <c r="F259" i="1"/>
  <c r="M259" i="1"/>
  <c r="F260" i="1"/>
  <c r="M260" i="1"/>
  <c r="F261" i="1"/>
  <c r="M261" i="1"/>
  <c r="F262" i="1"/>
  <c r="M262" i="1"/>
  <c r="F263" i="1"/>
  <c r="M263" i="1"/>
  <c r="F264" i="1"/>
  <c r="M264" i="1"/>
  <c r="F265" i="1"/>
  <c r="M265" i="1"/>
  <c r="F266" i="1"/>
  <c r="M266" i="1"/>
  <c r="F267" i="1"/>
  <c r="M267" i="1"/>
  <c r="F268" i="1"/>
  <c r="M268" i="1"/>
  <c r="F269" i="1"/>
  <c r="M269" i="1"/>
  <c r="F270" i="1"/>
  <c r="M270" i="1"/>
  <c r="F271" i="1"/>
  <c r="M271" i="1"/>
  <c r="F272" i="1"/>
  <c r="M272" i="1"/>
  <c r="F273" i="1"/>
  <c r="M273" i="1"/>
  <c r="F274" i="1"/>
  <c r="M274" i="1"/>
  <c r="F275" i="1"/>
  <c r="M275" i="1"/>
  <c r="F276" i="1"/>
  <c r="M276" i="1"/>
  <c r="F277" i="1"/>
  <c r="M277" i="1"/>
  <c r="F278" i="1"/>
  <c r="M278" i="1"/>
  <c r="F279" i="1"/>
  <c r="M279" i="1"/>
  <c r="F280" i="1"/>
  <c r="M280" i="1"/>
  <c r="F281" i="1"/>
  <c r="M281" i="1"/>
  <c r="F282" i="1"/>
  <c r="M282" i="1"/>
  <c r="F283" i="1"/>
  <c r="M283" i="1"/>
  <c r="F284" i="1"/>
  <c r="M284" i="1"/>
  <c r="F285" i="1"/>
  <c r="M285" i="1"/>
  <c r="F286" i="1"/>
  <c r="M286" i="1"/>
  <c r="F287" i="1"/>
  <c r="M287" i="1"/>
  <c r="F288" i="1"/>
  <c r="M288" i="1"/>
  <c r="F289" i="1"/>
  <c r="M289" i="1"/>
  <c r="F290" i="1"/>
  <c r="M290" i="1"/>
  <c r="F291" i="1"/>
  <c r="M291" i="1"/>
  <c r="F292" i="1"/>
  <c r="M292" i="1"/>
  <c r="F293" i="1"/>
  <c r="M293" i="1"/>
  <c r="F294" i="1"/>
  <c r="M294" i="1"/>
  <c r="F295" i="1"/>
  <c r="M295" i="1"/>
  <c r="F296" i="1"/>
  <c r="M296" i="1"/>
  <c r="F297" i="1"/>
  <c r="M297" i="1"/>
  <c r="F298" i="1"/>
  <c r="M298" i="1"/>
  <c r="F299" i="1"/>
  <c r="M299" i="1"/>
  <c r="F300" i="1"/>
  <c r="M300" i="1"/>
  <c r="F301" i="1"/>
  <c r="M301" i="1"/>
  <c r="F302" i="1"/>
  <c r="M302" i="1"/>
  <c r="F303" i="1"/>
  <c r="M303" i="1"/>
  <c r="F304" i="1"/>
  <c r="M304" i="1"/>
  <c r="F305" i="1"/>
  <c r="M305" i="1"/>
  <c r="F306" i="1"/>
  <c r="M306" i="1"/>
  <c r="F307" i="1"/>
  <c r="M307" i="1"/>
  <c r="F308" i="1"/>
  <c r="M308" i="1"/>
  <c r="F309" i="1"/>
  <c r="M309" i="1"/>
  <c r="F310" i="1"/>
  <c r="M310" i="1"/>
  <c r="F311" i="1"/>
  <c r="M311" i="1"/>
  <c r="F312" i="1"/>
  <c r="M312" i="1"/>
  <c r="F313" i="1"/>
  <c r="M313" i="1"/>
  <c r="F314" i="1"/>
  <c r="M314" i="1"/>
  <c r="F315" i="1"/>
  <c r="M315" i="1"/>
  <c r="F316" i="1"/>
  <c r="M316" i="1"/>
  <c r="F317" i="1"/>
  <c r="M317" i="1"/>
  <c r="F318" i="1"/>
  <c r="M318" i="1"/>
  <c r="F319" i="1"/>
  <c r="M319" i="1"/>
  <c r="F320" i="1"/>
  <c r="M320" i="1"/>
  <c r="F321" i="1"/>
  <c r="M321" i="1"/>
  <c r="F322" i="1"/>
  <c r="M322" i="1"/>
  <c r="F323" i="1"/>
  <c r="M323" i="1"/>
  <c r="F324" i="1"/>
  <c r="M324" i="1"/>
  <c r="F325" i="1"/>
  <c r="M325" i="1"/>
  <c r="F326" i="1"/>
  <c r="M326" i="1"/>
  <c r="F327" i="1"/>
  <c r="M327" i="1"/>
  <c r="F328" i="1"/>
  <c r="M328" i="1"/>
  <c r="F329" i="1"/>
  <c r="M329" i="1"/>
  <c r="F330" i="1"/>
  <c r="M330" i="1"/>
  <c r="F331" i="1"/>
  <c r="M331" i="1"/>
  <c r="F332" i="1"/>
  <c r="M332" i="1"/>
  <c r="F333" i="1"/>
  <c r="M333" i="1"/>
  <c r="F334" i="1"/>
  <c r="M334" i="1"/>
  <c r="F335" i="1"/>
  <c r="M335" i="1"/>
  <c r="F336" i="1"/>
  <c r="M336" i="1"/>
  <c r="F337" i="1"/>
  <c r="M337" i="1"/>
  <c r="F338" i="1"/>
  <c r="M338" i="1"/>
  <c r="F339" i="1"/>
  <c r="M339" i="1"/>
  <c r="F340" i="1"/>
  <c r="M340" i="1"/>
  <c r="F341" i="1"/>
  <c r="M341" i="1"/>
  <c r="F342" i="1"/>
  <c r="M342" i="1"/>
  <c r="F343" i="1"/>
  <c r="M343" i="1"/>
  <c r="F344" i="1"/>
  <c r="M344" i="1"/>
  <c r="F345" i="1"/>
  <c r="M345" i="1"/>
  <c r="F346" i="1"/>
  <c r="M346" i="1"/>
  <c r="F347" i="1"/>
  <c r="M347" i="1"/>
  <c r="F348" i="1"/>
  <c r="M348" i="1"/>
  <c r="F349" i="1"/>
  <c r="M349" i="1"/>
  <c r="F350" i="1"/>
  <c r="M350" i="1"/>
  <c r="F351" i="1"/>
  <c r="M351" i="1"/>
  <c r="F352" i="1"/>
  <c r="M352" i="1"/>
  <c r="F353" i="1"/>
  <c r="M353" i="1"/>
  <c r="F354" i="1"/>
  <c r="M354" i="1"/>
  <c r="F355" i="1"/>
  <c r="M355" i="1"/>
  <c r="F356" i="1"/>
  <c r="M356" i="1"/>
  <c r="F357" i="1"/>
  <c r="M357" i="1"/>
  <c r="F358" i="1"/>
  <c r="M358" i="1"/>
  <c r="F359" i="1"/>
  <c r="M359" i="1"/>
  <c r="F360" i="1"/>
  <c r="M360" i="1"/>
  <c r="F361" i="1"/>
  <c r="M361" i="1"/>
  <c r="F362" i="1"/>
  <c r="M362" i="1"/>
  <c r="F363" i="1"/>
  <c r="M363" i="1"/>
  <c r="F124" i="1" l="1"/>
  <c r="M124" i="1"/>
  <c r="F125" i="1"/>
  <c r="M125" i="1"/>
  <c r="F126" i="1"/>
  <c r="M126" i="1"/>
  <c r="F127" i="1"/>
  <c r="M127" i="1"/>
  <c r="F128" i="1"/>
  <c r="M128" i="1"/>
  <c r="F129" i="1"/>
  <c r="M129" i="1"/>
  <c r="F130" i="1"/>
  <c r="M130" i="1"/>
  <c r="F131" i="1"/>
  <c r="M131" i="1"/>
  <c r="F132" i="1"/>
  <c r="M132" i="1"/>
  <c r="F133" i="1"/>
  <c r="M133" i="1"/>
  <c r="F134" i="1"/>
  <c r="M134" i="1"/>
  <c r="F135" i="1"/>
  <c r="M135" i="1"/>
  <c r="F136" i="1"/>
  <c r="M136" i="1"/>
  <c r="F137" i="1"/>
  <c r="M137" i="1"/>
  <c r="F138" i="1"/>
  <c r="M138" i="1"/>
  <c r="F139" i="1"/>
  <c r="M139" i="1"/>
  <c r="F140" i="1"/>
  <c r="M140" i="1"/>
  <c r="F141" i="1"/>
  <c r="M141" i="1"/>
  <c r="F142" i="1"/>
  <c r="M142" i="1"/>
  <c r="F143" i="1"/>
  <c r="M143" i="1"/>
  <c r="F144" i="1"/>
  <c r="M144" i="1"/>
  <c r="F145" i="1"/>
  <c r="M145" i="1"/>
  <c r="F146" i="1"/>
  <c r="M146" i="1"/>
  <c r="F147" i="1"/>
  <c r="M147" i="1"/>
  <c r="F148" i="1"/>
  <c r="M148" i="1"/>
  <c r="F149" i="1"/>
  <c r="M149" i="1"/>
  <c r="F150" i="1"/>
  <c r="M150" i="1"/>
  <c r="F151" i="1"/>
  <c r="M151" i="1"/>
  <c r="F152" i="1"/>
  <c r="M152" i="1"/>
  <c r="F153" i="1"/>
  <c r="M153" i="1"/>
  <c r="F154" i="1"/>
  <c r="M154" i="1"/>
  <c r="F155" i="1"/>
  <c r="M155" i="1"/>
  <c r="F156" i="1"/>
  <c r="M156" i="1"/>
  <c r="F157" i="1"/>
  <c r="M157" i="1"/>
  <c r="F158" i="1"/>
  <c r="M158" i="1"/>
  <c r="F159" i="1"/>
  <c r="M159" i="1"/>
  <c r="F160" i="1"/>
  <c r="M160" i="1"/>
  <c r="F161" i="1"/>
  <c r="M161" i="1"/>
  <c r="F162" i="1"/>
  <c r="M162" i="1"/>
  <c r="F163" i="1"/>
  <c r="M163" i="1"/>
  <c r="F164" i="1"/>
  <c r="M164" i="1"/>
  <c r="F165" i="1"/>
  <c r="M165" i="1"/>
  <c r="F166" i="1"/>
  <c r="M166" i="1"/>
  <c r="F167" i="1"/>
  <c r="M167" i="1"/>
  <c r="F168" i="1"/>
  <c r="M168" i="1"/>
  <c r="F169" i="1"/>
  <c r="M169" i="1"/>
  <c r="F170" i="1"/>
  <c r="M170" i="1"/>
  <c r="F171" i="1"/>
  <c r="M171" i="1"/>
  <c r="F172" i="1"/>
  <c r="M172" i="1"/>
  <c r="F173" i="1"/>
  <c r="M173" i="1"/>
  <c r="F174" i="1"/>
  <c r="M174" i="1"/>
  <c r="F175" i="1"/>
  <c r="M175" i="1"/>
  <c r="F176" i="1"/>
  <c r="M176" i="1"/>
  <c r="F177" i="1"/>
  <c r="M177" i="1"/>
  <c r="F178" i="1"/>
  <c r="M178" i="1"/>
  <c r="F179" i="1"/>
  <c r="M179" i="1"/>
  <c r="F180" i="1"/>
  <c r="M180" i="1"/>
  <c r="F181" i="1"/>
  <c r="M181" i="1"/>
  <c r="F182" i="1"/>
  <c r="M182" i="1"/>
  <c r="F183" i="1"/>
  <c r="M183" i="1"/>
  <c r="F184" i="1"/>
  <c r="M184" i="1"/>
  <c r="F185" i="1"/>
  <c r="M185" i="1"/>
  <c r="F186" i="1"/>
  <c r="M186" i="1"/>
  <c r="F187" i="1"/>
  <c r="M187" i="1"/>
  <c r="F188" i="1"/>
  <c r="M188" i="1"/>
  <c r="F189" i="1"/>
  <c r="M189" i="1"/>
  <c r="F190" i="1"/>
  <c r="M190" i="1"/>
  <c r="F191" i="1"/>
  <c r="M191" i="1"/>
  <c r="F192" i="1"/>
  <c r="M192" i="1"/>
  <c r="F193" i="1"/>
  <c r="M193" i="1"/>
  <c r="F194" i="1"/>
  <c r="M194" i="1"/>
  <c r="F195" i="1"/>
  <c r="M195" i="1"/>
  <c r="F196" i="1"/>
  <c r="M196" i="1"/>
  <c r="F197" i="1"/>
  <c r="M197" i="1"/>
  <c r="F198" i="1"/>
  <c r="M198" i="1"/>
  <c r="F199" i="1"/>
  <c r="M199" i="1"/>
  <c r="F200" i="1"/>
  <c r="M200" i="1"/>
  <c r="F201" i="1"/>
  <c r="M201" i="1"/>
  <c r="F202" i="1"/>
  <c r="M202" i="1"/>
  <c r="F203" i="1"/>
  <c r="M203" i="1"/>
  <c r="F204" i="1"/>
  <c r="M204" i="1"/>
  <c r="F205" i="1"/>
  <c r="M205" i="1"/>
  <c r="F206" i="1"/>
  <c r="M206" i="1"/>
  <c r="F207" i="1"/>
  <c r="M207" i="1"/>
  <c r="F208" i="1"/>
  <c r="M208" i="1"/>
  <c r="F209" i="1"/>
  <c r="M209" i="1"/>
  <c r="F210" i="1"/>
  <c r="M210" i="1"/>
  <c r="F211" i="1"/>
  <c r="M211" i="1"/>
  <c r="F212" i="1"/>
  <c r="M212" i="1"/>
  <c r="F213" i="1"/>
  <c r="M213" i="1"/>
  <c r="F214" i="1"/>
  <c r="M214" i="1"/>
  <c r="F215" i="1"/>
  <c r="M215" i="1"/>
  <c r="F216" i="1"/>
  <c r="M216" i="1"/>
  <c r="F217" i="1"/>
  <c r="M217" i="1"/>
  <c r="F218" i="1"/>
  <c r="M218" i="1"/>
  <c r="F219" i="1"/>
  <c r="M219" i="1"/>
  <c r="F220" i="1"/>
  <c r="M220" i="1"/>
  <c r="F221" i="1"/>
  <c r="M221" i="1"/>
  <c r="F222" i="1"/>
  <c r="M222" i="1"/>
  <c r="F223" i="1"/>
  <c r="M223" i="1"/>
  <c r="F224" i="1"/>
  <c r="M224" i="1"/>
  <c r="F225" i="1"/>
  <c r="M225" i="1"/>
  <c r="F226" i="1"/>
  <c r="M226" i="1"/>
  <c r="F227" i="1"/>
  <c r="M227" i="1"/>
  <c r="F228" i="1"/>
  <c r="M228" i="1"/>
  <c r="F229" i="1"/>
  <c r="M229" i="1"/>
  <c r="F230" i="1"/>
  <c r="M230" i="1"/>
  <c r="F231" i="1"/>
  <c r="M231" i="1"/>
  <c r="F232" i="1"/>
  <c r="M232" i="1"/>
  <c r="F233" i="1"/>
  <c r="M233" i="1"/>
  <c r="F234" i="1"/>
  <c r="M234" i="1"/>
  <c r="F235" i="1"/>
  <c r="M235" i="1"/>
  <c r="F236" i="1"/>
  <c r="M236" i="1"/>
  <c r="F237" i="1"/>
  <c r="M237" i="1"/>
  <c r="F238" i="1"/>
  <c r="M238" i="1"/>
  <c r="F239" i="1"/>
  <c r="M239" i="1"/>
  <c r="F240" i="1"/>
  <c r="M240" i="1"/>
  <c r="F241" i="1"/>
  <c r="M241" i="1"/>
  <c r="F242" i="1"/>
  <c r="M242" i="1"/>
  <c r="F243" i="1"/>
  <c r="M243" i="1"/>
  <c r="B21" i="1"/>
  <c r="N289" i="1" s="1"/>
  <c r="I3" i="1"/>
  <c r="N353" i="1" l="1"/>
  <c r="N347" i="1"/>
  <c r="N259" i="1"/>
  <c r="N343" i="1"/>
  <c r="N250" i="1"/>
  <c r="N339" i="1"/>
  <c r="N246" i="1"/>
  <c r="N255" i="1"/>
  <c r="N287" i="1"/>
  <c r="N269" i="1"/>
  <c r="N261" i="1"/>
  <c r="N351" i="1"/>
  <c r="N253" i="1"/>
  <c r="N291" i="1"/>
  <c r="N345" i="1"/>
  <c r="N293" i="1"/>
  <c r="N330" i="1"/>
  <c r="N341" i="1"/>
  <c r="N301" i="1"/>
  <c r="N254" i="1"/>
  <c r="N349" i="1"/>
  <c r="N263" i="1"/>
  <c r="N295" i="1"/>
  <c r="N257" i="1"/>
  <c r="N334" i="1"/>
  <c r="N337" i="1"/>
  <c r="N249" i="1"/>
  <c r="N251" i="1"/>
  <c r="N279" i="1"/>
  <c r="N265" i="1"/>
  <c r="N277" i="1"/>
  <c r="N299" i="1"/>
  <c r="N355" i="1"/>
  <c r="G128" i="1"/>
  <c r="H128" i="1" s="1"/>
  <c r="I247" i="1"/>
  <c r="N248" i="1"/>
  <c r="O252" i="1"/>
  <c r="I254" i="1"/>
  <c r="I257" i="1"/>
  <c r="O258" i="1"/>
  <c r="I260" i="1"/>
  <c r="O261" i="1"/>
  <c r="G263" i="1"/>
  <c r="H263" i="1" s="1"/>
  <c r="N264" i="1"/>
  <c r="G266" i="1"/>
  <c r="H266" i="1" s="1"/>
  <c r="I273" i="1"/>
  <c r="O274" i="1"/>
  <c r="I276" i="1"/>
  <c r="O277" i="1"/>
  <c r="G279" i="1"/>
  <c r="H279" i="1" s="1"/>
  <c r="N280" i="1"/>
  <c r="O281" i="1"/>
  <c r="G283" i="1"/>
  <c r="H283" i="1" s="1"/>
  <c r="N284" i="1"/>
  <c r="G286" i="1"/>
  <c r="H286" i="1" s="1"/>
  <c r="I290" i="1"/>
  <c r="N298" i="1"/>
  <c r="G300" i="1"/>
  <c r="H300" i="1" s="1"/>
  <c r="N306" i="1"/>
  <c r="G309" i="1"/>
  <c r="H309" i="1" s="1"/>
  <c r="I310" i="1"/>
  <c r="N311" i="1"/>
  <c r="O312" i="1"/>
  <c r="G314" i="1"/>
  <c r="H314" i="1" s="1"/>
  <c r="I315" i="1"/>
  <c r="O317" i="1"/>
  <c r="N322" i="1"/>
  <c r="G325" i="1"/>
  <c r="H325" i="1" s="1"/>
  <c r="I326" i="1"/>
  <c r="N327" i="1"/>
  <c r="O328" i="1"/>
  <c r="G330" i="1"/>
  <c r="H330" i="1" s="1"/>
  <c r="O332" i="1"/>
  <c r="O336" i="1"/>
  <c r="I338" i="1"/>
  <c r="O339" i="1"/>
  <c r="G345" i="1"/>
  <c r="H345" i="1" s="1"/>
  <c r="N346" i="1"/>
  <c r="G348" i="1"/>
  <c r="H348" i="1" s="1"/>
  <c r="I349" i="1"/>
  <c r="O350" i="1"/>
  <c r="I356" i="1"/>
  <c r="O357" i="1"/>
  <c r="G359" i="1"/>
  <c r="H359" i="1" s="1"/>
  <c r="I363" i="1"/>
  <c r="N290" i="1"/>
  <c r="I303" i="1"/>
  <c r="N315" i="1"/>
  <c r="G244" i="1"/>
  <c r="H244" i="1" s="1"/>
  <c r="G245" i="1"/>
  <c r="H245" i="1" s="1"/>
  <c r="G246" i="1"/>
  <c r="H246" i="1" s="1"/>
  <c r="O248" i="1"/>
  <c r="G250" i="1"/>
  <c r="H250" i="1" s="1"/>
  <c r="O251" i="1"/>
  <c r="G256" i="1"/>
  <c r="H256" i="1" s="1"/>
  <c r="I263" i="1"/>
  <c r="O264" i="1"/>
  <c r="I266" i="1"/>
  <c r="O267" i="1"/>
  <c r="G269" i="1"/>
  <c r="H269" i="1" s="1"/>
  <c r="N270" i="1"/>
  <c r="G272" i="1"/>
  <c r="H272" i="1" s="1"/>
  <c r="I279" i="1"/>
  <c r="O280" i="1"/>
  <c r="I283" i="1"/>
  <c r="O284" i="1"/>
  <c r="I286" i="1"/>
  <c r="O287" i="1"/>
  <c r="G289" i="1"/>
  <c r="H289" i="1" s="1"/>
  <c r="O291" i="1"/>
  <c r="G293" i="1"/>
  <c r="H293" i="1" s="1"/>
  <c r="N294" i="1"/>
  <c r="G296" i="1"/>
  <c r="H296" i="1" s="1"/>
  <c r="I297" i="1"/>
  <c r="O298" i="1"/>
  <c r="I300" i="1"/>
  <c r="O301" i="1"/>
  <c r="G303" i="1"/>
  <c r="H303" i="1" s="1"/>
  <c r="I304" i="1"/>
  <c r="N305" i="1"/>
  <c r="O306" i="1"/>
  <c r="G308" i="1"/>
  <c r="H308" i="1" s="1"/>
  <c r="I309" i="1"/>
  <c r="O311" i="1"/>
  <c r="N316" i="1"/>
  <c r="G319" i="1"/>
  <c r="H319" i="1" s="1"/>
  <c r="I320" i="1"/>
  <c r="N321" i="1"/>
  <c r="O322" i="1"/>
  <c r="G324" i="1"/>
  <c r="H324" i="1" s="1"/>
  <c r="I325" i="1"/>
  <c r="O327" i="1"/>
  <c r="N331" i="1"/>
  <c r="G334" i="1"/>
  <c r="H334" i="1" s="1"/>
  <c r="O335" i="1"/>
  <c r="G341" i="1"/>
  <c r="H341" i="1" s="1"/>
  <c r="N342" i="1"/>
  <c r="G344" i="1"/>
  <c r="H344" i="1" s="1"/>
  <c r="I345" i="1"/>
  <c r="O346" i="1"/>
  <c r="I352" i="1"/>
  <c r="O353" i="1"/>
  <c r="G355" i="1"/>
  <c r="H355" i="1" s="1"/>
  <c r="I359" i="1"/>
  <c r="N360" i="1"/>
  <c r="G362" i="1"/>
  <c r="H362" i="1" s="1"/>
  <c r="I293" i="1"/>
  <c r="O294" i="1"/>
  <c r="I296" i="1"/>
  <c r="O305" i="1"/>
  <c r="N310" i="1"/>
  <c r="G313" i="1"/>
  <c r="H313" i="1" s="1"/>
  <c r="I314" i="1"/>
  <c r="O316" i="1"/>
  <c r="N247" i="1"/>
  <c r="I250" i="1"/>
  <c r="G253" i="1"/>
  <c r="H253" i="1" s="1"/>
  <c r="O254" i="1"/>
  <c r="I256" i="1"/>
  <c r="O257" i="1"/>
  <c r="G259" i="1"/>
  <c r="H259" i="1" s="1"/>
  <c r="N260" i="1"/>
  <c r="G262" i="1"/>
  <c r="H262" i="1" s="1"/>
  <c r="I269" i="1"/>
  <c r="O270" i="1"/>
  <c r="I272" i="1"/>
  <c r="O273" i="1"/>
  <c r="G275" i="1"/>
  <c r="H275" i="1" s="1"/>
  <c r="N276" i="1"/>
  <c r="G278" i="1"/>
  <c r="H278" i="1" s="1"/>
  <c r="G282" i="1"/>
  <c r="H282" i="1" s="1"/>
  <c r="I244" i="1"/>
  <c r="I245" i="1"/>
  <c r="I246" i="1"/>
  <c r="O247" i="1"/>
  <c r="G249" i="1"/>
  <c r="H249" i="1" s="1"/>
  <c r="G252" i="1"/>
  <c r="H252" i="1" s="1"/>
  <c r="I253" i="1"/>
  <c r="I259" i="1"/>
  <c r="O260" i="1"/>
  <c r="I262" i="1"/>
  <c r="O263" i="1"/>
  <c r="G265" i="1"/>
  <c r="H265" i="1" s="1"/>
  <c r="N266" i="1"/>
  <c r="G268" i="1"/>
  <c r="H268" i="1" s="1"/>
  <c r="G248" i="1"/>
  <c r="H248" i="1" s="1"/>
  <c r="I252" i="1"/>
  <c r="G254" i="1"/>
  <c r="H254" i="1" s="1"/>
  <c r="I258" i="1"/>
  <c r="O262" i="1"/>
  <c r="I265" i="1"/>
  <c r="I267" i="1"/>
  <c r="I271" i="1"/>
  <c r="G273" i="1"/>
  <c r="H273" i="1" s="1"/>
  <c r="I275" i="1"/>
  <c r="G277" i="1"/>
  <c r="H277" i="1" s="1"/>
  <c r="G281" i="1"/>
  <c r="H281" i="1" s="1"/>
  <c r="N282" i="1"/>
  <c r="N286" i="1"/>
  <c r="I288" i="1"/>
  <c r="O289" i="1"/>
  <c r="G295" i="1"/>
  <c r="H295" i="1" s="1"/>
  <c r="O300" i="1"/>
  <c r="G304" i="1"/>
  <c r="H304" i="1" s="1"/>
  <c r="O310" i="1"/>
  <c r="I312" i="1"/>
  <c r="O318" i="1"/>
  <c r="O324" i="1"/>
  <c r="G328" i="1"/>
  <c r="H328" i="1" s="1"/>
  <c r="G331" i="1"/>
  <c r="H331" i="1" s="1"/>
  <c r="N332" i="1"/>
  <c r="I337" i="1"/>
  <c r="G342" i="1"/>
  <c r="H342" i="1" s="1"/>
  <c r="O343" i="1"/>
  <c r="I347" i="1"/>
  <c r="N350" i="1"/>
  <c r="G354" i="1"/>
  <c r="H354" i="1" s="1"/>
  <c r="O355" i="1"/>
  <c r="G357" i="1"/>
  <c r="H357" i="1" s="1"/>
  <c r="O358" i="1"/>
  <c r="I362" i="1"/>
  <c r="N340" i="1"/>
  <c r="I354" i="1"/>
  <c r="I357" i="1"/>
  <c r="O250" i="1"/>
  <c r="G290" i="1"/>
  <c r="H290" i="1" s="1"/>
  <c r="O293" i="1"/>
  <c r="G301" i="1"/>
  <c r="H301" i="1" s="1"/>
  <c r="N304" i="1"/>
  <c r="O307" i="1"/>
  <c r="N312" i="1"/>
  <c r="O320" i="1"/>
  <c r="G356" i="1"/>
  <c r="H356" i="1" s="1"/>
  <c r="O246" i="1"/>
  <c r="G274" i="1"/>
  <c r="H274" i="1" s="1"/>
  <c r="O297" i="1"/>
  <c r="O304" i="1"/>
  <c r="I306" i="1"/>
  <c r="I311" i="1"/>
  <c r="G318" i="1"/>
  <c r="H318" i="1" s="1"/>
  <c r="I322" i="1"/>
  <c r="N325" i="1"/>
  <c r="O331" i="1"/>
  <c r="I336" i="1"/>
  <c r="O359" i="1"/>
  <c r="G251" i="1"/>
  <c r="H251" i="1" s="1"/>
  <c r="I255" i="1"/>
  <c r="G257" i="1"/>
  <c r="H257" i="1" s="1"/>
  <c r="I274" i="1"/>
  <c r="I278" i="1"/>
  <c r="I248" i="1"/>
  <c r="N256" i="1"/>
  <c r="O269" i="1"/>
  <c r="I277" i="1"/>
  <c r="O282" i="1"/>
  <c r="O286" i="1"/>
  <c r="I295" i="1"/>
  <c r="G297" i="1"/>
  <c r="H297" i="1" s="1"/>
  <c r="G299" i="1"/>
  <c r="H299" i="1" s="1"/>
  <c r="N302" i="1"/>
  <c r="G306" i="1"/>
  <c r="H306" i="1" s="1"/>
  <c r="N307" i="1"/>
  <c r="G316" i="1"/>
  <c r="H316" i="1" s="1"/>
  <c r="N317" i="1"/>
  <c r="N320" i="1"/>
  <c r="G322" i="1"/>
  <c r="H322" i="1" s="1"/>
  <c r="N323" i="1"/>
  <c r="N326" i="1"/>
  <c r="N329" i="1"/>
  <c r="I331" i="1"/>
  <c r="I334" i="1"/>
  <c r="G336" i="1"/>
  <c r="H336" i="1" s="1"/>
  <c r="G339" i="1"/>
  <c r="H339" i="1" s="1"/>
  <c r="I342" i="1"/>
  <c r="O345" i="1"/>
  <c r="G349" i="1"/>
  <c r="H349" i="1" s="1"/>
  <c r="N352" i="1"/>
  <c r="O360" i="1"/>
  <c r="N288" i="1"/>
  <c r="I299" i="1"/>
  <c r="O302" i="1"/>
  <c r="G311" i="1"/>
  <c r="H311" i="1" s="1"/>
  <c r="I328" i="1"/>
  <c r="G333" i="1"/>
  <c r="H333" i="1" s="1"/>
  <c r="O337" i="1"/>
  <c r="O340" i="1"/>
  <c r="O347" i="1"/>
  <c r="G351" i="1"/>
  <c r="H351" i="1" s="1"/>
  <c r="N362" i="1"/>
  <c r="O288" i="1"/>
  <c r="I301" i="1"/>
  <c r="O314" i="1"/>
  <c r="O334" i="1"/>
  <c r="O342" i="1"/>
  <c r="I344" i="1"/>
  <c r="O349" i="1"/>
  <c r="I351" i="1"/>
  <c r="G361" i="1"/>
  <c r="H361" i="1" s="1"/>
  <c r="O362" i="1"/>
  <c r="I270" i="1"/>
  <c r="G280" i="1"/>
  <c r="H280" i="1" s="1"/>
  <c r="N244" i="1"/>
  <c r="O256" i="1"/>
  <c r="N258" i="1"/>
  <c r="G261" i="1"/>
  <c r="H261" i="1" s="1"/>
  <c r="O265" i="1"/>
  <c r="O271" i="1"/>
  <c r="O275" i="1"/>
  <c r="O279" i="1"/>
  <c r="I281" i="1"/>
  <c r="G285" i="1"/>
  <c r="H285" i="1" s="1"/>
  <c r="N309" i="1"/>
  <c r="N314" i="1"/>
  <c r="I319" i="1"/>
  <c r="O323" i="1"/>
  <c r="O326" i="1"/>
  <c r="O329" i="1"/>
  <c r="I339" i="1"/>
  <c r="O352" i="1"/>
  <c r="N252" i="1"/>
  <c r="G255" i="1"/>
  <c r="H255" i="1" s="1"/>
  <c r="I261" i="1"/>
  <c r="G270" i="1"/>
  <c r="H270" i="1" s="1"/>
  <c r="I285" i="1"/>
  <c r="G287" i="1"/>
  <c r="H287" i="1" s="1"/>
  <c r="G292" i="1"/>
  <c r="H292" i="1" s="1"/>
  <c r="O295" i="1"/>
  <c r="O309" i="1"/>
  <c r="I316" i="1"/>
  <c r="G346" i="1"/>
  <c r="H346" i="1" s="1"/>
  <c r="O244" i="1"/>
  <c r="I268" i="1"/>
  <c r="N354" i="1"/>
  <c r="G264" i="1"/>
  <c r="H264" i="1" s="1"/>
  <c r="O255" i="1"/>
  <c r="I282" i="1"/>
  <c r="I292" i="1"/>
  <c r="I294" i="1"/>
  <c r="O299" i="1"/>
  <c r="I302" i="1"/>
  <c r="I307" i="1"/>
  <c r="G312" i="1"/>
  <c r="H312" i="1" s="1"/>
  <c r="N318" i="1"/>
  <c r="G323" i="1"/>
  <c r="H323" i="1" s="1"/>
  <c r="G327" i="1"/>
  <c r="H327" i="1" s="1"/>
  <c r="I329" i="1"/>
  <c r="O333" i="1"/>
  <c r="N338" i="1"/>
  <c r="G343" i="1"/>
  <c r="H343" i="1" s="1"/>
  <c r="I348" i="1"/>
  <c r="I350" i="1"/>
  <c r="I355" i="1"/>
  <c r="G360" i="1"/>
  <c r="H360" i="1" s="1"/>
  <c r="O276" i="1"/>
  <c r="I323" i="1"/>
  <c r="I327" i="1"/>
  <c r="N336" i="1"/>
  <c r="I343" i="1"/>
  <c r="G353" i="1"/>
  <c r="H353" i="1" s="1"/>
  <c r="G358" i="1"/>
  <c r="H358" i="1" s="1"/>
  <c r="N262" i="1"/>
  <c r="N348" i="1"/>
  <c r="G260" i="1"/>
  <c r="H260" i="1" s="1"/>
  <c r="O283" i="1"/>
  <c r="N303" i="1"/>
  <c r="I313" i="1"/>
  <c r="O321" i="1"/>
  <c r="O351" i="1"/>
  <c r="N358" i="1"/>
  <c r="O245" i="1"/>
  <c r="N272" i="1"/>
  <c r="I291" i="1"/>
  <c r="O303" i="1"/>
  <c r="N328" i="1"/>
  <c r="I335" i="1"/>
  <c r="N344" i="1"/>
  <c r="N278" i="1"/>
  <c r="N313" i="1"/>
  <c r="I318" i="1"/>
  <c r="O344" i="1"/>
  <c r="O354" i="1"/>
  <c r="G302" i="1"/>
  <c r="H302" i="1" s="1"/>
  <c r="O313" i="1"/>
  <c r="N324" i="1"/>
  <c r="G247" i="1"/>
  <c r="H247" i="1" s="1"/>
  <c r="O249" i="1"/>
  <c r="G271" i="1"/>
  <c r="H271" i="1" s="1"/>
  <c r="G305" i="1"/>
  <c r="H305" i="1" s="1"/>
  <c r="G317" i="1"/>
  <c r="H317" i="1" s="1"/>
  <c r="G321" i="1"/>
  <c r="H321" i="1" s="1"/>
  <c r="G332" i="1"/>
  <c r="H332" i="1" s="1"/>
  <c r="O338" i="1"/>
  <c r="O259" i="1"/>
  <c r="N268" i="1"/>
  <c r="G288" i="1"/>
  <c r="H288" i="1" s="1"/>
  <c r="O290" i="1"/>
  <c r="N292" i="1"/>
  <c r="I305" i="1"/>
  <c r="G310" i="1"/>
  <c r="H310" i="1" s="1"/>
  <c r="I317" i="1"/>
  <c r="I321" i="1"/>
  <c r="O325" i="1"/>
  <c r="I332" i="1"/>
  <c r="I341" i="1"/>
  <c r="I346" i="1"/>
  <c r="I353" i="1"/>
  <c r="I358" i="1"/>
  <c r="I360" i="1"/>
  <c r="G315" i="1"/>
  <c r="H315" i="1" s="1"/>
  <c r="G337" i="1"/>
  <c r="H337" i="1" s="1"/>
  <c r="O348" i="1"/>
  <c r="G363" i="1"/>
  <c r="H363" i="1" s="1"/>
  <c r="G291" i="1"/>
  <c r="H291" i="1" s="1"/>
  <c r="O319" i="1"/>
  <c r="G335" i="1"/>
  <c r="H335" i="1" s="1"/>
  <c r="I251" i="1"/>
  <c r="N308" i="1"/>
  <c r="O315" i="1"/>
  <c r="O330" i="1"/>
  <c r="O356" i="1"/>
  <c r="G258" i="1"/>
  <c r="H258" i="1" s="1"/>
  <c r="G267" i="1"/>
  <c r="H267" i="1" s="1"/>
  <c r="G352" i="1"/>
  <c r="H352" i="1" s="1"/>
  <c r="I287" i="1"/>
  <c r="O296" i="1"/>
  <c r="G329" i="1"/>
  <c r="H329" i="1" s="1"/>
  <c r="I308" i="1"/>
  <c r="N319" i="1"/>
  <c r="I330" i="1"/>
  <c r="G326" i="1"/>
  <c r="H326" i="1" s="1"/>
  <c r="I324" i="1"/>
  <c r="I333" i="1"/>
  <c r="G340" i="1"/>
  <c r="H340" i="1" s="1"/>
  <c r="I361" i="1"/>
  <c r="O363" i="1"/>
  <c r="G284" i="1"/>
  <c r="H284" i="1" s="1"/>
  <c r="G338" i="1"/>
  <c r="H338" i="1" s="1"/>
  <c r="I249" i="1"/>
  <c r="O278" i="1"/>
  <c r="G294" i="1"/>
  <c r="H294" i="1" s="1"/>
  <c r="G307" i="1"/>
  <c r="H307" i="1" s="1"/>
  <c r="N333" i="1"/>
  <c r="O253" i="1"/>
  <c r="O268" i="1"/>
  <c r="N274" i="1"/>
  <c r="I280" i="1"/>
  <c r="O285" i="1"/>
  <c r="O292" i="1"/>
  <c r="G298" i="1"/>
  <c r="H298" i="1" s="1"/>
  <c r="N300" i="1"/>
  <c r="N245" i="1"/>
  <c r="O266" i="1"/>
  <c r="I298" i="1"/>
  <c r="O341" i="1"/>
  <c r="N356" i="1"/>
  <c r="G347" i="1"/>
  <c r="H347" i="1" s="1"/>
  <c r="I264" i="1"/>
  <c r="O272" i="1"/>
  <c r="I289" i="1"/>
  <c r="N296" i="1"/>
  <c r="O308" i="1"/>
  <c r="G320" i="1"/>
  <c r="H320" i="1" s="1"/>
  <c r="G276" i="1"/>
  <c r="H276" i="1" s="1"/>
  <c r="I284" i="1"/>
  <c r="I340" i="1"/>
  <c r="G350" i="1"/>
  <c r="H350" i="1" s="1"/>
  <c r="O361" i="1"/>
  <c r="N267" i="1"/>
  <c r="N273" i="1"/>
  <c r="N363" i="1"/>
  <c r="N283" i="1"/>
  <c r="N359" i="1"/>
  <c r="N271" i="1"/>
  <c r="N357" i="1"/>
  <c r="N281" i="1"/>
  <c r="N335" i="1"/>
  <c r="N297" i="1"/>
  <c r="N275" i="1"/>
  <c r="N285" i="1"/>
  <c r="N361" i="1"/>
  <c r="N141" i="1"/>
  <c r="I129" i="1"/>
  <c r="G230" i="1"/>
  <c r="N224" i="1"/>
  <c r="G217" i="1"/>
  <c r="G205" i="1"/>
  <c r="H205" i="1" s="1"/>
  <c r="N202" i="1"/>
  <c r="N197" i="1"/>
  <c r="G192" i="1"/>
  <c r="H192" i="1" s="1"/>
  <c r="I189" i="1"/>
  <c r="O181" i="1"/>
  <c r="I176" i="1"/>
  <c r="O170" i="1"/>
  <c r="O167" i="1"/>
  <c r="G162" i="1"/>
  <c r="H162" i="1" s="1"/>
  <c r="G147" i="1"/>
  <c r="H147" i="1" s="1"/>
  <c r="G238" i="1"/>
  <c r="G219" i="1"/>
  <c r="H219" i="1" s="1"/>
  <c r="N213" i="1"/>
  <c r="O207" i="1"/>
  <c r="N183" i="1"/>
  <c r="O178" i="1"/>
  <c r="G176" i="1"/>
  <c r="H176" i="1" s="1"/>
  <c r="N170" i="1"/>
  <c r="O135" i="1"/>
  <c r="O130" i="1"/>
  <c r="O240" i="1"/>
  <c r="I221" i="1"/>
  <c r="I210" i="1"/>
  <c r="O199" i="1"/>
  <c r="I155" i="1"/>
  <c r="O146" i="1"/>
  <c r="O242" i="1"/>
  <c r="N199" i="1"/>
  <c r="O193" i="1"/>
  <c r="O185" i="1"/>
  <c r="O215" i="1"/>
  <c r="G212" i="1"/>
  <c r="H212" i="1" s="1"/>
  <c r="I201" i="1"/>
  <c r="G196" i="1"/>
  <c r="H196" i="1" s="1"/>
  <c r="O190" i="1"/>
  <c r="N185" i="1"/>
  <c r="G172" i="1"/>
  <c r="H172" i="1" s="1"/>
  <c r="N163" i="1"/>
  <c r="G234" i="1"/>
  <c r="N228" i="1"/>
  <c r="N215" i="1"/>
  <c r="I180" i="1"/>
  <c r="G154" i="1"/>
  <c r="H154" i="1" s="1"/>
  <c r="I228" i="1"/>
  <c r="O222" i="1"/>
  <c r="N217" i="1"/>
  <c r="O211" i="1"/>
  <c r="O208" i="1"/>
  <c r="G201" i="1"/>
  <c r="H201" i="1" s="1"/>
  <c r="O138" i="1"/>
  <c r="I133" i="1"/>
  <c r="O232" i="1"/>
  <c r="I224" i="1"/>
  <c r="N210" i="1"/>
  <c r="N194" i="1"/>
  <c r="G189" i="1"/>
  <c r="H189" i="1" s="1"/>
  <c r="N155" i="1"/>
  <c r="I141" i="1"/>
  <c r="O204" i="1"/>
  <c r="G158" i="1"/>
  <c r="H158" i="1" s="1"/>
  <c r="N149" i="1"/>
  <c r="N240" i="1"/>
  <c r="N234" i="1"/>
  <c r="O226" i="1"/>
  <c r="G221" i="1"/>
  <c r="H221" i="1" s="1"/>
  <c r="I196" i="1"/>
  <c r="N180" i="1"/>
  <c r="G178" i="1"/>
  <c r="H178" i="1" s="1"/>
  <c r="I172" i="1"/>
  <c r="O163" i="1"/>
  <c r="I149" i="1"/>
  <c r="G143" i="1"/>
  <c r="H143" i="1" s="1"/>
  <c r="N242" i="1"/>
  <c r="I240" i="1"/>
  <c r="I234" i="1"/>
  <c r="O228" i="1"/>
  <c r="G223" i="1"/>
  <c r="N206" i="1"/>
  <c r="I166" i="1"/>
  <c r="O157" i="1"/>
  <c r="N151" i="1"/>
  <c r="I137" i="1"/>
  <c r="O134" i="1"/>
  <c r="I242" i="1"/>
  <c r="N236" i="1"/>
  <c r="O217" i="1"/>
  <c r="I206" i="1"/>
  <c r="N190" i="1"/>
  <c r="O187" i="1"/>
  <c r="I182" i="1"/>
  <c r="O174" i="1"/>
  <c r="G166" i="1"/>
  <c r="I151" i="1"/>
  <c r="N148" i="1"/>
  <c r="N145" i="1"/>
  <c r="O142" i="1"/>
  <c r="G137" i="1"/>
  <c r="H137" i="1" s="1"/>
  <c r="G242" i="1"/>
  <c r="H242" i="1" s="1"/>
  <c r="I236" i="1"/>
  <c r="O195" i="1"/>
  <c r="N192" i="1"/>
  <c r="G182" i="1"/>
  <c r="H182" i="1" s="1"/>
  <c r="N174" i="1"/>
  <c r="G168" i="1"/>
  <c r="H168" i="1" s="1"/>
  <c r="N159" i="1"/>
  <c r="G151" i="1"/>
  <c r="H151" i="1" s="1"/>
  <c r="I145" i="1"/>
  <c r="G139" i="1"/>
  <c r="H139" i="1" s="1"/>
  <c r="O131" i="1"/>
  <c r="G236" i="1"/>
  <c r="H236" i="1" s="1"/>
  <c r="I230" i="1"/>
  <c r="G228" i="1"/>
  <c r="H228" i="1" s="1"/>
  <c r="N222" i="1"/>
  <c r="O219" i="1"/>
  <c r="I217" i="1"/>
  <c r="O202" i="1"/>
  <c r="O197" i="1"/>
  <c r="I192" i="1"/>
  <c r="G187" i="1"/>
  <c r="N176" i="1"/>
  <c r="I162" i="1"/>
  <c r="I159" i="1"/>
  <c r="O153" i="1"/>
  <c r="G129" i="1"/>
  <c r="H129" i="1" s="1"/>
  <c r="O125" i="1"/>
  <c r="N125" i="1"/>
  <c r="G133" i="1"/>
  <c r="H133" i="1" s="1"/>
  <c r="N137" i="1"/>
  <c r="G127" i="1"/>
  <c r="H127" i="1" s="1"/>
  <c r="H238" i="1"/>
  <c r="I213" i="1"/>
  <c r="N193" i="1"/>
  <c r="I183" i="1"/>
  <c r="N181" i="1"/>
  <c r="N179" i="1"/>
  <c r="O177" i="1"/>
  <c r="O173" i="1"/>
  <c r="N169" i="1"/>
  <c r="N167" i="1"/>
  <c r="G165" i="1"/>
  <c r="H165" i="1" s="1"/>
  <c r="I163" i="1"/>
  <c r="G159" i="1"/>
  <c r="H159" i="1" s="1"/>
  <c r="G155" i="1"/>
  <c r="H155" i="1" s="1"/>
  <c r="N146" i="1"/>
  <c r="N142" i="1"/>
  <c r="N138" i="1"/>
  <c r="N134" i="1"/>
  <c r="N130" i="1"/>
  <c r="O126" i="1"/>
  <c r="N124" i="1"/>
  <c r="O237" i="1"/>
  <c r="N209" i="1"/>
  <c r="N231" i="1"/>
  <c r="N225" i="1"/>
  <c r="O221" i="1"/>
  <c r="N218" i="1"/>
  <c r="O214" i="1"/>
  <c r="G213" i="1"/>
  <c r="H213" i="1" s="1"/>
  <c r="I209" i="1"/>
  <c r="I202" i="1"/>
  <c r="G197" i="1"/>
  <c r="H197" i="1" s="1"/>
  <c r="G195" i="1"/>
  <c r="H195" i="1" s="1"/>
  <c r="O191" i="1"/>
  <c r="O189" i="1"/>
  <c r="N186" i="1"/>
  <c r="O184" i="1"/>
  <c r="G183" i="1"/>
  <c r="H183" i="1" s="1"/>
  <c r="I179" i="1"/>
  <c r="N177" i="1"/>
  <c r="N173" i="1"/>
  <c r="O171" i="1"/>
  <c r="I169" i="1"/>
  <c r="O160" i="1"/>
  <c r="O156" i="1"/>
  <c r="O152" i="1"/>
  <c r="I148" i="1"/>
  <c r="I144" i="1"/>
  <c r="I140" i="1"/>
  <c r="I136" i="1"/>
  <c r="I132" i="1"/>
  <c r="I128" i="1"/>
  <c r="N126" i="1"/>
  <c r="N239" i="1"/>
  <c r="O235" i="1"/>
  <c r="O231" i="1"/>
  <c r="G224" i="1"/>
  <c r="H224" i="1" s="1"/>
  <c r="O218" i="1"/>
  <c r="N207" i="1"/>
  <c r="I197" i="1"/>
  <c r="O186" i="1"/>
  <c r="O243" i="1"/>
  <c r="O229" i="1"/>
  <c r="G241" i="1"/>
  <c r="H241" i="1" s="1"/>
  <c r="I239" i="1"/>
  <c r="I237" i="1"/>
  <c r="I233" i="1"/>
  <c r="I231" i="1"/>
  <c r="N221" i="1"/>
  <c r="N214" i="1"/>
  <c r="G202" i="1"/>
  <c r="H202" i="1" s="1"/>
  <c r="O198" i="1"/>
  <c r="N189" i="1"/>
  <c r="G188" i="1"/>
  <c r="H188" i="1" s="1"/>
  <c r="N184" i="1"/>
  <c r="G179" i="1"/>
  <c r="H179" i="1" s="1"/>
  <c r="I177" i="1"/>
  <c r="G175" i="1"/>
  <c r="H175" i="1" s="1"/>
  <c r="I173" i="1"/>
  <c r="N171" i="1"/>
  <c r="G169" i="1"/>
  <c r="H169" i="1" s="1"/>
  <c r="N166" i="1"/>
  <c r="O164" i="1"/>
  <c r="N160" i="1"/>
  <c r="N156" i="1"/>
  <c r="N152" i="1"/>
  <c r="G148" i="1"/>
  <c r="H148" i="1" s="1"/>
  <c r="G144" i="1"/>
  <c r="H144" i="1" s="1"/>
  <c r="G140" i="1"/>
  <c r="H140" i="1" s="1"/>
  <c r="G136" i="1"/>
  <c r="H136" i="1" s="1"/>
  <c r="G132" i="1"/>
  <c r="H132" i="1" s="1"/>
  <c r="O124" i="1"/>
  <c r="G126" i="1"/>
  <c r="H126" i="1" s="1"/>
  <c r="O129" i="1"/>
  <c r="G131" i="1"/>
  <c r="H131" i="1" s="1"/>
  <c r="O133" i="1"/>
  <c r="G135" i="1"/>
  <c r="H135" i="1" s="1"/>
  <c r="N140" i="1"/>
  <c r="N144" i="1"/>
  <c r="I147" i="1"/>
  <c r="O148" i="1"/>
  <c r="G150" i="1"/>
  <c r="O151" i="1"/>
  <c r="G153" i="1"/>
  <c r="H153" i="1" s="1"/>
  <c r="O155" i="1"/>
  <c r="G157" i="1"/>
  <c r="H157" i="1" s="1"/>
  <c r="O159" i="1"/>
  <c r="G161" i="1"/>
  <c r="H161" i="1" s="1"/>
  <c r="N162" i="1"/>
  <c r="I165" i="1"/>
  <c r="O166" i="1"/>
  <c r="I168" i="1"/>
  <c r="O169" i="1"/>
  <c r="G171" i="1"/>
  <c r="H171" i="1" s="1"/>
  <c r="I175" i="1"/>
  <c r="O176" i="1"/>
  <c r="I178" i="1"/>
  <c r="O179" i="1"/>
  <c r="G181" i="1"/>
  <c r="H181" i="1" s="1"/>
  <c r="O183" i="1"/>
  <c r="G185" i="1"/>
  <c r="H185" i="1" s="1"/>
  <c r="I187" i="1"/>
  <c r="O192" i="1"/>
  <c r="N196" i="1"/>
  <c r="G198" i="1"/>
  <c r="H198" i="1" s="1"/>
  <c r="I199" i="1"/>
  <c r="I200" i="1"/>
  <c r="N201" i="1"/>
  <c r="N205" i="1"/>
  <c r="O206" i="1"/>
  <c r="G208" i="1"/>
  <c r="H208" i="1" s="1"/>
  <c r="O209" i="1"/>
  <c r="G211" i="1"/>
  <c r="H211" i="1" s="1"/>
  <c r="I212" i="1"/>
  <c r="O213" i="1"/>
  <c r="G215" i="1"/>
  <c r="H215" i="1" s="1"/>
  <c r="I216" i="1"/>
  <c r="I219" i="1"/>
  <c r="O224" i="1"/>
  <c r="G226" i="1"/>
  <c r="H226" i="1" s="1"/>
  <c r="N227" i="1"/>
  <c r="G229" i="1"/>
  <c r="H229" i="1" s="1"/>
  <c r="G232" i="1"/>
  <c r="H232" i="1" s="1"/>
  <c r="G235" i="1"/>
  <c r="H235" i="1" s="1"/>
  <c r="O236" i="1"/>
  <c r="I238" i="1"/>
  <c r="O239" i="1"/>
  <c r="I241" i="1"/>
  <c r="G243" i="1"/>
  <c r="H243" i="1" s="1"/>
  <c r="G207" i="1"/>
  <c r="H207" i="1" s="1"/>
  <c r="O223" i="1"/>
  <c r="G237" i="1"/>
  <c r="H237" i="1" s="1"/>
  <c r="G240" i="1"/>
  <c r="H240" i="1" s="1"/>
  <c r="I160" i="1"/>
  <c r="I167" i="1"/>
  <c r="I170" i="1"/>
  <c r="I126" i="1"/>
  <c r="I127" i="1"/>
  <c r="N132" i="1"/>
  <c r="N136" i="1"/>
  <c r="G138" i="1"/>
  <c r="H138" i="1" s="1"/>
  <c r="I139" i="1"/>
  <c r="O140" i="1"/>
  <c r="G142" i="1"/>
  <c r="H142" i="1" s="1"/>
  <c r="I143" i="1"/>
  <c r="O144" i="1"/>
  <c r="G146" i="1"/>
  <c r="I150" i="1"/>
  <c r="N154" i="1"/>
  <c r="N158" i="1"/>
  <c r="I161" i="1"/>
  <c r="O162" i="1"/>
  <c r="G164" i="1"/>
  <c r="H164" i="1" s="1"/>
  <c r="N172" i="1"/>
  <c r="G174" i="1"/>
  <c r="H174" i="1" s="1"/>
  <c r="I181" i="1"/>
  <c r="N182" i="1"/>
  <c r="I186" i="1"/>
  <c r="O188" i="1"/>
  <c r="G190" i="1"/>
  <c r="H190" i="1" s="1"/>
  <c r="I191" i="1"/>
  <c r="G194" i="1"/>
  <c r="H194" i="1" s="1"/>
  <c r="I195" i="1"/>
  <c r="O196" i="1"/>
  <c r="O201" i="1"/>
  <c r="G203" i="1"/>
  <c r="H203" i="1" s="1"/>
  <c r="I204" i="1"/>
  <c r="O205" i="1"/>
  <c r="I208" i="1"/>
  <c r="I211" i="1"/>
  <c r="I215" i="1"/>
  <c r="G218" i="1"/>
  <c r="H218" i="1" s="1"/>
  <c r="O220" i="1"/>
  <c r="G222" i="1"/>
  <c r="H222" i="1" s="1"/>
  <c r="N223" i="1"/>
  <c r="I226" i="1"/>
  <c r="O227" i="1"/>
  <c r="I229" i="1"/>
  <c r="O230" i="1"/>
  <c r="I232" i="1"/>
  <c r="O233" i="1"/>
  <c r="I235" i="1"/>
  <c r="I190" i="1"/>
  <c r="I198" i="1"/>
  <c r="O212" i="1"/>
  <c r="N219" i="1"/>
  <c r="I222" i="1"/>
  <c r="G225" i="1"/>
  <c r="H225" i="1" s="1"/>
  <c r="O238" i="1"/>
  <c r="O241" i="1"/>
  <c r="O139" i="1"/>
  <c r="I156" i="1"/>
  <c r="G124" i="1"/>
  <c r="H124" i="1" s="1"/>
  <c r="G125" i="1"/>
  <c r="H125" i="1" s="1"/>
  <c r="O128" i="1"/>
  <c r="G130" i="1"/>
  <c r="H130" i="1" s="1"/>
  <c r="I131" i="1"/>
  <c r="O132" i="1"/>
  <c r="G134" i="1"/>
  <c r="H134" i="1" s="1"/>
  <c r="I135" i="1"/>
  <c r="O136" i="1"/>
  <c r="I138" i="1"/>
  <c r="I142" i="1"/>
  <c r="I146" i="1"/>
  <c r="O147" i="1"/>
  <c r="G149" i="1"/>
  <c r="H149" i="1" s="1"/>
  <c r="G152" i="1"/>
  <c r="H152" i="1" s="1"/>
  <c r="I153" i="1"/>
  <c r="O154" i="1"/>
  <c r="G156" i="1"/>
  <c r="H156" i="1" s="1"/>
  <c r="I157" i="1"/>
  <c r="O158" i="1"/>
  <c r="G160" i="1"/>
  <c r="H160" i="1" s="1"/>
  <c r="I164" i="1"/>
  <c r="O165" i="1"/>
  <c r="G167" i="1"/>
  <c r="H167" i="1" s="1"/>
  <c r="N168" i="1"/>
  <c r="G170" i="1"/>
  <c r="H170" i="1" s="1"/>
  <c r="I171" i="1"/>
  <c r="O172" i="1"/>
  <c r="I174" i="1"/>
  <c r="O175" i="1"/>
  <c r="G177" i="1"/>
  <c r="H177" i="1" s="1"/>
  <c r="N178" i="1"/>
  <c r="G180" i="1"/>
  <c r="H180" i="1" s="1"/>
  <c r="O182" i="1"/>
  <c r="G184" i="1"/>
  <c r="H184" i="1" s="1"/>
  <c r="I185" i="1"/>
  <c r="N187" i="1"/>
  <c r="G193" i="1"/>
  <c r="H193" i="1" s="1"/>
  <c r="I194" i="1"/>
  <c r="O200" i="1"/>
  <c r="I203" i="1"/>
  <c r="G210" i="1"/>
  <c r="H210" i="1" s="1"/>
  <c r="G214" i="1"/>
  <c r="H214" i="1" s="1"/>
  <c r="O216" i="1"/>
  <c r="I243" i="1"/>
  <c r="G141" i="1"/>
  <c r="H141" i="1" s="1"/>
  <c r="O161" i="1"/>
  <c r="I125" i="1"/>
  <c r="O127" i="1"/>
  <c r="I130" i="1"/>
  <c r="I134" i="1"/>
  <c r="O143" i="1"/>
  <c r="G145" i="1"/>
  <c r="H145" i="1" s="1"/>
  <c r="O150" i="1"/>
  <c r="I152" i="1"/>
  <c r="G163" i="1"/>
  <c r="H163" i="1" s="1"/>
  <c r="O168" i="1"/>
  <c r="I124" i="1"/>
  <c r="H230" i="1"/>
  <c r="O225" i="1"/>
  <c r="I220" i="1"/>
  <c r="N211" i="1"/>
  <c r="G206" i="1"/>
  <c r="H206" i="1" s="1"/>
  <c r="G204" i="1"/>
  <c r="H204" i="1" s="1"/>
  <c r="G199" i="1"/>
  <c r="H199" i="1" s="1"/>
  <c r="I188" i="1"/>
  <c r="N237" i="1"/>
  <c r="N243" i="1"/>
  <c r="N229" i="1"/>
  <c r="I227" i="1"/>
  <c r="G220" i="1"/>
  <c r="H220" i="1" s="1"/>
  <c r="I218" i="1"/>
  <c r="G209" i="1"/>
  <c r="H209" i="1" s="1"/>
  <c r="I207" i="1"/>
  <c r="O203" i="1"/>
  <c r="G239" i="1"/>
  <c r="H239" i="1" s="1"/>
  <c r="O234" i="1"/>
  <c r="G233" i="1"/>
  <c r="H233" i="1" s="1"/>
  <c r="G231" i="1"/>
  <c r="H231" i="1" s="1"/>
  <c r="G227" i="1"/>
  <c r="H227" i="1" s="1"/>
  <c r="I225" i="1"/>
  <c r="I223" i="1"/>
  <c r="G216" i="1"/>
  <c r="H216" i="1" s="1"/>
  <c r="I214" i="1"/>
  <c r="O210" i="1"/>
  <c r="I205" i="1"/>
  <c r="N203" i="1"/>
  <c r="G200" i="1"/>
  <c r="H200" i="1" s="1"/>
  <c r="N198" i="1"/>
  <c r="O194" i="1"/>
  <c r="I193" i="1"/>
  <c r="G191" i="1"/>
  <c r="H191" i="1" s="1"/>
  <c r="G186" i="1"/>
  <c r="H186" i="1" s="1"/>
  <c r="I184" i="1"/>
  <c r="O180" i="1"/>
  <c r="G173" i="1"/>
  <c r="H173" i="1" s="1"/>
  <c r="N164" i="1"/>
  <c r="I158" i="1"/>
  <c r="I154" i="1"/>
  <c r="O149" i="1"/>
  <c r="O145" i="1"/>
  <c r="O141" i="1"/>
  <c r="O137" i="1"/>
  <c r="N133" i="1"/>
  <c r="N129" i="1"/>
  <c r="N157" i="1"/>
  <c r="N153" i="1"/>
  <c r="N135" i="1"/>
  <c r="N131" i="1"/>
  <c r="N235" i="1"/>
  <c r="N161" i="1"/>
  <c r="N150" i="1"/>
  <c r="N143" i="1"/>
  <c r="N139" i="1"/>
  <c r="N127" i="1"/>
  <c r="H234" i="1"/>
  <c r="N226" i="1"/>
  <c r="N208" i="1"/>
  <c r="N204" i="1"/>
  <c r="N195" i="1"/>
  <c r="N241" i="1"/>
  <c r="N238" i="1"/>
  <c r="N216" i="1"/>
  <c r="N212" i="1"/>
  <c r="N200" i="1"/>
  <c r="N175" i="1"/>
  <c r="N165" i="1"/>
  <c r="N147" i="1"/>
  <c r="N128" i="1"/>
  <c r="N232" i="1"/>
  <c r="N191" i="1"/>
  <c r="N233" i="1"/>
  <c r="N230" i="1"/>
  <c r="N220" i="1"/>
  <c r="N188" i="1"/>
  <c r="H223" i="1"/>
  <c r="H187" i="1"/>
  <c r="H217" i="1"/>
  <c r="H166" i="1"/>
  <c r="H150" i="1"/>
  <c r="H146" i="1"/>
  <c r="F81" i="1"/>
  <c r="G81" i="1"/>
  <c r="I81" i="1"/>
  <c r="M81" i="1"/>
  <c r="N81" i="1" s="1"/>
  <c r="O81" i="1"/>
  <c r="F82" i="1"/>
  <c r="G82" i="1"/>
  <c r="I82" i="1"/>
  <c r="M82" i="1"/>
  <c r="N82" i="1" s="1"/>
  <c r="O82" i="1"/>
  <c r="F83" i="1"/>
  <c r="G83" i="1"/>
  <c r="I83" i="1"/>
  <c r="M83" i="1"/>
  <c r="N83" i="1" s="1"/>
  <c r="O83" i="1"/>
  <c r="F84" i="1"/>
  <c r="G84" i="1"/>
  <c r="I84" i="1"/>
  <c r="M84" i="1"/>
  <c r="N84" i="1" s="1"/>
  <c r="O84" i="1"/>
  <c r="F85" i="1"/>
  <c r="G85" i="1"/>
  <c r="I85" i="1"/>
  <c r="M85" i="1"/>
  <c r="N85" i="1" s="1"/>
  <c r="O85" i="1"/>
  <c r="F86" i="1"/>
  <c r="G86" i="1"/>
  <c r="I86" i="1"/>
  <c r="M86" i="1"/>
  <c r="N86" i="1" s="1"/>
  <c r="O86" i="1"/>
  <c r="F87" i="1"/>
  <c r="G87" i="1"/>
  <c r="I87" i="1"/>
  <c r="M87" i="1"/>
  <c r="N87" i="1" s="1"/>
  <c r="O87" i="1"/>
  <c r="F88" i="1"/>
  <c r="G88" i="1"/>
  <c r="I88" i="1"/>
  <c r="M88" i="1"/>
  <c r="N88" i="1" s="1"/>
  <c r="O88" i="1"/>
  <c r="F89" i="1"/>
  <c r="G89" i="1"/>
  <c r="I89" i="1"/>
  <c r="M89" i="1"/>
  <c r="N89" i="1" s="1"/>
  <c r="O89" i="1"/>
  <c r="F90" i="1"/>
  <c r="G90" i="1"/>
  <c r="I90" i="1"/>
  <c r="M90" i="1"/>
  <c r="N90" i="1" s="1"/>
  <c r="O90" i="1"/>
  <c r="F91" i="1"/>
  <c r="G91" i="1"/>
  <c r="I91" i="1"/>
  <c r="M91" i="1"/>
  <c r="N91" i="1" s="1"/>
  <c r="O91" i="1"/>
  <c r="F92" i="1"/>
  <c r="G92" i="1"/>
  <c r="I92" i="1"/>
  <c r="M92" i="1"/>
  <c r="N92" i="1" s="1"/>
  <c r="O92" i="1"/>
  <c r="F93" i="1"/>
  <c r="G93" i="1"/>
  <c r="I93" i="1"/>
  <c r="M93" i="1"/>
  <c r="N93" i="1" s="1"/>
  <c r="O93" i="1"/>
  <c r="F94" i="1"/>
  <c r="G94" i="1"/>
  <c r="I94" i="1"/>
  <c r="M94" i="1"/>
  <c r="N94" i="1" s="1"/>
  <c r="O94" i="1"/>
  <c r="F95" i="1"/>
  <c r="G95" i="1"/>
  <c r="I95" i="1"/>
  <c r="M95" i="1"/>
  <c r="N95" i="1" s="1"/>
  <c r="O95" i="1"/>
  <c r="F96" i="1"/>
  <c r="G96" i="1"/>
  <c r="I96" i="1"/>
  <c r="M96" i="1"/>
  <c r="N96" i="1" s="1"/>
  <c r="O96" i="1"/>
  <c r="F97" i="1"/>
  <c r="G97" i="1"/>
  <c r="I97" i="1"/>
  <c r="M97" i="1"/>
  <c r="N97" i="1" s="1"/>
  <c r="O97" i="1"/>
  <c r="F98" i="1"/>
  <c r="G98" i="1"/>
  <c r="I98" i="1"/>
  <c r="M98" i="1"/>
  <c r="N98" i="1" s="1"/>
  <c r="O98" i="1"/>
  <c r="F99" i="1"/>
  <c r="G99" i="1"/>
  <c r="I99" i="1"/>
  <c r="M99" i="1"/>
  <c r="N99" i="1" s="1"/>
  <c r="O99" i="1"/>
  <c r="F100" i="1"/>
  <c r="G100" i="1"/>
  <c r="I100" i="1"/>
  <c r="M100" i="1"/>
  <c r="N100" i="1" s="1"/>
  <c r="O100" i="1"/>
  <c r="F101" i="1"/>
  <c r="G101" i="1"/>
  <c r="I101" i="1"/>
  <c r="M101" i="1"/>
  <c r="N101" i="1" s="1"/>
  <c r="O101" i="1"/>
  <c r="F102" i="1"/>
  <c r="G102" i="1"/>
  <c r="I102" i="1"/>
  <c r="M102" i="1"/>
  <c r="N102" i="1" s="1"/>
  <c r="O102" i="1"/>
  <c r="F103" i="1"/>
  <c r="G103" i="1"/>
  <c r="I103" i="1"/>
  <c r="M103" i="1"/>
  <c r="N103" i="1" s="1"/>
  <c r="O103" i="1"/>
  <c r="F104" i="1"/>
  <c r="G104" i="1"/>
  <c r="I104" i="1"/>
  <c r="M104" i="1"/>
  <c r="N104" i="1" s="1"/>
  <c r="O104" i="1"/>
  <c r="F105" i="1"/>
  <c r="G105" i="1"/>
  <c r="I105" i="1"/>
  <c r="M105" i="1"/>
  <c r="N105" i="1" s="1"/>
  <c r="O105" i="1"/>
  <c r="F106" i="1"/>
  <c r="G106" i="1"/>
  <c r="I106" i="1"/>
  <c r="M106" i="1"/>
  <c r="N106" i="1" s="1"/>
  <c r="O106" i="1"/>
  <c r="F107" i="1"/>
  <c r="G107" i="1"/>
  <c r="I107" i="1"/>
  <c r="M107" i="1"/>
  <c r="N107" i="1" s="1"/>
  <c r="O107" i="1"/>
  <c r="F108" i="1"/>
  <c r="G108" i="1"/>
  <c r="I108" i="1"/>
  <c r="M108" i="1"/>
  <c r="N108" i="1" s="1"/>
  <c r="O108" i="1"/>
  <c r="F109" i="1"/>
  <c r="G109" i="1"/>
  <c r="I109" i="1"/>
  <c r="M109" i="1"/>
  <c r="N109" i="1" s="1"/>
  <c r="O109" i="1"/>
  <c r="F110" i="1"/>
  <c r="G110" i="1"/>
  <c r="I110" i="1"/>
  <c r="M110" i="1"/>
  <c r="N110" i="1" s="1"/>
  <c r="O110" i="1"/>
  <c r="F111" i="1"/>
  <c r="G111" i="1"/>
  <c r="I111" i="1"/>
  <c r="M111" i="1"/>
  <c r="N111" i="1" s="1"/>
  <c r="O111" i="1"/>
  <c r="F112" i="1"/>
  <c r="G112" i="1"/>
  <c r="I112" i="1"/>
  <c r="M112" i="1"/>
  <c r="N112" i="1" s="1"/>
  <c r="O112" i="1"/>
  <c r="F113" i="1"/>
  <c r="G113" i="1"/>
  <c r="I113" i="1"/>
  <c r="M113" i="1"/>
  <c r="N113" i="1" s="1"/>
  <c r="O113" i="1"/>
  <c r="F114" i="1"/>
  <c r="G114" i="1"/>
  <c r="I114" i="1"/>
  <c r="M114" i="1"/>
  <c r="N114" i="1" s="1"/>
  <c r="O114" i="1"/>
  <c r="F115" i="1"/>
  <c r="G115" i="1"/>
  <c r="I115" i="1"/>
  <c r="M115" i="1"/>
  <c r="N115" i="1" s="1"/>
  <c r="O115" i="1"/>
  <c r="F116" i="1"/>
  <c r="G116" i="1"/>
  <c r="I116" i="1"/>
  <c r="M116" i="1"/>
  <c r="N116" i="1" s="1"/>
  <c r="O116" i="1"/>
  <c r="F117" i="1"/>
  <c r="G117" i="1"/>
  <c r="I117" i="1"/>
  <c r="M117" i="1"/>
  <c r="N117" i="1" s="1"/>
  <c r="O117" i="1"/>
  <c r="F118" i="1"/>
  <c r="G118" i="1"/>
  <c r="I118" i="1"/>
  <c r="M118" i="1"/>
  <c r="N118" i="1" s="1"/>
  <c r="O118" i="1"/>
  <c r="F119" i="1"/>
  <c r="G119" i="1"/>
  <c r="I119" i="1"/>
  <c r="M119" i="1"/>
  <c r="N119" i="1" s="1"/>
  <c r="O119" i="1"/>
  <c r="F120" i="1"/>
  <c r="G120" i="1"/>
  <c r="I120" i="1"/>
  <c r="M120" i="1"/>
  <c r="N120" i="1" s="1"/>
  <c r="O120" i="1"/>
  <c r="F121" i="1"/>
  <c r="G121" i="1"/>
  <c r="I121" i="1"/>
  <c r="M121" i="1"/>
  <c r="N121" i="1" s="1"/>
  <c r="O121" i="1"/>
  <c r="F122" i="1"/>
  <c r="G122" i="1"/>
  <c r="I122" i="1"/>
  <c r="M122" i="1"/>
  <c r="N122" i="1" s="1"/>
  <c r="O122" i="1"/>
  <c r="F123" i="1"/>
  <c r="G123" i="1"/>
  <c r="I123" i="1"/>
  <c r="M123" i="1"/>
  <c r="N123" i="1" s="1"/>
  <c r="O123" i="1"/>
  <c r="F79" i="1"/>
  <c r="G79" i="1"/>
  <c r="I79" i="1"/>
  <c r="M79" i="1"/>
  <c r="N79" i="1" s="1"/>
  <c r="O79" i="1"/>
  <c r="F80" i="1"/>
  <c r="G80" i="1"/>
  <c r="I80" i="1"/>
  <c r="M80" i="1"/>
  <c r="N80" i="1" s="1"/>
  <c r="O80" i="1"/>
  <c r="F36" i="1"/>
  <c r="G36" i="1"/>
  <c r="I36" i="1"/>
  <c r="M36" i="1"/>
  <c r="N36" i="1" s="1"/>
  <c r="O36" i="1"/>
  <c r="F37" i="1"/>
  <c r="G37" i="1"/>
  <c r="I37" i="1"/>
  <c r="M37" i="1"/>
  <c r="N37" i="1" s="1"/>
  <c r="O37" i="1"/>
  <c r="F38" i="1"/>
  <c r="G38" i="1"/>
  <c r="I38" i="1"/>
  <c r="M38" i="1"/>
  <c r="N38" i="1" s="1"/>
  <c r="O38" i="1"/>
  <c r="F39" i="1"/>
  <c r="G39" i="1"/>
  <c r="I39" i="1"/>
  <c r="M39" i="1"/>
  <c r="N39" i="1" s="1"/>
  <c r="O39" i="1"/>
  <c r="F40" i="1"/>
  <c r="G40" i="1"/>
  <c r="I40" i="1"/>
  <c r="M40" i="1"/>
  <c r="N40" i="1" s="1"/>
  <c r="O40" i="1"/>
  <c r="F41" i="1"/>
  <c r="G41" i="1"/>
  <c r="I41" i="1"/>
  <c r="M41" i="1"/>
  <c r="N41" i="1" s="1"/>
  <c r="O41" i="1"/>
  <c r="F42" i="1"/>
  <c r="G42" i="1"/>
  <c r="I42" i="1"/>
  <c r="M42" i="1"/>
  <c r="N42" i="1" s="1"/>
  <c r="O42" i="1"/>
  <c r="F43" i="1"/>
  <c r="G43" i="1"/>
  <c r="I43" i="1"/>
  <c r="M43" i="1"/>
  <c r="N43" i="1" s="1"/>
  <c r="O43" i="1"/>
  <c r="F44" i="1"/>
  <c r="G44" i="1"/>
  <c r="I44" i="1"/>
  <c r="M44" i="1"/>
  <c r="N44" i="1" s="1"/>
  <c r="O44" i="1"/>
  <c r="F45" i="1"/>
  <c r="G45" i="1"/>
  <c r="I45" i="1"/>
  <c r="M45" i="1"/>
  <c r="N45" i="1" s="1"/>
  <c r="O45" i="1"/>
  <c r="F46" i="1"/>
  <c r="G46" i="1"/>
  <c r="I46" i="1"/>
  <c r="M46" i="1"/>
  <c r="N46" i="1" s="1"/>
  <c r="O46" i="1"/>
  <c r="F47" i="1"/>
  <c r="G47" i="1"/>
  <c r="I47" i="1"/>
  <c r="M47" i="1"/>
  <c r="N47" i="1" s="1"/>
  <c r="O47" i="1"/>
  <c r="F48" i="1"/>
  <c r="G48" i="1"/>
  <c r="I48" i="1"/>
  <c r="M48" i="1"/>
  <c r="N48" i="1" s="1"/>
  <c r="O48" i="1"/>
  <c r="F49" i="1"/>
  <c r="G49" i="1"/>
  <c r="I49" i="1"/>
  <c r="M49" i="1"/>
  <c r="N49" i="1" s="1"/>
  <c r="O49" i="1"/>
  <c r="F50" i="1"/>
  <c r="G50" i="1"/>
  <c r="I50" i="1"/>
  <c r="M50" i="1"/>
  <c r="N50" i="1" s="1"/>
  <c r="O50" i="1"/>
  <c r="F51" i="1"/>
  <c r="G51" i="1"/>
  <c r="I51" i="1"/>
  <c r="M51" i="1"/>
  <c r="N51" i="1" s="1"/>
  <c r="O51" i="1"/>
  <c r="F52" i="1"/>
  <c r="G52" i="1"/>
  <c r="I52" i="1"/>
  <c r="M52" i="1"/>
  <c r="N52" i="1" s="1"/>
  <c r="O52" i="1"/>
  <c r="F53" i="1"/>
  <c r="G53" i="1"/>
  <c r="I53" i="1"/>
  <c r="M53" i="1"/>
  <c r="N53" i="1" s="1"/>
  <c r="O53" i="1"/>
  <c r="F54" i="1"/>
  <c r="G54" i="1"/>
  <c r="I54" i="1"/>
  <c r="M54" i="1"/>
  <c r="N54" i="1" s="1"/>
  <c r="O54" i="1"/>
  <c r="F55" i="1"/>
  <c r="G55" i="1"/>
  <c r="I55" i="1"/>
  <c r="M55" i="1"/>
  <c r="N55" i="1" s="1"/>
  <c r="O55" i="1"/>
  <c r="F56" i="1"/>
  <c r="G56" i="1"/>
  <c r="I56" i="1"/>
  <c r="M56" i="1"/>
  <c r="N56" i="1" s="1"/>
  <c r="O56" i="1"/>
  <c r="F57" i="1"/>
  <c r="G57" i="1"/>
  <c r="I57" i="1"/>
  <c r="M57" i="1"/>
  <c r="N57" i="1" s="1"/>
  <c r="O57" i="1"/>
  <c r="F58" i="1"/>
  <c r="G58" i="1"/>
  <c r="I58" i="1"/>
  <c r="M58" i="1"/>
  <c r="N58" i="1" s="1"/>
  <c r="O58" i="1"/>
  <c r="F59" i="1"/>
  <c r="G59" i="1"/>
  <c r="I59" i="1"/>
  <c r="M59" i="1"/>
  <c r="N59" i="1" s="1"/>
  <c r="O59" i="1"/>
  <c r="F60" i="1"/>
  <c r="G60" i="1"/>
  <c r="I60" i="1"/>
  <c r="M60" i="1"/>
  <c r="N60" i="1" s="1"/>
  <c r="O60" i="1"/>
  <c r="F61" i="1"/>
  <c r="G61" i="1"/>
  <c r="I61" i="1"/>
  <c r="M61" i="1"/>
  <c r="N61" i="1" s="1"/>
  <c r="O61" i="1"/>
  <c r="F62" i="1"/>
  <c r="G62" i="1"/>
  <c r="I62" i="1"/>
  <c r="M62" i="1"/>
  <c r="N62" i="1" s="1"/>
  <c r="O62" i="1"/>
  <c r="F63" i="1"/>
  <c r="G63" i="1"/>
  <c r="I63" i="1"/>
  <c r="M63" i="1"/>
  <c r="N63" i="1" s="1"/>
  <c r="O63" i="1"/>
  <c r="F64" i="1"/>
  <c r="G64" i="1"/>
  <c r="I64" i="1"/>
  <c r="M64" i="1"/>
  <c r="N64" i="1" s="1"/>
  <c r="O64" i="1"/>
  <c r="F65" i="1"/>
  <c r="G65" i="1"/>
  <c r="I65" i="1"/>
  <c r="M65" i="1"/>
  <c r="N65" i="1" s="1"/>
  <c r="O65" i="1"/>
  <c r="F66" i="1"/>
  <c r="G66" i="1"/>
  <c r="I66" i="1"/>
  <c r="M66" i="1"/>
  <c r="N66" i="1" s="1"/>
  <c r="O66" i="1"/>
  <c r="F67" i="1"/>
  <c r="G67" i="1"/>
  <c r="I67" i="1"/>
  <c r="M67" i="1"/>
  <c r="N67" i="1" s="1"/>
  <c r="O67" i="1"/>
  <c r="F68" i="1"/>
  <c r="G68" i="1"/>
  <c r="I68" i="1"/>
  <c r="M68" i="1"/>
  <c r="N68" i="1" s="1"/>
  <c r="O68" i="1"/>
  <c r="F69" i="1"/>
  <c r="G69" i="1"/>
  <c r="I69" i="1"/>
  <c r="M69" i="1"/>
  <c r="N69" i="1" s="1"/>
  <c r="O69" i="1"/>
  <c r="F70" i="1"/>
  <c r="G70" i="1"/>
  <c r="I70" i="1"/>
  <c r="M70" i="1"/>
  <c r="N70" i="1" s="1"/>
  <c r="O70" i="1"/>
  <c r="F71" i="1"/>
  <c r="G71" i="1"/>
  <c r="I71" i="1"/>
  <c r="M71" i="1"/>
  <c r="N71" i="1" s="1"/>
  <c r="O71" i="1"/>
  <c r="F72" i="1"/>
  <c r="G72" i="1"/>
  <c r="I72" i="1"/>
  <c r="M72" i="1"/>
  <c r="N72" i="1" s="1"/>
  <c r="O72" i="1"/>
  <c r="F73" i="1"/>
  <c r="G73" i="1"/>
  <c r="I73" i="1"/>
  <c r="M73" i="1"/>
  <c r="N73" i="1" s="1"/>
  <c r="O73" i="1"/>
  <c r="F74" i="1"/>
  <c r="G74" i="1"/>
  <c r="I74" i="1"/>
  <c r="M74" i="1"/>
  <c r="N74" i="1" s="1"/>
  <c r="O74" i="1"/>
  <c r="F75" i="1"/>
  <c r="G75" i="1"/>
  <c r="I75" i="1"/>
  <c r="M75" i="1"/>
  <c r="N75" i="1" s="1"/>
  <c r="O75" i="1"/>
  <c r="F76" i="1"/>
  <c r="G76" i="1"/>
  <c r="I76" i="1"/>
  <c r="M76" i="1"/>
  <c r="N76" i="1" s="1"/>
  <c r="O76" i="1"/>
  <c r="F77" i="1"/>
  <c r="G77" i="1"/>
  <c r="I77" i="1"/>
  <c r="M77" i="1"/>
  <c r="N77" i="1" s="1"/>
  <c r="O77" i="1"/>
  <c r="F78" i="1"/>
  <c r="G78" i="1"/>
  <c r="I78" i="1"/>
  <c r="M78" i="1"/>
  <c r="N78" i="1" s="1"/>
  <c r="O78" i="1"/>
  <c r="O35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4" i="1"/>
  <c r="O3" i="1"/>
  <c r="P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I12" i="1"/>
  <c r="G12" i="1"/>
  <c r="I11" i="1"/>
  <c r="G11" i="1"/>
  <c r="I10" i="1"/>
  <c r="G10" i="1"/>
  <c r="I9" i="1"/>
  <c r="G9" i="1"/>
  <c r="I8" i="1"/>
  <c r="G8" i="1"/>
  <c r="I7" i="1"/>
  <c r="J357" i="1" s="1"/>
  <c r="G7" i="1"/>
  <c r="I6" i="1"/>
  <c r="G6" i="1"/>
  <c r="I5" i="1"/>
  <c r="G5" i="1"/>
  <c r="I4" i="1"/>
  <c r="J310" i="1" s="1"/>
  <c r="G4" i="1"/>
  <c r="P4" i="1" l="1"/>
  <c r="J363" i="1"/>
  <c r="J285" i="1"/>
  <c r="J358" i="1"/>
  <c r="J340" i="1"/>
  <c r="J360" i="1"/>
  <c r="J356" i="1"/>
  <c r="J328" i="1"/>
  <c r="J268" i="1"/>
  <c r="J321" i="1"/>
  <c r="J252" i="1"/>
  <c r="J305" i="1"/>
  <c r="J355" i="1"/>
  <c r="J266" i="1"/>
  <c r="J262" i="1"/>
  <c r="J329" i="1"/>
  <c r="J313" i="1"/>
  <c r="J336" i="1"/>
  <c r="J330" i="1"/>
  <c r="J347" i="1"/>
  <c r="J281" i="1"/>
  <c r="J343" i="1"/>
  <c r="J293" i="1"/>
  <c r="J350" i="1"/>
  <c r="J362" i="1"/>
  <c r="J332" i="1"/>
  <c r="J292" i="1"/>
  <c r="J284" i="1"/>
  <c r="J326" i="1"/>
  <c r="J322" i="1"/>
  <c r="J352" i="1"/>
  <c r="J316" i="1"/>
  <c r="J348" i="1"/>
  <c r="J354" i="1"/>
  <c r="J291" i="1"/>
  <c r="J359" i="1"/>
  <c r="J294" i="1"/>
  <c r="J324" i="1"/>
  <c r="J349" i="1"/>
  <c r="J283" i="1"/>
  <c r="J254" i="1"/>
  <c r="J327" i="1"/>
  <c r="J257" i="1"/>
  <c r="J307" i="1"/>
  <c r="J248" i="1"/>
  <c r="J346" i="1"/>
  <c r="J273" i="1"/>
  <c r="J247" i="1"/>
  <c r="J323" i="1"/>
  <c r="J265" i="1"/>
  <c r="J249" i="1"/>
  <c r="J337" i="1"/>
  <c r="J246" i="1"/>
  <c r="J353" i="1"/>
  <c r="J351" i="1"/>
  <c r="J259" i="1"/>
  <c r="J260" i="1"/>
  <c r="J345" i="1"/>
  <c r="J341" i="1"/>
  <c r="J255" i="1"/>
  <c r="J256" i="1"/>
  <c r="J311" i="1"/>
  <c r="J297" i="1"/>
  <c r="J317" i="1"/>
  <c r="J306" i="1"/>
  <c r="J342" i="1"/>
  <c r="J261" i="1"/>
  <c r="J339" i="1"/>
  <c r="J251" i="1"/>
  <c r="J325" i="1"/>
  <c r="Q3" i="1"/>
  <c r="J258" i="1"/>
  <c r="J282" i="1"/>
  <c r="J280" i="1"/>
  <c r="J299" i="1"/>
  <c r="J279" i="1"/>
  <c r="J320" i="1"/>
  <c r="J312" i="1"/>
  <c r="J264" i="1"/>
  <c r="J272" i="1"/>
  <c r="J319" i="1"/>
  <c r="J244" i="1"/>
  <c r="J303" i="1"/>
  <c r="J277" i="1"/>
  <c r="J302" i="1"/>
  <c r="J344" i="1"/>
  <c r="J298" i="1"/>
  <c r="J290" i="1"/>
  <c r="J269" i="1"/>
  <c r="J287" i="1"/>
  <c r="J253" i="1"/>
  <c r="J289" i="1"/>
  <c r="J318" i="1"/>
  <c r="J314" i="1"/>
  <c r="J334" i="1"/>
  <c r="J263" i="1"/>
  <c r="J278" i="1"/>
  <c r="J308" i="1"/>
  <c r="J300" i="1"/>
  <c r="J276" i="1"/>
  <c r="J309" i="1"/>
  <c r="J361" i="1"/>
  <c r="J286" i="1"/>
  <c r="J333" i="1"/>
  <c r="J304" i="1"/>
  <c r="J245" i="1"/>
  <c r="J275" i="1"/>
  <c r="J295" i="1"/>
  <c r="J315" i="1"/>
  <c r="J250" i="1"/>
  <c r="J296" i="1"/>
  <c r="J288" i="1"/>
  <c r="J335" i="1"/>
  <c r="J331" i="1"/>
  <c r="J270" i="1"/>
  <c r="J274" i="1"/>
  <c r="J271" i="1"/>
  <c r="J267" i="1"/>
  <c r="J301" i="1"/>
  <c r="J338" i="1"/>
  <c r="Q4" i="1"/>
  <c r="J214" i="1"/>
  <c r="J170" i="1"/>
  <c r="J148" i="1"/>
  <c r="J142" i="1"/>
  <c r="J152" i="1"/>
  <c r="J125" i="1"/>
  <c r="J223" i="1"/>
  <c r="J220" i="1"/>
  <c r="J146" i="1"/>
  <c r="J211" i="1"/>
  <c r="J208" i="1"/>
  <c r="J201" i="1"/>
  <c r="J202" i="1"/>
  <c r="J229" i="1"/>
  <c r="J144" i="1"/>
  <c r="J176" i="1"/>
  <c r="J137" i="1"/>
  <c r="J154" i="1"/>
  <c r="J149" i="1"/>
  <c r="J194" i="1"/>
  <c r="J136" i="1"/>
  <c r="J191" i="1"/>
  <c r="J231" i="1"/>
  <c r="J210" i="1"/>
  <c r="J177" i="1"/>
  <c r="J181" i="1"/>
  <c r="J236" i="1"/>
  <c r="J186" i="1"/>
  <c r="J129" i="1"/>
  <c r="J227" i="1"/>
  <c r="J124" i="1"/>
  <c r="J195" i="1"/>
  <c r="J180" i="1"/>
  <c r="J135" i="1"/>
  <c r="J150" i="1"/>
  <c r="J161" i="1"/>
  <c r="J185" i="1"/>
  <c r="J163" i="1"/>
  <c r="J184" i="1"/>
  <c r="J241" i="1"/>
  <c r="J204" i="1"/>
  <c r="J175" i="1"/>
  <c r="J179" i="1"/>
  <c r="J230" i="1"/>
  <c r="J126" i="1"/>
  <c r="J147" i="1"/>
  <c r="J228" i="1"/>
  <c r="J141" i="1"/>
  <c r="J207" i="1"/>
  <c r="J235" i="1"/>
  <c r="J197" i="1"/>
  <c r="J187" i="1"/>
  <c r="J200" i="1"/>
  <c r="J157" i="1"/>
  <c r="J134" i="1"/>
  <c r="J133" i="1"/>
  <c r="J219" i="1"/>
  <c r="J159" i="1"/>
  <c r="J145" i="1"/>
  <c r="J237" i="1"/>
  <c r="J198" i="1"/>
  <c r="J242" i="1"/>
  <c r="J240" i="1"/>
  <c r="J226" i="1"/>
  <c r="J239" i="1"/>
  <c r="J199" i="1"/>
  <c r="J164" i="1"/>
  <c r="J169" i="1"/>
  <c r="J143" i="1"/>
  <c r="J190" i="1"/>
  <c r="J206" i="1"/>
  <c r="J130" i="1"/>
  <c r="J225" i="1"/>
  <c r="J156" i="1"/>
  <c r="J131" i="1"/>
  <c r="J166" i="1"/>
  <c r="J153" i="1"/>
  <c r="J188" i="1"/>
  <c r="J217" i="1"/>
  <c r="J155" i="1"/>
  <c r="J222" i="1"/>
  <c r="J189" i="1"/>
  <c r="J173" i="1"/>
  <c r="J238" i="1"/>
  <c r="J232" i="1"/>
  <c r="J218" i="1"/>
  <c r="J233" i="1"/>
  <c r="J128" i="1"/>
  <c r="J213" i="1"/>
  <c r="J132" i="1"/>
  <c r="J167" i="1"/>
  <c r="J139" i="1"/>
  <c r="J182" i="1"/>
  <c r="H48" i="1"/>
  <c r="J48" i="1" s="1"/>
  <c r="J127" i="1"/>
  <c r="J165" i="1"/>
  <c r="J158" i="1"/>
  <c r="J215" i="1"/>
  <c r="J151" i="1"/>
  <c r="J216" i="1"/>
  <c r="J171" i="1"/>
  <c r="J234" i="1"/>
  <c r="J224" i="1"/>
  <c r="J212" i="1"/>
  <c r="J193" i="1"/>
  <c r="J196" i="1"/>
  <c r="J162" i="1"/>
  <c r="J243" i="1"/>
  <c r="J140" i="1"/>
  <c r="J172" i="1"/>
  <c r="J138" i="1"/>
  <c r="J209" i="1"/>
  <c r="J168" i="1"/>
  <c r="J192" i="1"/>
  <c r="J183" i="1"/>
  <c r="J221" i="1"/>
  <c r="J205" i="1"/>
  <c r="J174" i="1"/>
  <c r="J160" i="1"/>
  <c r="J203" i="1"/>
  <c r="J178" i="1"/>
  <c r="H69" i="1"/>
  <c r="J69" i="1" s="1"/>
  <c r="H54" i="1"/>
  <c r="J54" i="1" s="1"/>
  <c r="H46" i="1"/>
  <c r="J46" i="1" s="1"/>
  <c r="H120" i="1"/>
  <c r="J120" i="1" s="1"/>
  <c r="H79" i="1"/>
  <c r="J79" i="1" s="1"/>
  <c r="H74" i="1"/>
  <c r="J74" i="1" s="1"/>
  <c r="H87" i="1"/>
  <c r="J87" i="1" s="1"/>
  <c r="H77" i="1"/>
  <c r="J77" i="1" s="1"/>
  <c r="H57" i="1"/>
  <c r="J57" i="1" s="1"/>
  <c r="H119" i="1"/>
  <c r="J119" i="1" s="1"/>
  <c r="H111" i="1"/>
  <c r="J111" i="1" s="1"/>
  <c r="H103" i="1"/>
  <c r="J103" i="1" s="1"/>
  <c r="H95" i="1"/>
  <c r="J95" i="1" s="1"/>
  <c r="H73" i="1"/>
  <c r="J73" i="1" s="1"/>
  <c r="H59" i="1"/>
  <c r="J59" i="1" s="1"/>
  <c r="H63" i="1"/>
  <c r="J63" i="1" s="1"/>
  <c r="H66" i="1"/>
  <c r="J66" i="1" s="1"/>
  <c r="H38" i="1"/>
  <c r="J38" i="1" s="1"/>
  <c r="H117" i="1"/>
  <c r="J117" i="1" s="1"/>
  <c r="H109" i="1"/>
  <c r="J109" i="1" s="1"/>
  <c r="H101" i="1"/>
  <c r="J101" i="1" s="1"/>
  <c r="H93" i="1"/>
  <c r="J93" i="1" s="1"/>
  <c r="H85" i="1"/>
  <c r="J85" i="1" s="1"/>
  <c r="H82" i="1"/>
  <c r="J82" i="1" s="1"/>
  <c r="H75" i="1"/>
  <c r="J75" i="1" s="1"/>
  <c r="H55" i="1"/>
  <c r="J55" i="1" s="1"/>
  <c r="H47" i="1"/>
  <c r="J47" i="1" s="1"/>
  <c r="H112" i="1"/>
  <c r="J112" i="1" s="1"/>
  <c r="H104" i="1"/>
  <c r="J104" i="1" s="1"/>
  <c r="H96" i="1"/>
  <c r="J96" i="1" s="1"/>
  <c r="H88" i="1"/>
  <c r="J88" i="1" s="1"/>
  <c r="H78" i="1"/>
  <c r="J78" i="1" s="1"/>
  <c r="H70" i="1"/>
  <c r="J70" i="1" s="1"/>
  <c r="H67" i="1"/>
  <c r="J67" i="1" s="1"/>
  <c r="H61" i="1"/>
  <c r="J61" i="1" s="1"/>
  <c r="H36" i="1"/>
  <c r="J36" i="1" s="1"/>
  <c r="H53" i="1"/>
  <c r="J53" i="1" s="1"/>
  <c r="H121" i="1"/>
  <c r="J121" i="1" s="1"/>
  <c r="H49" i="1"/>
  <c r="J49" i="1" s="1"/>
  <c r="H80" i="1"/>
  <c r="J80" i="1" s="1"/>
  <c r="H3" i="1"/>
  <c r="T3" i="1" s="1"/>
  <c r="H71" i="1"/>
  <c r="J71" i="1" s="1"/>
  <c r="H68" i="1"/>
  <c r="J68" i="1" s="1"/>
  <c r="H65" i="1"/>
  <c r="J65" i="1" s="1"/>
  <c r="H51" i="1"/>
  <c r="J51" i="1" s="1"/>
  <c r="H43" i="1"/>
  <c r="J43" i="1" s="1"/>
  <c r="H37" i="1"/>
  <c r="J37" i="1" s="1"/>
  <c r="H122" i="1"/>
  <c r="J122" i="1" s="1"/>
  <c r="H81" i="1"/>
  <c r="J81" i="1" s="1"/>
  <c r="H116" i="1"/>
  <c r="J116" i="1" s="1"/>
  <c r="H108" i="1"/>
  <c r="J108" i="1" s="1"/>
  <c r="H100" i="1"/>
  <c r="J100" i="1" s="1"/>
  <c r="H92" i="1"/>
  <c r="J92" i="1" s="1"/>
  <c r="H84" i="1"/>
  <c r="J84" i="1" s="1"/>
  <c r="H115" i="1"/>
  <c r="J115" i="1" s="1"/>
  <c r="H107" i="1"/>
  <c r="J107" i="1" s="1"/>
  <c r="H99" i="1"/>
  <c r="J99" i="1" s="1"/>
  <c r="H91" i="1"/>
  <c r="J91" i="1" s="1"/>
  <c r="H83" i="1"/>
  <c r="J83" i="1" s="1"/>
  <c r="H123" i="1"/>
  <c r="J123" i="1" s="1"/>
  <c r="H114" i="1"/>
  <c r="J114" i="1" s="1"/>
  <c r="H106" i="1"/>
  <c r="J106" i="1" s="1"/>
  <c r="H98" i="1"/>
  <c r="J98" i="1" s="1"/>
  <c r="H90" i="1"/>
  <c r="J90" i="1" s="1"/>
  <c r="H113" i="1"/>
  <c r="J113" i="1" s="1"/>
  <c r="H105" i="1"/>
  <c r="J105" i="1" s="1"/>
  <c r="H97" i="1"/>
  <c r="J97" i="1" s="1"/>
  <c r="H89" i="1"/>
  <c r="J89" i="1" s="1"/>
  <c r="H118" i="1"/>
  <c r="J118" i="1" s="1"/>
  <c r="H110" i="1"/>
  <c r="J110" i="1" s="1"/>
  <c r="H102" i="1"/>
  <c r="J102" i="1" s="1"/>
  <c r="H94" i="1"/>
  <c r="J94" i="1" s="1"/>
  <c r="H86" i="1"/>
  <c r="J86" i="1" s="1"/>
  <c r="H45" i="1"/>
  <c r="J45" i="1" s="1"/>
  <c r="P5" i="1"/>
  <c r="Q5" i="1" s="1"/>
  <c r="H62" i="1"/>
  <c r="J62" i="1" s="1"/>
  <c r="H44" i="1"/>
  <c r="J44" i="1" s="1"/>
  <c r="H40" i="1"/>
  <c r="J40" i="1" s="1"/>
  <c r="H76" i="1"/>
  <c r="J76" i="1" s="1"/>
  <c r="H72" i="1"/>
  <c r="J72" i="1" s="1"/>
  <c r="H58" i="1"/>
  <c r="J58" i="1" s="1"/>
  <c r="H64" i="1"/>
  <c r="J64" i="1" s="1"/>
  <c r="H50" i="1"/>
  <c r="J50" i="1" s="1"/>
  <c r="H41" i="1"/>
  <c r="J41" i="1" s="1"/>
  <c r="H60" i="1"/>
  <c r="J60" i="1" s="1"/>
  <c r="H56" i="1"/>
  <c r="J56" i="1" s="1"/>
  <c r="H42" i="1"/>
  <c r="J42" i="1" s="1"/>
  <c r="H52" i="1"/>
  <c r="J52" i="1" s="1"/>
  <c r="H39" i="1"/>
  <c r="J39" i="1" s="1"/>
  <c r="H33" i="1"/>
  <c r="J33" i="1" s="1"/>
  <c r="H25" i="1"/>
  <c r="J25" i="1" s="1"/>
  <c r="H17" i="1"/>
  <c r="J17" i="1" s="1"/>
  <c r="H9" i="1"/>
  <c r="J9" i="1" s="1"/>
  <c r="H31" i="1"/>
  <c r="J31" i="1" s="1"/>
  <c r="H23" i="1"/>
  <c r="J23" i="1" s="1"/>
  <c r="H15" i="1"/>
  <c r="J15" i="1" s="1"/>
  <c r="H35" i="1"/>
  <c r="J35" i="1" s="1"/>
  <c r="H27" i="1"/>
  <c r="J27" i="1" s="1"/>
  <c r="H19" i="1"/>
  <c r="J19" i="1" s="1"/>
  <c r="H11" i="1"/>
  <c r="J11" i="1" s="1"/>
  <c r="H34" i="1"/>
  <c r="J34" i="1" s="1"/>
  <c r="H26" i="1"/>
  <c r="J26" i="1" s="1"/>
  <c r="H18" i="1"/>
  <c r="J18" i="1" s="1"/>
  <c r="H32" i="1"/>
  <c r="J32" i="1" s="1"/>
  <c r="H24" i="1"/>
  <c r="J24" i="1" s="1"/>
  <c r="H8" i="1"/>
  <c r="J8" i="1" s="1"/>
  <c r="H22" i="1"/>
  <c r="J22" i="1" s="1"/>
  <c r="H14" i="1"/>
  <c r="J14" i="1" s="1"/>
  <c r="H6" i="1"/>
  <c r="J6" i="1" s="1"/>
  <c r="H10" i="1"/>
  <c r="J10" i="1" s="1"/>
  <c r="H29" i="1"/>
  <c r="J29" i="1" s="1"/>
  <c r="H21" i="1"/>
  <c r="J21" i="1" s="1"/>
  <c r="H13" i="1"/>
  <c r="J13" i="1" s="1"/>
  <c r="H5" i="1"/>
  <c r="J5" i="1" s="1"/>
  <c r="H7" i="1"/>
  <c r="J7" i="1" s="1"/>
  <c r="H28" i="1"/>
  <c r="J28" i="1" s="1"/>
  <c r="H20" i="1"/>
  <c r="J20" i="1" s="1"/>
  <c r="H12" i="1"/>
  <c r="J12" i="1" s="1"/>
  <c r="H4" i="1"/>
  <c r="J4" i="1" s="1"/>
  <c r="J3" i="1"/>
  <c r="H16" i="1"/>
  <c r="J16" i="1" s="1"/>
  <c r="H30" i="1"/>
  <c r="J30" i="1" s="1"/>
  <c r="U3" i="1" l="1"/>
  <c r="T4" i="1"/>
  <c r="U4" i="1"/>
  <c r="T5" i="1"/>
  <c r="P6" i="1"/>
  <c r="U5" i="1"/>
  <c r="T6" i="1" l="1"/>
  <c r="Q6" i="1"/>
  <c r="U6" i="1" s="1"/>
  <c r="P7" i="1"/>
  <c r="T7" i="1" l="1"/>
  <c r="Q7" i="1"/>
  <c r="U7" i="1" s="1"/>
  <c r="P8" i="1"/>
  <c r="T8" i="1" l="1"/>
  <c r="Q8" i="1"/>
  <c r="U8" i="1" s="1"/>
  <c r="P9" i="1"/>
  <c r="T9" i="1" l="1"/>
  <c r="Q9" i="1"/>
  <c r="U9" i="1" s="1"/>
  <c r="P10" i="1"/>
  <c r="T10" i="1" l="1"/>
  <c r="Q10" i="1"/>
  <c r="U10" i="1" s="1"/>
  <c r="P11" i="1"/>
  <c r="T11" i="1" l="1"/>
  <c r="Q11" i="1"/>
  <c r="U11" i="1" s="1"/>
  <c r="P12" i="1"/>
  <c r="T12" i="1" l="1"/>
  <c r="Q12" i="1"/>
  <c r="U12" i="1" s="1"/>
  <c r="P13" i="1"/>
  <c r="T13" i="1" l="1"/>
  <c r="Q13" i="1"/>
  <c r="U13" i="1" s="1"/>
  <c r="P14" i="1"/>
  <c r="T14" i="1" l="1"/>
  <c r="Q14" i="1"/>
  <c r="U14" i="1" s="1"/>
  <c r="P15" i="1"/>
  <c r="T15" i="1" l="1"/>
  <c r="Q15" i="1"/>
  <c r="U15" i="1" s="1"/>
  <c r="P16" i="1"/>
  <c r="T16" i="1" l="1"/>
  <c r="Q16" i="1"/>
  <c r="U16" i="1" s="1"/>
  <c r="P17" i="1"/>
  <c r="T17" i="1" l="1"/>
  <c r="Q17" i="1"/>
  <c r="U17" i="1" s="1"/>
  <c r="P18" i="1"/>
  <c r="T18" i="1" l="1"/>
  <c r="Q18" i="1"/>
  <c r="U18" i="1" s="1"/>
  <c r="P19" i="1"/>
  <c r="T19" i="1" l="1"/>
  <c r="Q19" i="1"/>
  <c r="U19" i="1" s="1"/>
  <c r="P20" i="1"/>
  <c r="T20" i="1" l="1"/>
  <c r="Q20" i="1"/>
  <c r="U20" i="1" s="1"/>
  <c r="P21" i="1"/>
  <c r="T21" i="1" l="1"/>
  <c r="Q21" i="1"/>
  <c r="U21" i="1" s="1"/>
  <c r="P22" i="1"/>
  <c r="T22" i="1" l="1"/>
  <c r="Q22" i="1"/>
  <c r="U22" i="1" s="1"/>
  <c r="P23" i="1"/>
  <c r="Q23" i="1" s="1"/>
  <c r="T23" i="1" l="1"/>
  <c r="P24" i="1"/>
  <c r="U23" i="1"/>
  <c r="T24" i="1" l="1"/>
  <c r="Q24" i="1"/>
  <c r="U24" i="1" s="1"/>
  <c r="P25" i="1"/>
  <c r="T25" i="1" l="1"/>
  <c r="Q25" i="1"/>
  <c r="U25" i="1" s="1"/>
  <c r="P26" i="1"/>
  <c r="T26" i="1" l="1"/>
  <c r="Q26" i="1"/>
  <c r="U26" i="1" s="1"/>
  <c r="P27" i="1"/>
  <c r="T27" i="1" l="1"/>
  <c r="Q27" i="1"/>
  <c r="U27" i="1" s="1"/>
  <c r="P28" i="1"/>
  <c r="T28" i="1" l="1"/>
  <c r="Q28" i="1"/>
  <c r="U28" i="1" s="1"/>
  <c r="P29" i="1"/>
  <c r="T29" i="1" l="1"/>
  <c r="Q29" i="1"/>
  <c r="U29" i="1" s="1"/>
  <c r="P30" i="1"/>
  <c r="T30" i="1" l="1"/>
  <c r="Q30" i="1"/>
  <c r="U30" i="1" s="1"/>
  <c r="P31" i="1"/>
  <c r="T31" i="1" l="1"/>
  <c r="Q31" i="1"/>
  <c r="U31" i="1" s="1"/>
  <c r="P32" i="1"/>
  <c r="T32" i="1" l="1"/>
  <c r="Q32" i="1"/>
  <c r="U32" i="1" s="1"/>
  <c r="P33" i="1"/>
  <c r="T33" i="1" l="1"/>
  <c r="Q33" i="1"/>
  <c r="U33" i="1" s="1"/>
  <c r="P34" i="1"/>
  <c r="T34" i="1" l="1"/>
  <c r="Q34" i="1"/>
  <c r="U34" i="1" s="1"/>
  <c r="P35" i="1"/>
  <c r="T35" i="1" l="1"/>
  <c r="Q35" i="1"/>
  <c r="U35" i="1" s="1"/>
  <c r="P36" i="1"/>
  <c r="T36" i="1" l="1"/>
  <c r="Q36" i="1"/>
  <c r="U36" i="1" s="1"/>
  <c r="P37" i="1"/>
  <c r="T37" i="1" l="1"/>
  <c r="Q37" i="1"/>
  <c r="U37" i="1" s="1"/>
  <c r="P38" i="1"/>
  <c r="T38" i="1" l="1"/>
  <c r="Q38" i="1"/>
  <c r="U38" i="1" s="1"/>
  <c r="P39" i="1"/>
  <c r="T39" i="1" l="1"/>
  <c r="Q39" i="1"/>
  <c r="U39" i="1" s="1"/>
  <c r="P40" i="1"/>
  <c r="T40" i="1" l="1"/>
  <c r="Q40" i="1"/>
  <c r="U40" i="1" s="1"/>
  <c r="P41" i="1"/>
  <c r="T41" i="1" l="1"/>
  <c r="Q41" i="1"/>
  <c r="U41" i="1" s="1"/>
  <c r="P42" i="1"/>
  <c r="T42" i="1" l="1"/>
  <c r="Q42" i="1"/>
  <c r="U42" i="1" s="1"/>
  <c r="P43" i="1"/>
  <c r="T43" i="1" l="1"/>
  <c r="Q43" i="1"/>
  <c r="U43" i="1" s="1"/>
  <c r="P44" i="1"/>
  <c r="T44" i="1" l="1"/>
  <c r="Q44" i="1"/>
  <c r="U44" i="1" s="1"/>
  <c r="P45" i="1"/>
  <c r="T45" i="1" l="1"/>
  <c r="Q45" i="1"/>
  <c r="U45" i="1" s="1"/>
  <c r="P46" i="1"/>
  <c r="T46" i="1" l="1"/>
  <c r="Q46" i="1"/>
  <c r="U46" i="1" s="1"/>
  <c r="P47" i="1"/>
  <c r="T47" i="1" l="1"/>
  <c r="Q47" i="1"/>
  <c r="U47" i="1" s="1"/>
  <c r="P48" i="1"/>
  <c r="T48" i="1" l="1"/>
  <c r="Q48" i="1"/>
  <c r="U48" i="1" s="1"/>
  <c r="P49" i="1"/>
  <c r="T49" i="1" l="1"/>
  <c r="Q49" i="1"/>
  <c r="U49" i="1" s="1"/>
  <c r="P50" i="1"/>
  <c r="T50" i="1" l="1"/>
  <c r="Q50" i="1"/>
  <c r="U50" i="1" s="1"/>
  <c r="P51" i="1"/>
  <c r="T51" i="1" l="1"/>
  <c r="Q51" i="1"/>
  <c r="U51" i="1" s="1"/>
  <c r="P52" i="1"/>
  <c r="T52" i="1" l="1"/>
  <c r="Q52" i="1"/>
  <c r="U52" i="1" s="1"/>
  <c r="P53" i="1"/>
  <c r="T53" i="1" l="1"/>
  <c r="Q53" i="1"/>
  <c r="U53" i="1" s="1"/>
  <c r="P54" i="1"/>
  <c r="T54" i="1" l="1"/>
  <c r="Q54" i="1"/>
  <c r="U54" i="1" s="1"/>
  <c r="P55" i="1"/>
  <c r="T55" i="1" l="1"/>
  <c r="Q55" i="1"/>
  <c r="U55" i="1" s="1"/>
  <c r="P56" i="1"/>
  <c r="T56" i="1" l="1"/>
  <c r="Q56" i="1"/>
  <c r="U56" i="1" s="1"/>
  <c r="P57" i="1"/>
  <c r="T57" i="1" l="1"/>
  <c r="Q57" i="1"/>
  <c r="U57" i="1" s="1"/>
  <c r="P58" i="1"/>
  <c r="T58" i="1" l="1"/>
  <c r="Q58" i="1"/>
  <c r="U58" i="1" s="1"/>
  <c r="P59" i="1"/>
  <c r="T59" i="1" l="1"/>
  <c r="Q59" i="1"/>
  <c r="U59" i="1" s="1"/>
  <c r="P60" i="1"/>
  <c r="T60" i="1" l="1"/>
  <c r="Q60" i="1"/>
  <c r="U60" i="1" s="1"/>
  <c r="P61" i="1"/>
  <c r="T61" i="1" l="1"/>
  <c r="Q61" i="1"/>
  <c r="U61" i="1" s="1"/>
  <c r="P62" i="1"/>
  <c r="T62" i="1" l="1"/>
  <c r="Q62" i="1"/>
  <c r="U62" i="1" s="1"/>
  <c r="P63" i="1"/>
  <c r="T63" i="1" l="1"/>
  <c r="Q63" i="1"/>
  <c r="U63" i="1" s="1"/>
  <c r="P64" i="1"/>
  <c r="T64" i="1" l="1"/>
  <c r="Q64" i="1"/>
  <c r="U64" i="1" s="1"/>
  <c r="P65" i="1"/>
  <c r="T65" i="1" l="1"/>
  <c r="Q65" i="1"/>
  <c r="U65" i="1" s="1"/>
  <c r="P66" i="1"/>
  <c r="T66" i="1" l="1"/>
  <c r="Q66" i="1"/>
  <c r="U66" i="1" s="1"/>
  <c r="P67" i="1"/>
  <c r="T67" i="1" l="1"/>
  <c r="Q67" i="1"/>
  <c r="U67" i="1" s="1"/>
  <c r="P68" i="1"/>
  <c r="T68" i="1" l="1"/>
  <c r="Q68" i="1"/>
  <c r="U68" i="1" s="1"/>
  <c r="P69" i="1"/>
  <c r="T69" i="1" l="1"/>
  <c r="Q69" i="1"/>
  <c r="U69" i="1" s="1"/>
  <c r="P70" i="1"/>
  <c r="T70" i="1" l="1"/>
  <c r="Q70" i="1"/>
  <c r="U70" i="1" s="1"/>
  <c r="P71" i="1"/>
  <c r="T71" i="1" l="1"/>
  <c r="Q71" i="1"/>
  <c r="U71" i="1" s="1"/>
  <c r="P72" i="1"/>
  <c r="T72" i="1" l="1"/>
  <c r="Q72" i="1"/>
  <c r="U72" i="1" s="1"/>
  <c r="P73" i="1"/>
  <c r="T73" i="1" l="1"/>
  <c r="Q73" i="1"/>
  <c r="U73" i="1" s="1"/>
  <c r="P74" i="1"/>
  <c r="T74" i="1" l="1"/>
  <c r="Q74" i="1"/>
  <c r="U74" i="1" s="1"/>
  <c r="P75" i="1"/>
  <c r="T75" i="1" l="1"/>
  <c r="Q75" i="1"/>
  <c r="U75" i="1" s="1"/>
  <c r="P76" i="1"/>
  <c r="T76" i="1" l="1"/>
  <c r="Q76" i="1"/>
  <c r="U76" i="1" s="1"/>
  <c r="P77" i="1"/>
  <c r="T77" i="1" l="1"/>
  <c r="Q77" i="1"/>
  <c r="U77" i="1" s="1"/>
  <c r="P78" i="1"/>
  <c r="T78" i="1" l="1"/>
  <c r="Q78" i="1"/>
  <c r="U78" i="1" s="1"/>
  <c r="P79" i="1"/>
  <c r="T79" i="1" l="1"/>
  <c r="Q79" i="1"/>
  <c r="U79" i="1" s="1"/>
  <c r="P80" i="1"/>
  <c r="Q80" i="1" s="1"/>
  <c r="U80" i="1" l="1"/>
  <c r="P81" i="1"/>
  <c r="Q81" i="1" s="1"/>
  <c r="T80" i="1"/>
  <c r="P82" i="1" l="1"/>
  <c r="Q82" i="1" s="1"/>
  <c r="T81" i="1"/>
  <c r="U81" i="1"/>
  <c r="U82" i="1" l="1"/>
  <c r="P83" i="1"/>
  <c r="Q83" i="1" s="1"/>
  <c r="T82" i="1"/>
  <c r="U83" i="1" l="1"/>
  <c r="P84" i="1"/>
  <c r="Q84" i="1" s="1"/>
  <c r="T83" i="1"/>
  <c r="P85" i="1" l="1"/>
  <c r="Q85" i="1" s="1"/>
  <c r="T84" i="1"/>
  <c r="U84" i="1"/>
  <c r="U85" i="1" l="1"/>
  <c r="T85" i="1"/>
  <c r="P86" i="1"/>
  <c r="Q86" i="1" s="1"/>
  <c r="P87" i="1" l="1"/>
  <c r="Q87" i="1" s="1"/>
  <c r="U86" i="1"/>
  <c r="T86" i="1"/>
  <c r="P88" i="1" l="1"/>
  <c r="Q88" i="1" s="1"/>
  <c r="U87" i="1"/>
  <c r="T87" i="1"/>
  <c r="T88" i="1" l="1"/>
  <c r="U88" i="1"/>
  <c r="P89" i="1"/>
  <c r="Q89" i="1" s="1"/>
  <c r="P90" i="1" l="1"/>
  <c r="Q90" i="1" s="1"/>
  <c r="U89" i="1"/>
  <c r="T89" i="1"/>
  <c r="U90" i="1" l="1"/>
  <c r="P91" i="1"/>
  <c r="Q91" i="1" s="1"/>
  <c r="T90" i="1"/>
  <c r="P92" i="1" l="1"/>
  <c r="Q92" i="1" s="1"/>
  <c r="U91" i="1"/>
  <c r="T91" i="1"/>
  <c r="P93" i="1" l="1"/>
  <c r="Q93" i="1" s="1"/>
  <c r="U92" i="1"/>
  <c r="T92" i="1"/>
  <c r="P94" i="1" l="1"/>
  <c r="Q94" i="1" s="1"/>
  <c r="T93" i="1"/>
  <c r="U93" i="1"/>
  <c r="P95" i="1" l="1"/>
  <c r="Q95" i="1" s="1"/>
  <c r="T94" i="1"/>
  <c r="U94" i="1"/>
  <c r="P96" i="1" l="1"/>
  <c r="Q96" i="1" s="1"/>
  <c r="U95" i="1"/>
  <c r="T95" i="1"/>
  <c r="U96" i="1" l="1"/>
  <c r="P97" i="1"/>
  <c r="Q97" i="1" s="1"/>
  <c r="T96" i="1"/>
  <c r="P98" i="1" l="1"/>
  <c r="Q98" i="1" s="1"/>
  <c r="U97" i="1"/>
  <c r="T97" i="1"/>
  <c r="U98" i="1" l="1"/>
  <c r="P99" i="1"/>
  <c r="Q99" i="1" s="1"/>
  <c r="T98" i="1"/>
  <c r="P100" i="1" l="1"/>
  <c r="Q100" i="1" s="1"/>
  <c r="T99" i="1"/>
  <c r="U99" i="1"/>
  <c r="P101" i="1" l="1"/>
  <c r="Q101" i="1" s="1"/>
  <c r="U100" i="1"/>
  <c r="T100" i="1"/>
  <c r="P102" i="1" l="1"/>
  <c r="Q102" i="1" s="1"/>
  <c r="T101" i="1"/>
  <c r="U101" i="1"/>
  <c r="P103" i="1" l="1"/>
  <c r="Q103" i="1" s="1"/>
  <c r="U102" i="1"/>
  <c r="T102" i="1"/>
  <c r="P104" i="1" l="1"/>
  <c r="Q104" i="1" s="1"/>
  <c r="T103" i="1"/>
  <c r="U103" i="1"/>
  <c r="P105" i="1" l="1"/>
  <c r="Q105" i="1" s="1"/>
  <c r="U104" i="1"/>
  <c r="T104" i="1"/>
  <c r="P106" i="1" l="1"/>
  <c r="Q106" i="1" s="1"/>
  <c r="U105" i="1"/>
  <c r="T105" i="1"/>
  <c r="U106" i="1" l="1"/>
  <c r="P107" i="1"/>
  <c r="Q107" i="1" s="1"/>
  <c r="T106" i="1"/>
  <c r="P108" i="1" l="1"/>
  <c r="Q108" i="1" s="1"/>
  <c r="U107" i="1"/>
  <c r="T107" i="1"/>
  <c r="P109" i="1" l="1"/>
  <c r="Q109" i="1" s="1"/>
  <c r="U108" i="1"/>
  <c r="T108" i="1"/>
  <c r="P110" i="1" l="1"/>
  <c r="Q110" i="1" s="1"/>
  <c r="T109" i="1"/>
  <c r="U109" i="1"/>
  <c r="P111" i="1" l="1"/>
  <c r="Q111" i="1" s="1"/>
  <c r="U110" i="1"/>
  <c r="T110" i="1"/>
  <c r="U111" i="1" l="1"/>
  <c r="P112" i="1"/>
  <c r="Q112" i="1" s="1"/>
  <c r="T111" i="1"/>
  <c r="U112" i="1" l="1"/>
  <c r="T112" i="1"/>
  <c r="P113" i="1"/>
  <c r="Q113" i="1" s="1"/>
  <c r="P114" i="1" l="1"/>
  <c r="Q114" i="1" s="1"/>
  <c r="T113" i="1"/>
  <c r="U113" i="1"/>
  <c r="U114" i="1" l="1"/>
  <c r="P115" i="1"/>
  <c r="Q115" i="1" s="1"/>
  <c r="T114" i="1"/>
  <c r="P116" i="1" l="1"/>
  <c r="Q116" i="1" s="1"/>
  <c r="U115" i="1"/>
  <c r="T115" i="1"/>
  <c r="P117" i="1" l="1"/>
  <c r="Q117" i="1" s="1"/>
  <c r="U116" i="1"/>
  <c r="T116" i="1"/>
  <c r="P118" i="1" l="1"/>
  <c r="Q118" i="1" s="1"/>
  <c r="U117" i="1"/>
  <c r="T117" i="1"/>
  <c r="U118" i="1" l="1"/>
  <c r="P119" i="1"/>
  <c r="Q119" i="1" s="1"/>
  <c r="T118" i="1"/>
  <c r="U119" i="1" l="1"/>
  <c r="T119" i="1"/>
  <c r="P120" i="1"/>
  <c r="Q120" i="1" s="1"/>
  <c r="P121" i="1" l="1"/>
  <c r="Q121" i="1" s="1"/>
  <c r="U120" i="1"/>
  <c r="T120" i="1"/>
  <c r="U121" i="1" l="1"/>
  <c r="T121" i="1"/>
  <c r="P122" i="1"/>
  <c r="Q122" i="1" s="1"/>
  <c r="T122" i="1" l="1"/>
  <c r="P123" i="1"/>
  <c r="U122" i="1"/>
  <c r="Q123" i="1" l="1"/>
  <c r="U123" i="1" s="1"/>
  <c r="P124" i="1"/>
  <c r="T123" i="1"/>
  <c r="P125" i="1" l="1"/>
  <c r="T124" i="1"/>
  <c r="Q124" i="1"/>
  <c r="U124" i="1" s="1"/>
  <c r="Q125" i="1" l="1"/>
  <c r="U125" i="1" s="1"/>
  <c r="T125" i="1"/>
  <c r="P126" i="1"/>
  <c r="T126" i="1" l="1"/>
  <c r="Q126" i="1"/>
  <c r="U126" i="1" s="1"/>
  <c r="P127" i="1"/>
  <c r="T127" i="1" l="1"/>
  <c r="P128" i="1"/>
  <c r="Q127" i="1"/>
  <c r="U127" i="1" s="1"/>
  <c r="P129" i="1" l="1"/>
  <c r="T128" i="1"/>
  <c r="Q128" i="1"/>
  <c r="U128" i="1" s="1"/>
  <c r="P130" i="1" l="1"/>
  <c r="T129" i="1"/>
  <c r="Q129" i="1"/>
  <c r="U129" i="1" s="1"/>
  <c r="P131" i="1" l="1"/>
  <c r="Q130" i="1"/>
  <c r="U130" i="1" s="1"/>
  <c r="T130" i="1"/>
  <c r="T131" i="1" l="1"/>
  <c r="P132" i="1"/>
  <c r="Q131" i="1"/>
  <c r="U131" i="1" s="1"/>
  <c r="P133" i="1" l="1"/>
  <c r="T132" i="1"/>
  <c r="Q132" i="1"/>
  <c r="U132" i="1" s="1"/>
  <c r="Q133" i="1" l="1"/>
  <c r="U133" i="1" s="1"/>
  <c r="T133" i="1"/>
  <c r="P134" i="1"/>
  <c r="P135" i="1" l="1"/>
  <c r="Q134" i="1"/>
  <c r="U134" i="1" s="1"/>
  <c r="T134" i="1"/>
  <c r="T135" i="1" l="1"/>
  <c r="P136" i="1"/>
  <c r="Q135" i="1"/>
  <c r="U135" i="1" s="1"/>
  <c r="P137" i="1" l="1"/>
  <c r="T136" i="1"/>
  <c r="Q136" i="1"/>
  <c r="U136" i="1" s="1"/>
  <c r="Q137" i="1" l="1"/>
  <c r="U137" i="1" s="1"/>
  <c r="P138" i="1"/>
  <c r="T137" i="1"/>
  <c r="P139" i="1" l="1"/>
  <c r="Q138" i="1"/>
  <c r="U138" i="1" s="1"/>
  <c r="T138" i="1"/>
  <c r="Q139" i="1" l="1"/>
  <c r="U139" i="1" s="1"/>
  <c r="P140" i="1"/>
  <c r="T139" i="1"/>
  <c r="Q140" i="1" l="1"/>
  <c r="U140" i="1" s="1"/>
  <c r="T140" i="1"/>
  <c r="P141" i="1"/>
  <c r="P142" i="1" l="1"/>
  <c r="T141" i="1"/>
  <c r="Q141" i="1"/>
  <c r="U141" i="1" s="1"/>
  <c r="P143" i="1" l="1"/>
  <c r="Q142" i="1"/>
  <c r="U142" i="1" s="1"/>
  <c r="T142" i="1"/>
  <c r="Q143" i="1" l="1"/>
  <c r="U143" i="1" s="1"/>
  <c r="T143" i="1"/>
  <c r="P144" i="1"/>
  <c r="Q144" i="1" l="1"/>
  <c r="U144" i="1" s="1"/>
  <c r="T144" i="1"/>
  <c r="P145" i="1"/>
  <c r="P146" i="1" l="1"/>
  <c r="Q145" i="1"/>
  <c r="U145" i="1" s="1"/>
  <c r="T145" i="1"/>
  <c r="P147" i="1" l="1"/>
  <c r="Q146" i="1"/>
  <c r="U146" i="1" s="1"/>
  <c r="T146" i="1"/>
  <c r="P148" i="1" l="1"/>
  <c r="T147" i="1"/>
  <c r="Q147" i="1"/>
  <c r="U147" i="1" s="1"/>
  <c r="Q148" i="1" l="1"/>
  <c r="U148" i="1" s="1"/>
  <c r="P149" i="1"/>
  <c r="T148" i="1"/>
  <c r="Q149" i="1" l="1"/>
  <c r="U149" i="1" s="1"/>
  <c r="T149" i="1"/>
  <c r="P150" i="1"/>
  <c r="P151" i="1" l="1"/>
  <c r="Q150" i="1"/>
  <c r="U150" i="1" s="1"/>
  <c r="T150" i="1"/>
  <c r="P152" i="1" l="1"/>
  <c r="T151" i="1"/>
  <c r="Q151" i="1"/>
  <c r="U151" i="1" s="1"/>
  <c r="Q152" i="1" l="1"/>
  <c r="U152" i="1" s="1"/>
  <c r="T152" i="1"/>
  <c r="P153" i="1"/>
  <c r="P154" i="1" l="1"/>
  <c r="Q153" i="1"/>
  <c r="U153" i="1" s="1"/>
  <c r="T153" i="1"/>
  <c r="P155" i="1" l="1"/>
  <c r="Q154" i="1"/>
  <c r="U154" i="1" s="1"/>
  <c r="T154" i="1"/>
  <c r="Q155" i="1" l="1"/>
  <c r="U155" i="1" s="1"/>
  <c r="T155" i="1"/>
  <c r="P156" i="1"/>
  <c r="P157" i="1" l="1"/>
  <c r="Q156" i="1"/>
  <c r="U156" i="1" s="1"/>
  <c r="T156" i="1"/>
  <c r="P158" i="1" l="1"/>
  <c r="T157" i="1"/>
  <c r="Q157" i="1"/>
  <c r="U157" i="1" s="1"/>
  <c r="P159" i="1" l="1"/>
  <c r="Q158" i="1"/>
  <c r="U158" i="1" s="1"/>
  <c r="T158" i="1"/>
  <c r="P160" i="1" l="1"/>
  <c r="T159" i="1"/>
  <c r="Q159" i="1"/>
  <c r="U159" i="1" s="1"/>
  <c r="P161" i="1" l="1"/>
  <c r="Q160" i="1"/>
  <c r="U160" i="1" s="1"/>
  <c r="T160" i="1"/>
  <c r="P162" i="1" l="1"/>
  <c r="Q161" i="1"/>
  <c r="U161" i="1" s="1"/>
  <c r="T161" i="1"/>
  <c r="P163" i="1" l="1"/>
  <c r="Q162" i="1"/>
  <c r="U162" i="1" s="1"/>
  <c r="T162" i="1"/>
  <c r="P164" i="1" l="1"/>
  <c r="Q163" i="1"/>
  <c r="U163" i="1" s="1"/>
  <c r="T163" i="1"/>
  <c r="P165" i="1" l="1"/>
  <c r="Q164" i="1"/>
  <c r="U164" i="1" s="1"/>
  <c r="T164" i="1"/>
  <c r="Q165" i="1" l="1"/>
  <c r="U165" i="1" s="1"/>
  <c r="P166" i="1"/>
  <c r="T165" i="1"/>
  <c r="P167" i="1" l="1"/>
  <c r="Q166" i="1"/>
  <c r="U166" i="1" s="1"/>
  <c r="T166" i="1"/>
  <c r="P168" i="1" l="1"/>
  <c r="T167" i="1"/>
  <c r="Q167" i="1"/>
  <c r="U167" i="1" s="1"/>
  <c r="P169" i="1" l="1"/>
  <c r="Q168" i="1"/>
  <c r="U168" i="1" s="1"/>
  <c r="T168" i="1"/>
  <c r="Q169" i="1" l="1"/>
  <c r="U169" i="1" s="1"/>
  <c r="T169" i="1"/>
  <c r="P170" i="1"/>
  <c r="P171" i="1" l="1"/>
  <c r="Q170" i="1"/>
  <c r="U170" i="1" s="1"/>
  <c r="T170" i="1"/>
  <c r="T171" i="1" l="1"/>
  <c r="P172" i="1"/>
  <c r="Q171" i="1"/>
  <c r="U171" i="1" s="1"/>
  <c r="P173" i="1" l="1"/>
  <c r="Q172" i="1"/>
  <c r="U172" i="1" s="1"/>
  <c r="T172" i="1"/>
  <c r="P174" i="1" l="1"/>
  <c r="Q173" i="1"/>
  <c r="U173" i="1" s="1"/>
  <c r="T173" i="1"/>
  <c r="P175" i="1" l="1"/>
  <c r="Q174" i="1"/>
  <c r="U174" i="1" s="1"/>
  <c r="T174" i="1"/>
  <c r="Q175" i="1" l="1"/>
  <c r="U175" i="1" s="1"/>
  <c r="T175" i="1"/>
  <c r="P176" i="1"/>
  <c r="Q176" i="1" l="1"/>
  <c r="U176" i="1" s="1"/>
  <c r="P177" i="1"/>
  <c r="T176" i="1"/>
  <c r="T177" i="1" l="1"/>
  <c r="Q177" i="1"/>
  <c r="U177" i="1" s="1"/>
  <c r="P178" i="1"/>
  <c r="P179" i="1" l="1"/>
  <c r="Q178" i="1"/>
  <c r="U178" i="1" s="1"/>
  <c r="T178" i="1"/>
  <c r="P180" i="1" l="1"/>
  <c r="T179" i="1"/>
  <c r="Q179" i="1"/>
  <c r="U179" i="1" s="1"/>
  <c r="P181" i="1" l="1"/>
  <c r="Q180" i="1"/>
  <c r="U180" i="1" s="1"/>
  <c r="T180" i="1"/>
  <c r="P182" i="1" l="1"/>
  <c r="T181" i="1"/>
  <c r="Q181" i="1"/>
  <c r="U181" i="1" s="1"/>
  <c r="T182" i="1" l="1"/>
  <c r="P183" i="1"/>
  <c r="Q182" i="1"/>
  <c r="U182" i="1" s="1"/>
  <c r="P184" i="1" l="1"/>
  <c r="Q183" i="1"/>
  <c r="U183" i="1" s="1"/>
  <c r="T183" i="1"/>
  <c r="T184" i="1" l="1"/>
  <c r="Q184" i="1"/>
  <c r="U184" i="1" s="1"/>
  <c r="P185" i="1"/>
  <c r="Q185" i="1" l="1"/>
  <c r="U185" i="1" s="1"/>
  <c r="P186" i="1"/>
  <c r="T185" i="1"/>
  <c r="P187" i="1" l="1"/>
  <c r="Q186" i="1"/>
  <c r="U186" i="1" s="1"/>
  <c r="T186" i="1"/>
  <c r="P188" i="1" l="1"/>
  <c r="Q187" i="1"/>
  <c r="U187" i="1" s="1"/>
  <c r="T187" i="1"/>
  <c r="T188" i="1" l="1"/>
  <c r="P189" i="1"/>
  <c r="Q188" i="1"/>
  <c r="U188" i="1" s="1"/>
  <c r="P190" i="1" l="1"/>
  <c r="Q189" i="1"/>
  <c r="U189" i="1" s="1"/>
  <c r="T189" i="1"/>
  <c r="P191" i="1" l="1"/>
  <c r="Q190" i="1"/>
  <c r="U190" i="1" s="1"/>
  <c r="T190" i="1"/>
  <c r="Q191" i="1" l="1"/>
  <c r="U191" i="1" s="1"/>
  <c r="P192" i="1"/>
  <c r="T191" i="1"/>
  <c r="Q192" i="1" l="1"/>
  <c r="U192" i="1" s="1"/>
  <c r="P193" i="1"/>
  <c r="T192" i="1"/>
  <c r="Q193" i="1" l="1"/>
  <c r="U193" i="1" s="1"/>
  <c r="T193" i="1"/>
  <c r="P194" i="1"/>
  <c r="Q194" i="1" l="1"/>
  <c r="U194" i="1" s="1"/>
  <c r="T194" i="1"/>
  <c r="P195" i="1"/>
  <c r="T195" i="1" l="1"/>
  <c r="P196" i="1"/>
  <c r="Q195" i="1"/>
  <c r="U195" i="1" s="1"/>
  <c r="P197" i="1" l="1"/>
  <c r="Q196" i="1"/>
  <c r="U196" i="1" s="1"/>
  <c r="T196" i="1"/>
  <c r="P198" i="1" l="1"/>
  <c r="Q197" i="1"/>
  <c r="U197" i="1" s="1"/>
  <c r="T197" i="1"/>
  <c r="T198" i="1" l="1"/>
  <c r="Q198" i="1"/>
  <c r="U198" i="1" s="1"/>
  <c r="P199" i="1"/>
  <c r="P200" i="1" l="1"/>
  <c r="Q199" i="1"/>
  <c r="U199" i="1" s="1"/>
  <c r="T199" i="1"/>
  <c r="P201" i="1" l="1"/>
  <c r="Q200" i="1"/>
  <c r="U200" i="1" s="1"/>
  <c r="T200" i="1"/>
  <c r="T201" i="1" l="1"/>
  <c r="Q201" i="1"/>
  <c r="U201" i="1" s="1"/>
  <c r="P202" i="1"/>
  <c r="P203" i="1" l="1"/>
  <c r="T202" i="1"/>
  <c r="Q202" i="1"/>
  <c r="U202" i="1" s="1"/>
  <c r="Q203" i="1" l="1"/>
  <c r="U203" i="1" s="1"/>
  <c r="P204" i="1"/>
  <c r="T203" i="1"/>
  <c r="P205" i="1" l="1"/>
  <c r="T204" i="1"/>
  <c r="Q204" i="1"/>
  <c r="U204" i="1" s="1"/>
  <c r="P206" i="1" l="1"/>
  <c r="T205" i="1"/>
  <c r="Q205" i="1"/>
  <c r="U205" i="1" s="1"/>
  <c r="T206" i="1" l="1"/>
  <c r="P207" i="1"/>
  <c r="Q206" i="1"/>
  <c r="U206" i="1" s="1"/>
  <c r="P208" i="1" l="1"/>
  <c r="Q207" i="1"/>
  <c r="U207" i="1" s="1"/>
  <c r="T207" i="1"/>
  <c r="Q208" i="1" l="1"/>
  <c r="U208" i="1" s="1"/>
  <c r="P209" i="1"/>
  <c r="T208" i="1"/>
  <c r="Q209" i="1" l="1"/>
  <c r="U209" i="1" s="1"/>
  <c r="P210" i="1"/>
  <c r="T209" i="1"/>
  <c r="Q210" i="1" l="1"/>
  <c r="U210" i="1" s="1"/>
  <c r="T210" i="1"/>
  <c r="P211" i="1"/>
  <c r="P212" i="1" l="1"/>
  <c r="Q211" i="1"/>
  <c r="U211" i="1" s="1"/>
  <c r="T211" i="1"/>
  <c r="P213" i="1" l="1"/>
  <c r="T212" i="1"/>
  <c r="Q212" i="1"/>
  <c r="U212" i="1" s="1"/>
  <c r="P214" i="1" l="1"/>
  <c r="Q213" i="1"/>
  <c r="U213" i="1" s="1"/>
  <c r="T213" i="1"/>
  <c r="P215" i="1" l="1"/>
  <c r="T214" i="1"/>
  <c r="Q214" i="1"/>
  <c r="U214" i="1" s="1"/>
  <c r="P216" i="1" l="1"/>
  <c r="Q215" i="1"/>
  <c r="U215" i="1" s="1"/>
  <c r="T215" i="1"/>
  <c r="T216" i="1" l="1"/>
  <c r="P217" i="1"/>
  <c r="Q216" i="1"/>
  <c r="U216" i="1" s="1"/>
  <c r="Q217" i="1" l="1"/>
  <c r="U217" i="1" s="1"/>
  <c r="P218" i="1"/>
  <c r="T217" i="1"/>
  <c r="P219" i="1" l="1"/>
  <c r="Q218" i="1"/>
  <c r="U218" i="1" s="1"/>
  <c r="T218" i="1"/>
  <c r="T219" i="1" l="1"/>
  <c r="P220" i="1"/>
  <c r="Q219" i="1"/>
  <c r="U219" i="1" s="1"/>
  <c r="Q220" i="1" l="1"/>
  <c r="U220" i="1" s="1"/>
  <c r="P221" i="1"/>
  <c r="T220" i="1"/>
  <c r="Q221" i="1" l="1"/>
  <c r="U221" i="1" s="1"/>
  <c r="P222" i="1"/>
  <c r="T221" i="1"/>
  <c r="P223" i="1" l="1"/>
  <c r="T222" i="1"/>
  <c r="Q222" i="1"/>
  <c r="U222" i="1" s="1"/>
  <c r="Q223" i="1" l="1"/>
  <c r="U223" i="1" s="1"/>
  <c r="P224" i="1"/>
  <c r="T223" i="1"/>
  <c r="T224" i="1" l="1"/>
  <c r="P225" i="1"/>
  <c r="Q224" i="1"/>
  <c r="U224" i="1" s="1"/>
  <c r="P226" i="1" l="1"/>
  <c r="Q225" i="1"/>
  <c r="U225" i="1" s="1"/>
  <c r="T225" i="1"/>
  <c r="P227" i="1" l="1"/>
  <c r="Q226" i="1"/>
  <c r="U226" i="1" s="1"/>
  <c r="T226" i="1"/>
  <c r="P228" i="1" l="1"/>
  <c r="T227" i="1"/>
  <c r="Q227" i="1"/>
  <c r="U227" i="1" s="1"/>
  <c r="P229" i="1" l="1"/>
  <c r="T228" i="1"/>
  <c r="Q228" i="1"/>
  <c r="U228" i="1" s="1"/>
  <c r="P230" i="1" l="1"/>
  <c r="Q229" i="1"/>
  <c r="U229" i="1" s="1"/>
  <c r="T229" i="1"/>
  <c r="P231" i="1" l="1"/>
  <c r="Q230" i="1"/>
  <c r="U230" i="1" s="1"/>
  <c r="T230" i="1"/>
  <c r="P232" i="1" l="1"/>
  <c r="T231" i="1"/>
  <c r="Q231" i="1"/>
  <c r="U231" i="1" s="1"/>
  <c r="T232" i="1" l="1"/>
  <c r="Q232" i="1"/>
  <c r="U232" i="1" s="1"/>
  <c r="P233" i="1"/>
  <c r="P234" i="1" l="1"/>
  <c r="Q233" i="1"/>
  <c r="U233" i="1" s="1"/>
  <c r="T233" i="1"/>
  <c r="P235" i="1" l="1"/>
  <c r="T234" i="1"/>
  <c r="Q234" i="1"/>
  <c r="U234" i="1" s="1"/>
  <c r="P236" i="1" l="1"/>
  <c r="Q235" i="1"/>
  <c r="U235" i="1" s="1"/>
  <c r="T235" i="1"/>
  <c r="Q236" i="1" l="1"/>
  <c r="U236" i="1" s="1"/>
  <c r="P237" i="1"/>
  <c r="T236" i="1"/>
  <c r="T237" i="1" l="1"/>
  <c r="P238" i="1"/>
  <c r="Q237" i="1"/>
  <c r="U237" i="1" s="1"/>
  <c r="P239" i="1" l="1"/>
  <c r="Q238" i="1"/>
  <c r="U238" i="1" s="1"/>
  <c r="T238" i="1"/>
  <c r="P240" i="1" l="1"/>
  <c r="Q239" i="1"/>
  <c r="U239" i="1" s="1"/>
  <c r="T239" i="1"/>
  <c r="Q240" i="1" l="1"/>
  <c r="U240" i="1" s="1"/>
  <c r="T240" i="1"/>
  <c r="P241" i="1"/>
  <c r="P242" i="1" l="1"/>
  <c r="Q241" i="1"/>
  <c r="U241" i="1" s="1"/>
  <c r="T241" i="1"/>
  <c r="T242" i="1" l="1"/>
  <c r="P243" i="1"/>
  <c r="P244" i="1" s="1"/>
  <c r="Q242" i="1"/>
  <c r="U242" i="1" s="1"/>
  <c r="T244" i="1" l="1"/>
  <c r="Q244" i="1"/>
  <c r="U244" i="1" s="1"/>
  <c r="P245" i="1"/>
  <c r="Q243" i="1"/>
  <c r="U243" i="1" s="1"/>
  <c r="T243" i="1"/>
  <c r="P246" i="1" l="1"/>
  <c r="T245" i="1"/>
  <c r="Q245" i="1"/>
  <c r="U245" i="1" s="1"/>
  <c r="P247" i="1" l="1"/>
  <c r="T246" i="1"/>
  <c r="Q246" i="1"/>
  <c r="U246" i="1" s="1"/>
  <c r="Q247" i="1" l="1"/>
  <c r="U247" i="1" s="1"/>
  <c r="P248" i="1"/>
  <c r="T247" i="1"/>
  <c r="P249" i="1" l="1"/>
  <c r="T248" i="1"/>
  <c r="Q248" i="1"/>
  <c r="U248" i="1" s="1"/>
  <c r="P250" i="1" l="1"/>
  <c r="T249" i="1"/>
  <c r="Q249" i="1"/>
  <c r="U249" i="1" s="1"/>
  <c r="P251" i="1" l="1"/>
  <c r="T250" i="1"/>
  <c r="Q250" i="1"/>
  <c r="U250" i="1" s="1"/>
  <c r="P252" i="1" l="1"/>
  <c r="T251" i="1"/>
  <c r="Q251" i="1"/>
  <c r="U251" i="1" s="1"/>
  <c r="P253" i="1" l="1"/>
  <c r="Q252" i="1"/>
  <c r="U252" i="1" s="1"/>
  <c r="T252" i="1"/>
  <c r="T253" i="1" l="1"/>
  <c r="Q253" i="1"/>
  <c r="U253" i="1" s="1"/>
  <c r="P254" i="1"/>
  <c r="Q254" i="1" l="1"/>
  <c r="U254" i="1" s="1"/>
  <c r="P255" i="1"/>
  <c r="T254" i="1"/>
  <c r="Q255" i="1" l="1"/>
  <c r="U255" i="1" s="1"/>
  <c r="T255" i="1"/>
  <c r="P256" i="1"/>
  <c r="Q256" i="1" l="1"/>
  <c r="U256" i="1" s="1"/>
  <c r="T256" i="1"/>
  <c r="P257" i="1"/>
  <c r="Q257" i="1" l="1"/>
  <c r="U257" i="1" s="1"/>
  <c r="P258" i="1"/>
  <c r="T257" i="1"/>
  <c r="P259" i="1" l="1"/>
  <c r="Q258" i="1"/>
  <c r="U258" i="1" s="1"/>
  <c r="T258" i="1"/>
  <c r="Q259" i="1" l="1"/>
  <c r="U259" i="1" s="1"/>
  <c r="T259" i="1"/>
  <c r="P260" i="1"/>
  <c r="Q260" i="1" l="1"/>
  <c r="U260" i="1" s="1"/>
  <c r="T260" i="1"/>
  <c r="P261" i="1"/>
  <c r="Q261" i="1" l="1"/>
  <c r="U261" i="1" s="1"/>
  <c r="T261" i="1"/>
  <c r="P262" i="1"/>
  <c r="P263" i="1" l="1"/>
  <c r="Q262" i="1"/>
  <c r="U262" i="1" s="1"/>
  <c r="T262" i="1"/>
  <c r="Q263" i="1" l="1"/>
  <c r="U263" i="1" s="1"/>
  <c r="T263" i="1"/>
  <c r="P264" i="1"/>
  <c r="Q264" i="1" l="1"/>
  <c r="U264" i="1" s="1"/>
  <c r="P265" i="1"/>
  <c r="T264" i="1"/>
  <c r="Q265" i="1" l="1"/>
  <c r="U265" i="1" s="1"/>
  <c r="P266" i="1"/>
  <c r="T265" i="1"/>
  <c r="P267" i="1" l="1"/>
  <c r="Q266" i="1"/>
  <c r="U266" i="1" s="1"/>
  <c r="T266" i="1"/>
  <c r="Q267" i="1" l="1"/>
  <c r="U267" i="1" s="1"/>
  <c r="T267" i="1"/>
  <c r="P268" i="1"/>
  <c r="Q268" i="1" l="1"/>
  <c r="U268" i="1" s="1"/>
  <c r="P269" i="1"/>
  <c r="T268" i="1"/>
  <c r="Q269" i="1" l="1"/>
  <c r="U269" i="1" s="1"/>
  <c r="T269" i="1"/>
  <c r="P270" i="1"/>
  <c r="P271" i="1" l="1"/>
  <c r="Q270" i="1"/>
  <c r="U270" i="1" s="1"/>
  <c r="T270" i="1"/>
  <c r="Q271" i="1" l="1"/>
  <c r="U271" i="1" s="1"/>
  <c r="T271" i="1"/>
  <c r="P272" i="1"/>
  <c r="Q272" i="1" l="1"/>
  <c r="U272" i="1" s="1"/>
  <c r="P273" i="1"/>
  <c r="T272" i="1"/>
  <c r="Q273" i="1" l="1"/>
  <c r="U273" i="1" s="1"/>
  <c r="T273" i="1"/>
  <c r="P274" i="1"/>
  <c r="Q274" i="1" l="1"/>
  <c r="U274" i="1" s="1"/>
  <c r="P275" i="1"/>
  <c r="T274" i="1"/>
  <c r="Q275" i="1" l="1"/>
  <c r="U275" i="1" s="1"/>
  <c r="T275" i="1"/>
  <c r="P276" i="1"/>
  <c r="Q276" i="1" l="1"/>
  <c r="U276" i="1" s="1"/>
  <c r="P277" i="1"/>
  <c r="T276" i="1"/>
  <c r="Q277" i="1" l="1"/>
  <c r="U277" i="1" s="1"/>
  <c r="T277" i="1"/>
  <c r="P278" i="1"/>
  <c r="Q278" i="1" l="1"/>
  <c r="U278" i="1" s="1"/>
  <c r="P279" i="1"/>
  <c r="T278" i="1"/>
  <c r="Q279" i="1" l="1"/>
  <c r="U279" i="1" s="1"/>
  <c r="P280" i="1"/>
  <c r="T279" i="1"/>
  <c r="Q280" i="1" l="1"/>
  <c r="U280" i="1" s="1"/>
  <c r="P281" i="1"/>
  <c r="T280" i="1"/>
  <c r="Q281" i="1" l="1"/>
  <c r="U281" i="1" s="1"/>
  <c r="P282" i="1"/>
  <c r="T281" i="1"/>
  <c r="Q282" i="1" l="1"/>
  <c r="U282" i="1" s="1"/>
  <c r="P283" i="1"/>
  <c r="T282" i="1"/>
  <c r="Q283" i="1" l="1"/>
  <c r="U283" i="1" s="1"/>
  <c r="P284" i="1"/>
  <c r="T283" i="1"/>
  <c r="Q284" i="1" l="1"/>
  <c r="U284" i="1" s="1"/>
  <c r="P285" i="1"/>
  <c r="T284" i="1"/>
  <c r="Q285" i="1" l="1"/>
  <c r="U285" i="1" s="1"/>
  <c r="P286" i="1"/>
  <c r="T285" i="1"/>
  <c r="Q286" i="1" l="1"/>
  <c r="U286" i="1" s="1"/>
  <c r="P287" i="1"/>
  <c r="T286" i="1"/>
  <c r="Q287" i="1" l="1"/>
  <c r="U287" i="1" s="1"/>
  <c r="T287" i="1"/>
  <c r="P288" i="1"/>
  <c r="Q288" i="1" l="1"/>
  <c r="U288" i="1" s="1"/>
  <c r="P289" i="1"/>
  <c r="T288" i="1"/>
  <c r="Q289" i="1" l="1"/>
  <c r="U289" i="1" s="1"/>
  <c r="P290" i="1"/>
  <c r="T289" i="1"/>
  <c r="Q290" i="1" l="1"/>
  <c r="U290" i="1" s="1"/>
  <c r="P291" i="1"/>
  <c r="T290" i="1"/>
  <c r="Q291" i="1" l="1"/>
  <c r="U291" i="1" s="1"/>
  <c r="T291" i="1"/>
  <c r="P292" i="1"/>
  <c r="Q292" i="1" l="1"/>
  <c r="U292" i="1" s="1"/>
  <c r="P293" i="1"/>
  <c r="T292" i="1"/>
  <c r="Q293" i="1" l="1"/>
  <c r="U293" i="1" s="1"/>
  <c r="P294" i="1"/>
  <c r="T293" i="1"/>
  <c r="Q294" i="1" l="1"/>
  <c r="U294" i="1" s="1"/>
  <c r="T294" i="1"/>
  <c r="P295" i="1"/>
  <c r="Q295" i="1" l="1"/>
  <c r="U295" i="1" s="1"/>
  <c r="P296" i="1"/>
  <c r="T295" i="1"/>
  <c r="Q296" i="1" l="1"/>
  <c r="U296" i="1" s="1"/>
  <c r="P297" i="1"/>
  <c r="T296" i="1"/>
  <c r="Q297" i="1" l="1"/>
  <c r="U297" i="1" s="1"/>
  <c r="P298" i="1"/>
  <c r="T297" i="1"/>
  <c r="Q298" i="1" l="1"/>
  <c r="U298" i="1" s="1"/>
  <c r="P299" i="1"/>
  <c r="T298" i="1"/>
  <c r="Q299" i="1" l="1"/>
  <c r="U299" i="1" s="1"/>
  <c r="T299" i="1"/>
  <c r="P300" i="1"/>
  <c r="Q300" i="1" l="1"/>
  <c r="U300" i="1" s="1"/>
  <c r="T300" i="1"/>
  <c r="P301" i="1"/>
  <c r="Q301" i="1" l="1"/>
  <c r="U301" i="1" s="1"/>
  <c r="P302" i="1"/>
  <c r="T301" i="1"/>
  <c r="Q302" i="1" l="1"/>
  <c r="U302" i="1" s="1"/>
  <c r="T302" i="1"/>
  <c r="P303" i="1"/>
  <c r="Q303" i="1" l="1"/>
  <c r="U303" i="1" s="1"/>
  <c r="T303" i="1"/>
  <c r="P304" i="1"/>
  <c r="P305" i="1" l="1"/>
  <c r="T304" i="1"/>
  <c r="Q304" i="1"/>
  <c r="U304" i="1" s="1"/>
  <c r="Q305" i="1" l="1"/>
  <c r="U305" i="1" s="1"/>
  <c r="T305" i="1"/>
  <c r="P306" i="1"/>
  <c r="P307" i="1" l="1"/>
  <c r="T306" i="1"/>
  <c r="Q306" i="1"/>
  <c r="U306" i="1" s="1"/>
  <c r="P308" i="1" l="1"/>
  <c r="Q307" i="1"/>
  <c r="U307" i="1" s="1"/>
  <c r="T307" i="1"/>
  <c r="P309" i="1" l="1"/>
  <c r="T308" i="1"/>
  <c r="Q308" i="1"/>
  <c r="U308" i="1" s="1"/>
  <c r="T309" i="1" l="1"/>
  <c r="P310" i="1"/>
  <c r="Q309" i="1"/>
  <c r="U309" i="1" s="1"/>
  <c r="P311" i="1" l="1"/>
  <c r="T310" i="1"/>
  <c r="Q310" i="1"/>
  <c r="U310" i="1" s="1"/>
  <c r="Q311" i="1" l="1"/>
  <c r="U311" i="1" s="1"/>
  <c r="T311" i="1"/>
  <c r="P312" i="1"/>
  <c r="P313" i="1" l="1"/>
  <c r="T312" i="1"/>
  <c r="Q312" i="1"/>
  <c r="U312" i="1" s="1"/>
  <c r="T313" i="1" l="1"/>
  <c r="P314" i="1"/>
  <c r="Q313" i="1"/>
  <c r="U313" i="1" s="1"/>
  <c r="P315" i="1" l="1"/>
  <c r="Q314" i="1"/>
  <c r="U314" i="1" s="1"/>
  <c r="T314" i="1"/>
  <c r="Q315" i="1" l="1"/>
  <c r="U315" i="1" s="1"/>
  <c r="P316" i="1"/>
  <c r="T315" i="1"/>
  <c r="P317" i="1" l="1"/>
  <c r="T316" i="1"/>
  <c r="Q316" i="1"/>
  <c r="U316" i="1" s="1"/>
  <c r="Q317" i="1" l="1"/>
  <c r="U317" i="1" s="1"/>
  <c r="T317" i="1"/>
  <c r="P318" i="1"/>
  <c r="P319" i="1" l="1"/>
  <c r="T318" i="1"/>
  <c r="Q318" i="1"/>
  <c r="U318" i="1" s="1"/>
  <c r="Q319" i="1" l="1"/>
  <c r="U319" i="1" s="1"/>
  <c r="P320" i="1"/>
  <c r="T319" i="1"/>
  <c r="P321" i="1" l="1"/>
  <c r="Q320" i="1"/>
  <c r="U320" i="1" s="1"/>
  <c r="T320" i="1"/>
  <c r="Q321" i="1" l="1"/>
  <c r="U321" i="1" s="1"/>
  <c r="T321" i="1"/>
  <c r="P322" i="1"/>
  <c r="P323" i="1" l="1"/>
  <c r="Q322" i="1"/>
  <c r="U322" i="1" s="1"/>
  <c r="T322" i="1"/>
  <c r="Q323" i="1" l="1"/>
  <c r="U323" i="1" s="1"/>
  <c r="T323" i="1"/>
  <c r="P324" i="1"/>
  <c r="P325" i="1" l="1"/>
  <c r="Q324" i="1"/>
  <c r="U324" i="1" s="1"/>
  <c r="T324" i="1"/>
  <c r="Q325" i="1" l="1"/>
  <c r="U325" i="1" s="1"/>
  <c r="P326" i="1"/>
  <c r="T325" i="1"/>
  <c r="P327" i="1" l="1"/>
  <c r="Q326" i="1"/>
  <c r="U326" i="1" s="1"/>
  <c r="T326" i="1"/>
  <c r="Q327" i="1" l="1"/>
  <c r="U327" i="1" s="1"/>
  <c r="P328" i="1"/>
  <c r="T327" i="1"/>
  <c r="P329" i="1" l="1"/>
  <c r="Q328" i="1"/>
  <c r="U328" i="1" s="1"/>
  <c r="T328" i="1"/>
  <c r="Q329" i="1" l="1"/>
  <c r="U329" i="1" s="1"/>
  <c r="T329" i="1"/>
  <c r="P330" i="1"/>
  <c r="Q330" i="1" l="1"/>
  <c r="U330" i="1" s="1"/>
  <c r="P331" i="1"/>
  <c r="T330" i="1"/>
  <c r="Q331" i="1" l="1"/>
  <c r="U331" i="1" s="1"/>
  <c r="P332" i="1"/>
  <c r="T331" i="1"/>
  <c r="Q332" i="1" l="1"/>
  <c r="U332" i="1" s="1"/>
  <c r="P333" i="1"/>
  <c r="T332" i="1"/>
  <c r="Q333" i="1" l="1"/>
  <c r="U333" i="1" s="1"/>
  <c r="P334" i="1"/>
  <c r="T333" i="1"/>
  <c r="Q334" i="1" l="1"/>
  <c r="U334" i="1" s="1"/>
  <c r="P335" i="1"/>
  <c r="T334" i="1"/>
  <c r="Q335" i="1" l="1"/>
  <c r="U335" i="1" s="1"/>
  <c r="P336" i="1"/>
  <c r="T335" i="1"/>
  <c r="Q336" i="1" l="1"/>
  <c r="U336" i="1" s="1"/>
  <c r="P337" i="1"/>
  <c r="T336" i="1"/>
  <c r="Q337" i="1" l="1"/>
  <c r="U337" i="1" s="1"/>
  <c r="P338" i="1"/>
  <c r="T337" i="1"/>
  <c r="Q338" i="1" l="1"/>
  <c r="U338" i="1" s="1"/>
  <c r="P339" i="1"/>
  <c r="T338" i="1"/>
  <c r="Q339" i="1" l="1"/>
  <c r="U339" i="1" s="1"/>
  <c r="P340" i="1"/>
  <c r="T339" i="1"/>
  <c r="Q340" i="1" l="1"/>
  <c r="U340" i="1" s="1"/>
  <c r="T340" i="1"/>
  <c r="P341" i="1"/>
  <c r="Q341" i="1" l="1"/>
  <c r="U341" i="1" s="1"/>
  <c r="P342" i="1"/>
  <c r="T341" i="1"/>
  <c r="Q342" i="1" l="1"/>
  <c r="U342" i="1" s="1"/>
  <c r="T342" i="1"/>
  <c r="P343" i="1"/>
  <c r="Q343" i="1" l="1"/>
  <c r="U343" i="1" s="1"/>
  <c r="T343" i="1"/>
  <c r="P344" i="1"/>
  <c r="Q344" i="1" l="1"/>
  <c r="U344" i="1" s="1"/>
  <c r="T344" i="1"/>
  <c r="P345" i="1"/>
  <c r="Q345" i="1" l="1"/>
  <c r="U345" i="1" s="1"/>
  <c r="P346" i="1"/>
  <c r="T345" i="1"/>
  <c r="Q346" i="1" l="1"/>
  <c r="U346" i="1" s="1"/>
  <c r="T346" i="1"/>
  <c r="P347" i="1"/>
  <c r="Q347" i="1" l="1"/>
  <c r="U347" i="1" s="1"/>
  <c r="T347" i="1"/>
  <c r="P348" i="1"/>
  <c r="Q348" i="1" l="1"/>
  <c r="U348" i="1" s="1"/>
  <c r="T348" i="1"/>
  <c r="P349" i="1"/>
  <c r="Q349" i="1" l="1"/>
  <c r="U349" i="1" s="1"/>
  <c r="P350" i="1"/>
  <c r="T349" i="1"/>
  <c r="Q350" i="1" l="1"/>
  <c r="U350" i="1" s="1"/>
  <c r="P351" i="1"/>
  <c r="T350" i="1"/>
  <c r="Q351" i="1" l="1"/>
  <c r="U351" i="1" s="1"/>
  <c r="T351" i="1"/>
  <c r="P352" i="1"/>
  <c r="Q352" i="1" l="1"/>
  <c r="U352" i="1" s="1"/>
  <c r="T352" i="1"/>
  <c r="P353" i="1"/>
  <c r="Q353" i="1" l="1"/>
  <c r="U353" i="1" s="1"/>
  <c r="P354" i="1"/>
  <c r="T353" i="1"/>
  <c r="Q354" i="1" l="1"/>
  <c r="U354" i="1" s="1"/>
  <c r="P355" i="1"/>
  <c r="T354" i="1"/>
  <c r="Q355" i="1" l="1"/>
  <c r="U355" i="1" s="1"/>
  <c r="T355" i="1"/>
  <c r="P356" i="1"/>
  <c r="Q356" i="1" l="1"/>
  <c r="U356" i="1" s="1"/>
  <c r="T356" i="1"/>
  <c r="P357" i="1"/>
  <c r="Q357" i="1" l="1"/>
  <c r="U357" i="1" s="1"/>
  <c r="P358" i="1"/>
  <c r="T357" i="1"/>
  <c r="Q358" i="1" l="1"/>
  <c r="U358" i="1" s="1"/>
  <c r="T358" i="1"/>
  <c r="P359" i="1"/>
  <c r="Q359" i="1" l="1"/>
  <c r="U359" i="1" s="1"/>
  <c r="P360" i="1"/>
  <c r="T359" i="1"/>
  <c r="Q360" i="1" l="1"/>
  <c r="U360" i="1" s="1"/>
  <c r="P361" i="1"/>
  <c r="T360" i="1"/>
  <c r="Q361" i="1" l="1"/>
  <c r="U361" i="1" s="1"/>
  <c r="P362" i="1"/>
  <c r="T361" i="1"/>
  <c r="Q362" i="1" l="1"/>
  <c r="U362" i="1" s="1"/>
  <c r="T362" i="1"/>
  <c r="P363" i="1"/>
  <c r="Q363" i="1" l="1"/>
  <c r="U363" i="1" s="1"/>
  <c r="T363" i="1"/>
</calcChain>
</file>

<file path=xl/sharedStrings.xml><?xml version="1.0" encoding="utf-8"?>
<sst xmlns="http://schemas.openxmlformats.org/spreadsheetml/2006/main" count="28" uniqueCount="26">
  <si>
    <t>PMT</t>
  </si>
  <si>
    <t>贷款</t>
  </si>
  <si>
    <t>房屋售价</t>
  </si>
  <si>
    <t>房租</t>
  </si>
  <si>
    <t>房租涨幅</t>
  </si>
  <si>
    <t>IRR</t>
  </si>
  <si>
    <t>贷款利率</t>
  </si>
  <si>
    <t>rent price</t>
  </si>
  <si>
    <t>房屋上涨比例</t>
  </si>
  <si>
    <t>VS FV</t>
  </si>
  <si>
    <t>VS IRR</t>
  </si>
  <si>
    <t>每月还款</t>
  </si>
  <si>
    <t>贷款年数</t>
  </si>
  <si>
    <t>计算值：</t>
  </si>
  <si>
    <t>参数：</t>
  </si>
  <si>
    <t>买房</t>
  </si>
  <si>
    <t>租房（和买房一样的现金流用于投资）</t>
  </si>
  <si>
    <t>现金流</t>
  </si>
  <si>
    <t>卖房可得</t>
  </si>
  <si>
    <t>平仓可得</t>
  </si>
  <si>
    <t>欠银行的钱</t>
  </si>
  <si>
    <t>房价</t>
  </si>
  <si>
    <t>年</t>
  </si>
  <si>
    <t>月</t>
  </si>
  <si>
    <t>首付(含税)</t>
  </si>
  <si>
    <t>投资年华收益率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</si>
</sst>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¥&quot;#,##0.00_);[Red]\(&quot;¥&quot;#,##0.00\)"/>
    <numFmt numFmtId="164" formatCode="&quot;$&quot;#,##0.00_);[Red]\(&quot;$&quot;#,##0.00\)"/>
    <numFmt numFmtId="165" formatCode="[$¥-804]#,##0.00;[Red][$¥-804]\-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0" xfId="0" applyNumberFormat="1"/>
    <xf numFmtId="8" fontId="0" fillId="0" borderId="0" xfId="0" applyNumberFormat="1"/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8" fontId="0" fillId="0" borderId="0" xfId="0" applyNumberFormat="1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30"/>
  <sheetViews>
    <sheetView tabSelected="1" zoomScale="93" workbookViewId="0">
      <selection activeCell="H12" sqref="H12"/>
    </sheetView>
  </sheetViews>
  <sheetFormatPr baseColWidth="10" defaultRowHeight="16" x14ac:dyDescent="0.2"/>
  <cols>
    <col min="1" max="1" width="16.83203125" customWidth="1"/>
    <col min="5" max="5" width="14" customWidth="1"/>
    <col min="7" max="7" width="13.6640625" style="10" customWidth="1"/>
    <col min="8" max="8" width="10.83203125" style="10"/>
    <col min="9" max="9" width="18" style="10" customWidth="1"/>
    <col min="11" max="11" width="10.83203125" customWidth="1"/>
    <col min="12" max="12" width="14.1640625" customWidth="1"/>
    <col min="13" max="15" width="10.83203125" style="10"/>
    <col min="20" max="20" width="10.83203125" style="10"/>
  </cols>
  <sheetData>
    <row r="1" spans="1:21" x14ac:dyDescent="0.2">
      <c r="F1" t="s">
        <v>15</v>
      </c>
      <c r="K1" s="5"/>
      <c r="L1" s="5"/>
      <c r="M1" s="10" t="s">
        <v>16</v>
      </c>
    </row>
    <row r="2" spans="1:21" x14ac:dyDescent="0.2">
      <c r="A2" s="7" t="s">
        <v>14</v>
      </c>
      <c r="D2" s="8" t="s">
        <v>22</v>
      </c>
      <c r="E2" s="8" t="s">
        <v>23</v>
      </c>
      <c r="F2" s="8" t="s">
        <v>21</v>
      </c>
      <c r="G2" s="11" t="s">
        <v>20</v>
      </c>
      <c r="H2" s="11" t="s">
        <v>18</v>
      </c>
      <c r="I2" s="11" t="s">
        <v>17</v>
      </c>
      <c r="J2" s="8" t="s">
        <v>5</v>
      </c>
      <c r="K2" s="5"/>
      <c r="M2" s="11" t="s">
        <v>7</v>
      </c>
      <c r="N2" s="11" t="s">
        <v>0</v>
      </c>
      <c r="O2" s="11" t="s">
        <v>17</v>
      </c>
      <c r="P2" s="8" t="s">
        <v>19</v>
      </c>
      <c r="Q2" s="9" t="s">
        <v>5</v>
      </c>
      <c r="T2" s="10" t="s">
        <v>9</v>
      </c>
      <c r="U2" t="s">
        <v>10</v>
      </c>
    </row>
    <row r="3" spans="1:21" x14ac:dyDescent="0.2">
      <c r="A3" t="s">
        <v>25</v>
      </c>
      <c r="B3" s="1">
        <v>0.05</v>
      </c>
      <c r="D3">
        <v>0</v>
      </c>
      <c r="E3">
        <v>0</v>
      </c>
      <c r="F3" s="2">
        <f t="shared" ref="F3:F34" si="0">FV($B$4/12,E3,0,-$B$6)</f>
        <v>400</v>
      </c>
      <c r="G3" s="10">
        <f t="shared" ref="G3:G66" si="1">FV($B$9/12,E3,$B$21,$B$5)</f>
        <v>-280</v>
      </c>
      <c r="H3" s="10">
        <f>F3+G3</f>
        <v>120</v>
      </c>
      <c r="I3" s="10">
        <f>B11</f>
        <v>-124</v>
      </c>
      <c r="J3" s="1">
        <f>IRR(($I$3:I3,H3))*12</f>
        <v>-0.38709677419354938</v>
      </c>
      <c r="M3" s="10">
        <f t="shared" ref="M3:M35" si="2">FV($B$8/12,E3,0,$B$7)</f>
        <v>-0.6</v>
      </c>
      <c r="N3" s="10">
        <v>0</v>
      </c>
      <c r="O3" s="10">
        <f>B11</f>
        <v>-124</v>
      </c>
      <c r="P3" s="2">
        <f>-O3</f>
        <v>124</v>
      </c>
      <c r="Q3" s="1">
        <f>IRR(($O$3:O3,P3))*12</f>
        <v>0</v>
      </c>
      <c r="T3" s="10">
        <f>H3-P3</f>
        <v>-4</v>
      </c>
      <c r="U3" s="1">
        <f>J3-Q3</f>
        <v>-0.38709677419354938</v>
      </c>
    </row>
    <row r="4" spans="1:21" x14ac:dyDescent="0.2">
      <c r="A4" t="s">
        <v>8</v>
      </c>
      <c r="B4" s="1">
        <v>0.03</v>
      </c>
      <c r="E4">
        <v>1</v>
      </c>
      <c r="F4" s="2">
        <f t="shared" si="0"/>
        <v>401</v>
      </c>
      <c r="G4" s="10">
        <f t="shared" si="1"/>
        <v>-279.67279323437344</v>
      </c>
      <c r="H4" s="10">
        <f t="shared" ref="H4:H35" si="3">F4+G4</f>
        <v>121.32720676562656</v>
      </c>
      <c r="I4" s="10">
        <f t="shared" ref="I4:I67" si="4">$B$21</f>
        <v>-1.528873432293216</v>
      </c>
      <c r="J4" s="1">
        <f>IRR(($I$3:I3,H4))*12</f>
        <v>-0.25865740977807494</v>
      </c>
      <c r="M4" s="10">
        <f t="shared" si="2"/>
        <v>-0.60249999999999992</v>
      </c>
      <c r="N4" s="10">
        <f t="shared" ref="N4:N67" si="5">$B$21-M4</f>
        <v>-0.92637343229321611</v>
      </c>
      <c r="O4" s="10">
        <f t="shared" ref="O4:O67" si="6">$B$21</f>
        <v>-1.528873432293216</v>
      </c>
      <c r="P4" s="2">
        <f t="shared" ref="P4:P35" si="7">FV($B$3/12,1,N4,-P3)</f>
        <v>125.44304009895988</v>
      </c>
      <c r="Q4" s="1">
        <f>IRR(($O$3:O3,P4))*12</f>
        <v>0.1396490418348284</v>
      </c>
      <c r="T4" s="10">
        <f t="shared" ref="T4:T67" si="8">H4-P4</f>
        <v>-4.1158333333333275</v>
      </c>
      <c r="U4" s="1">
        <f t="shared" ref="U4:U67" si="9">J4-Q4</f>
        <v>-0.39830645161290334</v>
      </c>
    </row>
    <row r="5" spans="1:21" x14ac:dyDescent="0.2">
      <c r="A5" t="s">
        <v>1</v>
      </c>
      <c r="B5">
        <v>280</v>
      </c>
      <c r="E5">
        <v>2</v>
      </c>
      <c r="F5" s="2">
        <f t="shared" si="0"/>
        <v>402.00249999999994</v>
      </c>
      <c r="G5" s="10">
        <f t="shared" si="1"/>
        <v>-279.34418220637775</v>
      </c>
      <c r="H5" s="10">
        <f t="shared" si="3"/>
        <v>122.65831779362219</v>
      </c>
      <c r="I5" s="10">
        <f t="shared" si="4"/>
        <v>-1.528873432293216</v>
      </c>
      <c r="J5" s="1">
        <f>IRR(($I$3:I4,H5))*12</f>
        <v>-0.13884514818248395</v>
      </c>
      <c r="M5" s="10">
        <f t="shared" si="2"/>
        <v>-0.60501041666666666</v>
      </c>
      <c r="N5" s="10">
        <f t="shared" si="5"/>
        <v>-0.92386301562654938</v>
      </c>
      <c r="O5" s="10">
        <f t="shared" si="6"/>
        <v>-1.528873432293216</v>
      </c>
      <c r="P5" s="2">
        <f t="shared" si="7"/>
        <v>126.88958244833211</v>
      </c>
      <c r="Q5" s="1">
        <f>IRR(($O$3:O4,P5))*12</f>
        <v>6.5260979018262333E-2</v>
      </c>
      <c r="T5" s="10">
        <f t="shared" si="8"/>
        <v>-4.2312646547099177</v>
      </c>
      <c r="U5" s="1">
        <f t="shared" si="9"/>
        <v>-0.20410612720074628</v>
      </c>
    </row>
    <row r="6" spans="1:21" x14ac:dyDescent="0.2">
      <c r="A6" t="s">
        <v>2</v>
      </c>
      <c r="B6" s="4">
        <v>400</v>
      </c>
      <c r="E6">
        <v>3</v>
      </c>
      <c r="F6" s="2">
        <f t="shared" si="0"/>
        <v>403.00750624999989</v>
      </c>
      <c r="G6" s="10">
        <f t="shared" si="1"/>
        <v>-279.01416088938691</v>
      </c>
      <c r="H6" s="10">
        <f t="shared" si="3"/>
        <v>123.99334536061298</v>
      </c>
      <c r="I6" s="10">
        <f t="shared" si="4"/>
        <v>-1.528873432293216</v>
      </c>
      <c r="J6" s="1">
        <f>IRR(($I$3:I5,H6))*12</f>
        <v>-9.8446606968972006E-2</v>
      </c>
      <c r="M6" s="10">
        <f t="shared" si="2"/>
        <v>-0.60753129340277778</v>
      </c>
      <c r="N6" s="10">
        <f t="shared" si="5"/>
        <v>-0.92134213889043826</v>
      </c>
      <c r="O6" s="10">
        <f t="shared" si="6"/>
        <v>-1.528873432293216</v>
      </c>
      <c r="P6" s="2">
        <f t="shared" si="7"/>
        <v>128.33963118075727</v>
      </c>
      <c r="Q6" s="1">
        <f>IRR(($O$3:O5,P6))*12</f>
        <v>4.0710329194659778E-2</v>
      </c>
      <c r="T6" s="10">
        <f t="shared" si="8"/>
        <v>-4.3462858201442884</v>
      </c>
      <c r="U6" s="1">
        <f t="shared" si="9"/>
        <v>-0.13915693616363178</v>
      </c>
    </row>
    <row r="7" spans="1:21" x14ac:dyDescent="0.2">
      <c r="A7" t="s">
        <v>3</v>
      </c>
      <c r="B7">
        <v>0.6</v>
      </c>
      <c r="E7">
        <v>4</v>
      </c>
      <c r="F7" s="2">
        <f t="shared" si="0"/>
        <v>404.01502501562493</v>
      </c>
      <c r="G7" s="10">
        <f t="shared" si="1"/>
        <v>-278.68272323091065</v>
      </c>
      <c r="H7" s="10">
        <f t="shared" si="3"/>
        <v>125.33230178471428</v>
      </c>
      <c r="I7" s="10">
        <f t="shared" si="4"/>
        <v>-1.528873432293216</v>
      </c>
      <c r="J7" s="1">
        <f>IRR(($I$3:I6,H7))*12</f>
        <v>-7.8054454092423953E-2</v>
      </c>
      <c r="M7" s="10">
        <f t="shared" si="2"/>
        <v>-0.610062673791956</v>
      </c>
      <c r="N7" s="10">
        <f t="shared" si="5"/>
        <v>-0.91881075850126004</v>
      </c>
      <c r="O7" s="10">
        <f t="shared" si="6"/>
        <v>-1.528873432293216</v>
      </c>
      <c r="P7" s="2">
        <f t="shared" si="7"/>
        <v>129.79319040251167</v>
      </c>
      <c r="Q7" s="1">
        <f>IRR(($O$3:O6,P7))*12</f>
        <v>2.856005018196317E-2</v>
      </c>
      <c r="T7" s="10">
        <f t="shared" si="8"/>
        <v>-4.4608886177973943</v>
      </c>
      <c r="U7" s="1">
        <f t="shared" si="9"/>
        <v>-0.10661450427438712</v>
      </c>
    </row>
    <row r="8" spans="1:21" x14ac:dyDescent="0.2">
      <c r="A8" t="s">
        <v>4</v>
      </c>
      <c r="B8" s="1">
        <v>0.05</v>
      </c>
      <c r="E8">
        <v>5</v>
      </c>
      <c r="F8" s="2">
        <f t="shared" si="0"/>
        <v>405.02506257816401</v>
      </c>
      <c r="G8" s="10">
        <f t="shared" si="1"/>
        <v>-278.34986315248347</v>
      </c>
      <c r="H8" s="10">
        <f t="shared" si="3"/>
        <v>126.67519942568055</v>
      </c>
      <c r="I8" s="10">
        <f t="shared" si="4"/>
        <v>-1.528873432293216</v>
      </c>
      <c r="J8" s="1">
        <f>IRR(($I$3:I7,H8))*12</f>
        <v>-6.5690586683443186E-2</v>
      </c>
      <c r="M8" s="10">
        <f t="shared" si="2"/>
        <v>-0.61260460159942254</v>
      </c>
      <c r="N8" s="10">
        <f t="shared" si="5"/>
        <v>-0.9162688306937935</v>
      </c>
      <c r="O8" s="10">
        <f t="shared" si="6"/>
        <v>-1.528873432293216</v>
      </c>
      <c r="P8" s="2">
        <f t="shared" si="7"/>
        <v>131.25026419321591</v>
      </c>
      <c r="Q8" s="1">
        <f>IRR(($O$3:O7,P8))*12</f>
        <v>2.1359478889907635E-2</v>
      </c>
      <c r="T8" s="10">
        <f t="shared" si="8"/>
        <v>-4.5750647675353662</v>
      </c>
      <c r="U8" s="1">
        <f t="shared" si="9"/>
        <v>-8.7050065573350821E-2</v>
      </c>
    </row>
    <row r="9" spans="1:21" x14ac:dyDescent="0.2">
      <c r="A9" t="s">
        <v>6</v>
      </c>
      <c r="B9" s="3">
        <v>5.1499999999999997E-2</v>
      </c>
      <c r="E9">
        <v>6</v>
      </c>
      <c r="F9" s="2">
        <f t="shared" si="0"/>
        <v>406.03762523460932</v>
      </c>
      <c r="G9" s="10">
        <f t="shared" si="1"/>
        <v>-278.01557454955298</v>
      </c>
      <c r="H9" s="10">
        <f t="shared" si="3"/>
        <v>128.02205068505634</v>
      </c>
      <c r="I9" s="10">
        <f t="shared" si="4"/>
        <v>-1.528873432293216</v>
      </c>
      <c r="J9" s="1">
        <f>IRR(($I$3:I8,H9))*12</f>
        <v>-5.7348794114373991E-2</v>
      </c>
      <c r="M9" s="10">
        <f t="shared" si="2"/>
        <v>-0.61515712077275342</v>
      </c>
      <c r="N9" s="10">
        <f t="shared" si="5"/>
        <v>-0.91371631152046262</v>
      </c>
      <c r="O9" s="10">
        <f t="shared" si="6"/>
        <v>-1.528873432293216</v>
      </c>
      <c r="P9" s="2">
        <f t="shared" si="7"/>
        <v>132.71085660554144</v>
      </c>
      <c r="Q9" s="1">
        <f>IRR(($O$3:O8,P9))*12</f>
        <v>1.6630161630875051E-2</v>
      </c>
      <c r="T9" s="10">
        <f t="shared" si="8"/>
        <v>-4.6888059204850947</v>
      </c>
      <c r="U9" s="1">
        <f t="shared" si="9"/>
        <v>-7.3978955745249042E-2</v>
      </c>
    </row>
    <row r="10" spans="1:21" x14ac:dyDescent="0.2">
      <c r="A10" t="s">
        <v>12</v>
      </c>
      <c r="B10">
        <v>30</v>
      </c>
      <c r="E10">
        <v>7</v>
      </c>
      <c r="F10" s="2">
        <f t="shared" si="0"/>
        <v>407.05271929769583</v>
      </c>
      <c r="G10" s="10">
        <f t="shared" si="1"/>
        <v>-277.67985129136827</v>
      </c>
      <c r="H10" s="10">
        <f t="shared" si="3"/>
        <v>129.37286800632756</v>
      </c>
      <c r="I10" s="10">
        <f t="shared" si="4"/>
        <v>-1.528873432293216</v>
      </c>
      <c r="J10" s="1">
        <f>IRR(($I$3:I9,H10))*12</f>
        <v>-5.1308803432956296E-2</v>
      </c>
      <c r="M10" s="10">
        <f t="shared" si="2"/>
        <v>-0.61772027544264008</v>
      </c>
      <c r="N10" s="10">
        <f t="shared" si="5"/>
        <v>-0.91115315685057596</v>
      </c>
      <c r="O10" s="10">
        <f t="shared" si="6"/>
        <v>-1.528873432293216</v>
      </c>
      <c r="P10" s="2">
        <f t="shared" si="7"/>
        <v>134.17497166491509</v>
      </c>
      <c r="Q10" s="1">
        <f>IRR(($O$3:O9,P10))*12</f>
        <v>1.3311161833483354E-2</v>
      </c>
      <c r="T10" s="10">
        <f t="shared" si="8"/>
        <v>-4.8021036585875265</v>
      </c>
      <c r="U10" s="1">
        <f t="shared" si="9"/>
        <v>-6.461996526643965E-2</v>
      </c>
    </row>
    <row r="11" spans="1:21" x14ac:dyDescent="0.2">
      <c r="A11" t="s">
        <v>24</v>
      </c>
      <c r="B11">
        <v>-124</v>
      </c>
      <c r="E11">
        <v>8</v>
      </c>
      <c r="F11" s="2">
        <f t="shared" si="0"/>
        <v>408.07035109594005</v>
      </c>
      <c r="G11" s="10">
        <f t="shared" si="1"/>
        <v>-277.34268722086716</v>
      </c>
      <c r="H11" s="10">
        <f t="shared" si="3"/>
        <v>130.72766387507289</v>
      </c>
      <c r="I11" s="10">
        <f t="shared" si="4"/>
        <v>-1.528873432293216</v>
      </c>
      <c r="J11" s="1">
        <f>IRR(($I$3:I10,H11))*12</f>
        <v>-4.6709378498257514E-2</v>
      </c>
      <c r="M11" s="10">
        <f t="shared" si="2"/>
        <v>-0.62029410992365097</v>
      </c>
      <c r="N11" s="10">
        <f t="shared" si="5"/>
        <v>-0.90857932236956507</v>
      </c>
      <c r="O11" s="10">
        <f t="shared" si="6"/>
        <v>-1.528873432293216</v>
      </c>
      <c r="P11" s="2">
        <f t="shared" si="7"/>
        <v>135.64261336922181</v>
      </c>
      <c r="Q11" s="1">
        <f>IRR(($O$3:O10,P11))*12</f>
        <v>1.0872431152978201E-2</v>
      </c>
      <c r="T11" s="10">
        <f t="shared" si="8"/>
        <v>-4.9149494941489138</v>
      </c>
      <c r="U11" s="1">
        <f t="shared" si="9"/>
        <v>-5.7581809651235716E-2</v>
      </c>
    </row>
    <row r="12" spans="1:21" x14ac:dyDescent="0.2">
      <c r="E12">
        <v>9</v>
      </c>
      <c r="F12" s="2">
        <f t="shared" si="0"/>
        <v>409.09052697367991</v>
      </c>
      <c r="G12" s="10">
        <f t="shared" si="1"/>
        <v>-277.00407615456351</v>
      </c>
      <c r="H12" s="10">
        <f t="shared" si="3"/>
        <v>132.08645081911641</v>
      </c>
      <c r="I12" s="10">
        <f t="shared" si="4"/>
        <v>-1.528873432293216</v>
      </c>
      <c r="J12" s="1">
        <f>IRR(($I$3:I11,H12))*12</f>
        <v>-4.3071614570439731E-2</v>
      </c>
      <c r="M12" s="10">
        <f t="shared" si="2"/>
        <v>-0.62287866871499953</v>
      </c>
      <c r="N12" s="10">
        <f t="shared" si="5"/>
        <v>-0.90599476357821651</v>
      </c>
      <c r="O12" s="10">
        <f t="shared" si="6"/>
        <v>-1.528873432293216</v>
      </c>
      <c r="P12" s="2">
        <f t="shared" si="7"/>
        <v>137.11378568850509</v>
      </c>
      <c r="Q12" s="1">
        <f>IRR(($O$3:O11,P12))*12</f>
        <v>9.0196706660083947E-3</v>
      </c>
      <c r="T12" s="10">
        <f t="shared" si="8"/>
        <v>-5.0273348693886817</v>
      </c>
      <c r="U12" s="1">
        <f t="shared" si="9"/>
        <v>-5.2091285236448126E-2</v>
      </c>
    </row>
    <row r="13" spans="1:21" x14ac:dyDescent="0.2">
      <c r="E13">
        <v>10</v>
      </c>
      <c r="F13" s="2">
        <f t="shared" si="0"/>
        <v>410.11325329111406</v>
      </c>
      <c r="G13" s="10">
        <f t="shared" si="1"/>
        <v>-276.66401188243361</v>
      </c>
      <c r="H13" s="10">
        <f t="shared" si="3"/>
        <v>133.44924140868045</v>
      </c>
      <c r="I13" s="10">
        <f t="shared" si="4"/>
        <v>-1.528873432293216</v>
      </c>
      <c r="J13" s="1">
        <f>IRR(($I$3:I12,H13))*12</f>
        <v>-4.0107966215784607E-2</v>
      </c>
      <c r="M13" s="10">
        <f t="shared" si="2"/>
        <v>-0.62547399650131208</v>
      </c>
      <c r="N13" s="10">
        <f t="shared" si="5"/>
        <v>-0.90339943579190396</v>
      </c>
      <c r="O13" s="10">
        <f t="shared" si="6"/>
        <v>-1.528873432293216</v>
      </c>
      <c r="P13" s="2">
        <f t="shared" si="7"/>
        <v>138.58849256466576</v>
      </c>
      <c r="Q13" s="1">
        <f>IRR(($O$3:O12,P13))*12</f>
        <v>7.5763829394945859E-3</v>
      </c>
      <c r="T13" s="10">
        <f t="shared" si="8"/>
        <v>-5.1392511559853062</v>
      </c>
      <c r="U13" s="1">
        <f t="shared" si="9"/>
        <v>-4.7684349155279193E-2</v>
      </c>
    </row>
    <row r="14" spans="1:21" x14ac:dyDescent="0.2">
      <c r="E14">
        <v>11</v>
      </c>
      <c r="F14" s="2">
        <f t="shared" si="0"/>
        <v>411.13853642434179</v>
      </c>
      <c r="G14" s="10">
        <f t="shared" si="1"/>
        <v>-276.32248816780253</v>
      </c>
      <c r="H14" s="10">
        <f t="shared" si="3"/>
        <v>134.81604825653926</v>
      </c>
      <c r="I14" s="10">
        <f t="shared" si="4"/>
        <v>-1.528873432293216</v>
      </c>
      <c r="J14" s="1">
        <f>IRR(($I$3:I13,H14))*12</f>
        <v>-3.7635345951871901E-2</v>
      </c>
      <c r="M14" s="10">
        <f t="shared" si="2"/>
        <v>-0.6280801381534008</v>
      </c>
      <c r="N14" s="10">
        <f t="shared" si="5"/>
        <v>-0.90079329413981524</v>
      </c>
      <c r="O14" s="10">
        <f t="shared" si="6"/>
        <v>-1.528873432293216</v>
      </c>
      <c r="P14" s="2">
        <f t="shared" si="7"/>
        <v>140.06673791115836</v>
      </c>
      <c r="Q14" s="1">
        <f>IRR(($O$3:O13,P14))*12</f>
        <v>6.4302963459619278E-3</v>
      </c>
      <c r="T14" s="10">
        <f t="shared" si="8"/>
        <v>-5.2506896546190944</v>
      </c>
      <c r="U14" s="1">
        <f t="shared" si="9"/>
        <v>-4.4065642297833829E-2</v>
      </c>
    </row>
    <row r="15" spans="1:21" x14ac:dyDescent="0.2">
      <c r="D15">
        <v>1</v>
      </c>
      <c r="E15">
        <v>12</v>
      </c>
      <c r="F15" s="2">
        <f t="shared" si="0"/>
        <v>412.16638276540272</v>
      </c>
      <c r="G15" s="10">
        <f t="shared" si="1"/>
        <v>-275.97949874722946</v>
      </c>
      <c r="H15" s="10">
        <f t="shared" si="3"/>
        <v>136.18688401817326</v>
      </c>
      <c r="I15" s="10">
        <f t="shared" si="4"/>
        <v>-1.528873432293216</v>
      </c>
      <c r="J15" s="1">
        <f>IRR(($I$3:I14,H15))*12</f>
        <v>-3.5531636825994362E-2</v>
      </c>
      <c r="M15" s="10">
        <f t="shared" si="2"/>
        <v>-0.63069713872903999</v>
      </c>
      <c r="N15" s="10">
        <f t="shared" si="5"/>
        <v>-0.89817629356417605</v>
      </c>
      <c r="O15" s="10">
        <f t="shared" si="6"/>
        <v>-1.528873432293216</v>
      </c>
      <c r="P15" s="2">
        <f t="shared" si="7"/>
        <v>141.54852561268569</v>
      </c>
      <c r="Q15" s="1">
        <f>IRR(($O$3:O14,P15))*12</f>
        <v>5.5065899485295944E-3</v>
      </c>
      <c r="T15" s="10">
        <f t="shared" si="8"/>
        <v>-5.3616415945124345</v>
      </c>
      <c r="U15" s="1">
        <f t="shared" si="9"/>
        <v>-4.1038226774523956E-2</v>
      </c>
    </row>
    <row r="16" spans="1:21" x14ac:dyDescent="0.2">
      <c r="E16">
        <v>13</v>
      </c>
      <c r="F16" s="2">
        <f t="shared" si="0"/>
        <v>413.1967987223162</v>
      </c>
      <c r="G16" s="10">
        <f t="shared" si="1"/>
        <v>-275.63503733039317</v>
      </c>
      <c r="H16" s="10">
        <f t="shared" si="3"/>
        <v>137.56176139192303</v>
      </c>
      <c r="I16" s="10">
        <f t="shared" si="4"/>
        <v>-1.528873432293216</v>
      </c>
      <c r="J16" s="1">
        <f>IRR(($I$3:I15,H16))*12</f>
        <v>-3.3712260630609059E-2</v>
      </c>
      <c r="M16" s="10">
        <f t="shared" si="2"/>
        <v>-0.6333250434737443</v>
      </c>
      <c r="N16" s="10">
        <f t="shared" si="5"/>
        <v>-0.89554838881947174</v>
      </c>
      <c r="O16" s="10">
        <f t="shared" si="6"/>
        <v>-1.528873432293216</v>
      </c>
      <c r="P16" s="2">
        <f t="shared" si="7"/>
        <v>143.03385952489134</v>
      </c>
      <c r="Q16" s="1">
        <f>IRR(($O$3:O15,P16))*12</f>
        <v>4.7534828852047184E-3</v>
      </c>
      <c r="T16" s="10">
        <f t="shared" si="8"/>
        <v>-5.4720981329683127</v>
      </c>
      <c r="U16" s="1">
        <f t="shared" si="9"/>
        <v>-3.8465743515813777E-2</v>
      </c>
    </row>
    <row r="17" spans="1:21" x14ac:dyDescent="0.2">
      <c r="E17">
        <v>14</v>
      </c>
      <c r="F17" s="2">
        <f t="shared" si="0"/>
        <v>414.22979071912192</v>
      </c>
      <c r="G17" s="10">
        <f t="shared" si="1"/>
        <v>-275.28909759997617</v>
      </c>
      <c r="H17" s="10">
        <f t="shared" si="3"/>
        <v>138.94069311914575</v>
      </c>
      <c r="I17" s="10">
        <f t="shared" si="4"/>
        <v>-1.528873432293216</v>
      </c>
      <c r="J17" s="1">
        <f>IRR(($I$3:I16,H17))*12</f>
        <v>-3.2116780769549713E-2</v>
      </c>
      <c r="M17" s="10">
        <f t="shared" si="2"/>
        <v>-0.63596389782155149</v>
      </c>
      <c r="N17" s="10">
        <f t="shared" si="5"/>
        <v>-0.89290953447166455</v>
      </c>
      <c r="O17" s="10">
        <f t="shared" si="6"/>
        <v>-1.528873432293216</v>
      </c>
      <c r="P17" s="2">
        <f t="shared" si="7"/>
        <v>144.52274347405006</v>
      </c>
      <c r="Q17" s="1">
        <f>IRR(($O$3:O16,P17))*12</f>
        <v>4.1340018622300079E-3</v>
      </c>
      <c r="T17" s="10">
        <f t="shared" si="8"/>
        <v>-5.582050354904311</v>
      </c>
      <c r="U17" s="1">
        <f t="shared" si="9"/>
        <v>-3.6250782631779721E-2</v>
      </c>
    </row>
    <row r="18" spans="1:21" x14ac:dyDescent="0.2">
      <c r="E18">
        <v>15</v>
      </c>
      <c r="F18" s="2">
        <f t="shared" si="0"/>
        <v>415.26536519591968</v>
      </c>
      <c r="G18" s="10">
        <f t="shared" si="1"/>
        <v>-274.94167321154958</v>
      </c>
      <c r="H18" s="10">
        <f t="shared" si="3"/>
        <v>140.3236919843701</v>
      </c>
      <c r="I18" s="10">
        <f t="shared" si="4"/>
        <v>-1.528873432293216</v>
      </c>
      <c r="J18" s="1">
        <f>IRR(($I$3:I17,H18))*12</f>
        <v>-3.0700860758359205E-2</v>
      </c>
      <c r="M18" s="10">
        <f t="shared" si="2"/>
        <v>-0.63861374739580823</v>
      </c>
      <c r="N18" s="10">
        <f t="shared" si="5"/>
        <v>-0.89025968489740781</v>
      </c>
      <c r="O18" s="10">
        <f t="shared" si="6"/>
        <v>-1.528873432293216</v>
      </c>
      <c r="P18" s="2">
        <f t="shared" si="7"/>
        <v>146.01518125675602</v>
      </c>
      <c r="Q18" s="1">
        <f>IRR(($O$3:O17,P18))*12</f>
        <v>3.6210431854764025E-3</v>
      </c>
      <c r="T18" s="10">
        <f t="shared" si="8"/>
        <v>-5.6914892723859225</v>
      </c>
      <c r="U18" s="1">
        <f t="shared" si="9"/>
        <v>-3.4321903943835608E-2</v>
      </c>
    </row>
    <row r="19" spans="1:21" x14ac:dyDescent="0.2">
      <c r="E19">
        <v>16</v>
      </c>
      <c r="F19" s="2">
        <f t="shared" si="0"/>
        <v>416.30352860890952</v>
      </c>
      <c r="G19" s="10">
        <f t="shared" si="1"/>
        <v>-274.59275779345586</v>
      </c>
      <c r="H19" s="10">
        <f t="shared" si="3"/>
        <v>141.71077081545366</v>
      </c>
      <c r="I19" s="10">
        <f t="shared" si="4"/>
        <v>-1.528873432293216</v>
      </c>
      <c r="J19" s="1">
        <f>IRR(($I$3:I18,H19))*12</f>
        <v>-2.9431235980716064E-2</v>
      </c>
      <c r="M19" s="10">
        <f t="shared" si="2"/>
        <v>-0.64127463800995732</v>
      </c>
      <c r="N19" s="10">
        <f t="shared" si="5"/>
        <v>-0.88759879428325872</v>
      </c>
      <c r="O19" s="10">
        <f t="shared" si="6"/>
        <v>-1.528873432293216</v>
      </c>
      <c r="P19" s="2">
        <f t="shared" si="7"/>
        <v>147.51117663960909</v>
      </c>
      <c r="Q19" s="1">
        <f>IRR(($O$3:O18,P19))*12</f>
        <v>3.1942872341366169E-3</v>
      </c>
      <c r="T19" s="10">
        <f t="shared" si="8"/>
        <v>-5.8004058241554333</v>
      </c>
      <c r="U19" s="1">
        <f t="shared" si="9"/>
        <v>-3.2625523214852681E-2</v>
      </c>
    </row>
    <row r="20" spans="1:21" x14ac:dyDescent="0.2">
      <c r="A20" s="7" t="s">
        <v>13</v>
      </c>
      <c r="E20">
        <v>17</v>
      </c>
      <c r="F20" s="2">
        <f t="shared" si="0"/>
        <v>417.34428743043173</v>
      </c>
      <c r="G20" s="10">
        <f t="shared" si="1"/>
        <v>-274.24234494669292</v>
      </c>
      <c r="H20" s="10">
        <f t="shared" si="3"/>
        <v>143.10194248373881</v>
      </c>
      <c r="I20" s="10">
        <f t="shared" si="4"/>
        <v>-1.528873432293216</v>
      </c>
      <c r="J20" s="1">
        <f>IRR(($I$3:I19,H20))*12</f>
        <v>-2.8282459276156136E-2</v>
      </c>
      <c r="M20" s="10">
        <f t="shared" si="2"/>
        <v>-0.64394661566833211</v>
      </c>
      <c r="N20" s="10">
        <f t="shared" si="5"/>
        <v>-0.88492681662488393</v>
      </c>
      <c r="O20" s="10">
        <f t="shared" si="6"/>
        <v>-1.528873432293216</v>
      </c>
      <c r="P20" s="2">
        <f t="shared" si="7"/>
        <v>149.01073335889899</v>
      </c>
      <c r="Q20" s="1">
        <f>IRR(($O$3:O19,P20))*12</f>
        <v>2.838202385710531E-3</v>
      </c>
      <c r="T20" s="10">
        <f t="shared" si="8"/>
        <v>-5.9087908751601788</v>
      </c>
      <c r="U20" s="1">
        <f t="shared" si="9"/>
        <v>-3.1120661661866666E-2</v>
      </c>
    </row>
    <row r="21" spans="1:21" x14ac:dyDescent="0.2">
      <c r="A21" t="s">
        <v>11</v>
      </c>
      <c r="B21" s="6">
        <f>PMT(B9/12,B10*12,B5,0)</f>
        <v>-1.528873432293216</v>
      </c>
      <c r="E21">
        <v>18</v>
      </c>
      <c r="F21" s="2">
        <f t="shared" si="0"/>
        <v>418.38764814900787</v>
      </c>
      <c r="G21" s="10">
        <f t="shared" si="1"/>
        <v>-273.89042824479594</v>
      </c>
      <c r="H21" s="10">
        <f t="shared" si="3"/>
        <v>144.49721990421193</v>
      </c>
      <c r="I21" s="10">
        <f t="shared" si="4"/>
        <v>-1.528873432293216</v>
      </c>
      <c r="J21" s="1">
        <f>IRR(($I$3:I20,H21))*12</f>
        <v>-2.723473107752028E-2</v>
      </c>
      <c r="M21" s="10">
        <f t="shared" si="2"/>
        <v>-0.64662972656695017</v>
      </c>
      <c r="N21" s="10">
        <f t="shared" si="5"/>
        <v>-0.88224370572626587</v>
      </c>
      <c r="O21" s="10">
        <f t="shared" si="6"/>
        <v>-1.528873432293216</v>
      </c>
      <c r="P21" s="2">
        <f t="shared" si="7"/>
        <v>150.51385512028733</v>
      </c>
      <c r="Q21" s="1">
        <f>IRR(($O$3:O20,P21))*12</f>
        <v>2.5407143676243749E-3</v>
      </c>
      <c r="T21" s="10">
        <f t="shared" si="8"/>
        <v>-6.0166352160754002</v>
      </c>
      <c r="U21" s="1">
        <f t="shared" si="9"/>
        <v>-2.9775445445144655E-2</v>
      </c>
    </row>
    <row r="22" spans="1:21" x14ac:dyDescent="0.2">
      <c r="E22">
        <v>19</v>
      </c>
      <c r="F22" s="2">
        <f t="shared" si="0"/>
        <v>419.43361726938031</v>
      </c>
      <c r="G22" s="10">
        <f t="shared" si="1"/>
        <v>-273.53700123371999</v>
      </c>
      <c r="H22" s="10">
        <f t="shared" si="3"/>
        <v>145.89661603566032</v>
      </c>
      <c r="I22" s="10">
        <f t="shared" si="4"/>
        <v>-1.528873432293216</v>
      </c>
      <c r="J22" s="1">
        <f>IRR(($I$3:I21,H22))*12</f>
        <v>-2.6272413219527113E-2</v>
      </c>
      <c r="M22" s="10">
        <f t="shared" si="2"/>
        <v>-0.64932401709431253</v>
      </c>
      <c r="N22" s="10">
        <f t="shared" si="5"/>
        <v>-0.87954941519890351</v>
      </c>
      <c r="O22" s="10">
        <f t="shared" si="6"/>
        <v>-1.528873432293216</v>
      </c>
      <c r="P22" s="2">
        <f t="shared" si="7"/>
        <v>152.02054559848744</v>
      </c>
      <c r="Q22" s="1">
        <f>IRR(($O$3:O21,P22))*12</f>
        <v>2.2922961503235584E-3</v>
      </c>
      <c r="T22" s="10">
        <f t="shared" si="8"/>
        <v>-6.1239295628271293</v>
      </c>
      <c r="U22" s="1">
        <f t="shared" si="9"/>
        <v>-2.8564709369850672E-2</v>
      </c>
    </row>
    <row r="23" spans="1:21" x14ac:dyDescent="0.2">
      <c r="E23">
        <v>20</v>
      </c>
      <c r="F23" s="2">
        <f t="shared" si="0"/>
        <v>420.4822013125538</v>
      </c>
      <c r="G23" s="10">
        <f t="shared" si="1"/>
        <v>-273.18205743172149</v>
      </c>
      <c r="H23" s="10">
        <f t="shared" si="3"/>
        <v>147.30014388083231</v>
      </c>
      <c r="I23" s="10">
        <f t="shared" si="4"/>
        <v>-1.528873432293216</v>
      </c>
      <c r="J23" s="1">
        <f>IRR(($I$3:I22,H23))*12</f>
        <v>-2.5382989946835188E-2</v>
      </c>
      <c r="M23" s="10">
        <f t="shared" si="2"/>
        <v>-0.65202953383220552</v>
      </c>
      <c r="N23" s="10">
        <f t="shared" si="5"/>
        <v>-0.87684389846101052</v>
      </c>
      <c r="O23" s="10">
        <f t="shared" si="6"/>
        <v>-1.528873432293216</v>
      </c>
      <c r="P23" s="2">
        <f t="shared" si="7"/>
        <v>153.53080843694215</v>
      </c>
      <c r="Q23" s="1">
        <f>IRR(($O$3:O22,P23))*12</f>
        <v>2.0853308915498303E-3</v>
      </c>
      <c r="T23" s="10">
        <f t="shared" si="8"/>
        <v>-6.2306645561098435</v>
      </c>
      <c r="U23" s="1">
        <f t="shared" si="9"/>
        <v>-2.7468320838385019E-2</v>
      </c>
    </row>
    <row r="24" spans="1:21" x14ac:dyDescent="0.2">
      <c r="E24">
        <v>21</v>
      </c>
      <c r="F24" s="2">
        <f t="shared" si="0"/>
        <v>421.53340681583512</v>
      </c>
      <c r="G24" s="10">
        <f t="shared" si="1"/>
        <v>-272.82559032923945</v>
      </c>
      <c r="H24" s="10">
        <f t="shared" si="3"/>
        <v>148.70781648659568</v>
      </c>
      <c r="I24" s="10">
        <f t="shared" si="4"/>
        <v>-1.528873432293216</v>
      </c>
      <c r="J24" s="1">
        <f>IRR(($I$3:I23,H24))*12</f>
        <v>-2.4556324505253802E-2</v>
      </c>
      <c r="M24" s="10">
        <f t="shared" si="2"/>
        <v>-0.65474632355650642</v>
      </c>
      <c r="N24" s="10">
        <f t="shared" si="5"/>
        <v>-0.87412710873670962</v>
      </c>
      <c r="O24" s="10">
        <f t="shared" si="6"/>
        <v>-1.528873432293216</v>
      </c>
      <c r="P24" s="2">
        <f t="shared" si="7"/>
        <v>155.04464724749946</v>
      </c>
      <c r="Q24" s="1">
        <f>IRR(($O$3:O23,P24))*12</f>
        <v>1.9136568459812153E-3</v>
      </c>
      <c r="T24" s="10">
        <f t="shared" si="8"/>
        <v>-6.3368307609037799</v>
      </c>
      <c r="U24" s="1">
        <f t="shared" si="9"/>
        <v>-2.6469981351235017E-2</v>
      </c>
    </row>
    <row r="25" spans="1:21" x14ac:dyDescent="0.2">
      <c r="E25">
        <v>22</v>
      </c>
      <c r="F25" s="2">
        <f t="shared" si="0"/>
        <v>422.58724033287461</v>
      </c>
      <c r="G25" s="10">
        <f t="shared" si="1"/>
        <v>-272.46759338877587</v>
      </c>
      <c r="H25" s="10">
        <f t="shared" si="3"/>
        <v>150.11964694409875</v>
      </c>
      <c r="I25" s="10">
        <f t="shared" si="4"/>
        <v>-1.528873432293216</v>
      </c>
      <c r="J25" s="1">
        <f>IRR(($I$3:I24,H25))*12</f>
        <v>-2.3784118720941549E-2</v>
      </c>
      <c r="M25" s="10">
        <f t="shared" si="2"/>
        <v>-0.65747443323799171</v>
      </c>
      <c r="N25" s="10">
        <f t="shared" si="5"/>
        <v>-0.87139899905522433</v>
      </c>
      <c r="O25" s="10">
        <f t="shared" si="6"/>
        <v>-1.528873432293216</v>
      </c>
      <c r="P25" s="2">
        <f t="shared" si="7"/>
        <v>156.56206561008594</v>
      </c>
      <c r="Q25" s="1">
        <f>IRR(($O$3:O24,P25))*12</f>
        <v>1.7722363906216287E-3</v>
      </c>
      <c r="T25" s="10">
        <f t="shared" si="8"/>
        <v>-6.4424186659871907</v>
      </c>
      <c r="U25" s="1">
        <f t="shared" si="9"/>
        <v>-2.5556355111563178E-2</v>
      </c>
    </row>
    <row r="26" spans="1:21" x14ac:dyDescent="0.2">
      <c r="E26">
        <v>23</v>
      </c>
      <c r="F26" s="2">
        <f t="shared" si="0"/>
        <v>423.64370843370682</v>
      </c>
      <c r="G26" s="10">
        <f t="shared" si="1"/>
        <v>-272.10806004477615</v>
      </c>
      <c r="H26" s="10">
        <f t="shared" si="3"/>
        <v>151.53564838893067</v>
      </c>
      <c r="I26" s="10">
        <f t="shared" si="4"/>
        <v>-1.528873432293216</v>
      </c>
      <c r="J26" s="1">
        <f>IRR(($I$3:I25,H26))*12</f>
        <v>-2.3059514009039717E-2</v>
      </c>
      <c r="M26" s="10">
        <f t="shared" si="2"/>
        <v>-0.66021391004315022</v>
      </c>
      <c r="N26" s="10">
        <f t="shared" si="5"/>
        <v>-0.86865952225006582</v>
      </c>
      <c r="O26" s="10">
        <f t="shared" si="6"/>
        <v>-1.528873432293216</v>
      </c>
      <c r="P26" s="2">
        <f t="shared" si="7"/>
        <v>158.08306707237801</v>
      </c>
      <c r="Q26" s="1">
        <f>IRR(($O$3:O25,P26))*12</f>
        <v>1.6569119502829466E-3</v>
      </c>
      <c r="T26" s="10">
        <f t="shared" si="8"/>
        <v>-6.5474186834473471</v>
      </c>
      <c r="U26" s="1">
        <f t="shared" si="9"/>
        <v>-2.4716425959322663E-2</v>
      </c>
    </row>
    <row r="27" spans="1:21" x14ac:dyDescent="0.2">
      <c r="D27">
        <v>2</v>
      </c>
      <c r="E27">
        <v>24</v>
      </c>
      <c r="F27" s="2">
        <f t="shared" si="0"/>
        <v>424.70281770479107</v>
      </c>
      <c r="G27" s="10">
        <f t="shared" si="1"/>
        <v>-271.74698370350848</v>
      </c>
      <c r="H27" s="10">
        <f t="shared" si="3"/>
        <v>152.9558340012826</v>
      </c>
      <c r="I27" s="10">
        <f t="shared" si="4"/>
        <v>-1.528873432293216</v>
      </c>
      <c r="J27" s="1">
        <f>IRR(($I$3:I26,H27))*12</f>
        <v>-2.2376790688670045E-2</v>
      </c>
      <c r="M27" s="10">
        <f t="shared" si="2"/>
        <v>-0.66296480133499658</v>
      </c>
      <c r="N27" s="10">
        <f t="shared" si="5"/>
        <v>-0.86590863095821946</v>
      </c>
      <c r="O27" s="10">
        <f t="shared" si="6"/>
        <v>-1.528873432293216</v>
      </c>
      <c r="P27" s="2">
        <f t="shared" si="7"/>
        <v>159.60765514947113</v>
      </c>
      <c r="Q27" s="1">
        <f>IRR(($O$3:O26,P27))*12</f>
        <v>1.5642220595628586E-3</v>
      </c>
      <c r="T27" s="10">
        <f t="shared" si="8"/>
        <v>-6.6518211481885317</v>
      </c>
      <c r="U27" s="1">
        <f t="shared" si="9"/>
        <v>-2.3941012748232904E-2</v>
      </c>
    </row>
    <row r="28" spans="1:21" x14ac:dyDescent="0.2">
      <c r="E28">
        <v>25</v>
      </c>
      <c r="F28" s="2">
        <f t="shared" si="0"/>
        <v>425.76457474905311</v>
      </c>
      <c r="G28" s="10">
        <f t="shared" si="1"/>
        <v>-271.38435774294277</v>
      </c>
      <c r="H28" s="10">
        <f t="shared" si="3"/>
        <v>154.38021700611034</v>
      </c>
      <c r="I28" s="10">
        <f t="shared" si="4"/>
        <v>-1.528873432293216</v>
      </c>
      <c r="J28" s="1">
        <f>IRR(($I$3:I27,H28))*12</f>
        <v>-2.1731141357913319E-2</v>
      </c>
      <c r="M28" s="10">
        <f t="shared" si="2"/>
        <v>-0.66572715467389232</v>
      </c>
      <c r="N28" s="10">
        <f t="shared" si="5"/>
        <v>-0.86314627761932372</v>
      </c>
      <c r="O28" s="10">
        <f t="shared" si="6"/>
        <v>-1.528873432293216</v>
      </c>
      <c r="P28" s="2">
        <f t="shared" si="7"/>
        <v>161.13583332354656</v>
      </c>
      <c r="Q28" s="1">
        <f>IRR(($O$3:O27,P28))*12</f>
        <v>1.4912623551008863E-3</v>
      </c>
      <c r="T28" s="10">
        <f t="shared" si="8"/>
        <v>-6.7556163174362212</v>
      </c>
      <c r="U28" s="1">
        <f t="shared" si="9"/>
        <v>-2.3222403713014206E-2</v>
      </c>
    </row>
    <row r="29" spans="1:21" x14ac:dyDescent="0.2">
      <c r="E29">
        <v>26</v>
      </c>
      <c r="F29" s="2">
        <f t="shared" si="0"/>
        <v>426.82898618592571</v>
      </c>
      <c r="G29" s="10">
        <f t="shared" si="1"/>
        <v>-271.02017551262969</v>
      </c>
      <c r="H29" s="10">
        <f t="shared" si="3"/>
        <v>155.80881067329602</v>
      </c>
      <c r="I29" s="10">
        <f t="shared" si="4"/>
        <v>-1.528873432293216</v>
      </c>
      <c r="J29" s="1">
        <f>IRR(($I$3:I28,H29))*12</f>
        <v>-2.1118494497932794E-2</v>
      </c>
      <c r="M29" s="10">
        <f t="shared" si="2"/>
        <v>-0.66850101781836713</v>
      </c>
      <c r="N29" s="10">
        <f t="shared" si="5"/>
        <v>-0.86037241447484891</v>
      </c>
      <c r="O29" s="10">
        <f t="shared" si="6"/>
        <v>-1.528873432293216</v>
      </c>
      <c r="P29" s="2">
        <f t="shared" si="7"/>
        <v>162.66760504353618</v>
      </c>
      <c r="Q29" s="1">
        <f>IRR(($O$3:O28,P29))*12</f>
        <v>1.4355782432913244E-3</v>
      </c>
      <c r="T29" s="10">
        <f t="shared" si="8"/>
        <v>-6.8587943702401617</v>
      </c>
      <c r="U29" s="1">
        <f t="shared" si="9"/>
        <v>-2.2554072741224118E-2</v>
      </c>
    </row>
    <row r="30" spans="1:21" x14ac:dyDescent="0.2">
      <c r="E30">
        <v>27</v>
      </c>
      <c r="F30" s="2">
        <f t="shared" si="0"/>
        <v>427.89605865139049</v>
      </c>
      <c r="G30" s="10">
        <f t="shared" si="1"/>
        <v>-270.6544303335782</v>
      </c>
      <c r="H30" s="10">
        <f t="shared" si="3"/>
        <v>157.24162831781229</v>
      </c>
      <c r="I30" s="10">
        <f t="shared" si="4"/>
        <v>-1.528873432293216</v>
      </c>
      <c r="J30" s="1">
        <f>IRR(($I$3:I29,H30))*12</f>
        <v>-2.0535379669050169E-2</v>
      </c>
      <c r="M30" s="10">
        <f t="shared" si="2"/>
        <v>-0.67128643872594351</v>
      </c>
      <c r="N30" s="10">
        <f t="shared" si="5"/>
        <v>-0.85758699356727253</v>
      </c>
      <c r="O30" s="10">
        <f t="shared" si="6"/>
        <v>-1.528873432293216</v>
      </c>
      <c r="P30" s="2">
        <f t="shared" si="7"/>
        <v>164.20297372478487</v>
      </c>
      <c r="Q30" s="1">
        <f>IRR(($O$3:O29,P30))*12</f>
        <v>1.3950813726344435E-3</v>
      </c>
      <c r="T30" s="10">
        <f t="shared" si="8"/>
        <v>-6.9613454069725833</v>
      </c>
      <c r="U30" s="1">
        <f t="shared" si="9"/>
        <v>-2.1930461041684612E-2</v>
      </c>
    </row>
    <row r="31" spans="1:21" x14ac:dyDescent="0.2">
      <c r="E31">
        <v>28</v>
      </c>
      <c r="F31" s="2">
        <f t="shared" si="0"/>
        <v>428.96579879801891</v>
      </c>
      <c r="G31" s="10">
        <f t="shared" si="1"/>
        <v>-270.28711549813329</v>
      </c>
      <c r="H31" s="10">
        <f t="shared" si="3"/>
        <v>158.67868329988562</v>
      </c>
      <c r="I31" s="10">
        <f t="shared" si="4"/>
        <v>-1.528873432293216</v>
      </c>
      <c r="J31" s="1">
        <f>IRR(($I$3:I30,H31))*12</f>
        <v>-1.9978818632038209E-2</v>
      </c>
      <c r="M31" s="10">
        <f t="shared" si="2"/>
        <v>-0.67408346555396825</v>
      </c>
      <c r="N31" s="10">
        <f t="shared" si="5"/>
        <v>-0.85478996673924779</v>
      </c>
      <c r="O31" s="10">
        <f t="shared" si="6"/>
        <v>-1.528873432293216</v>
      </c>
      <c r="P31" s="2">
        <f t="shared" si="7"/>
        <v>165.74194274871073</v>
      </c>
      <c r="Q31" s="1">
        <f>IRR(($O$3:O30,P31))*12</f>
        <v>1.3679851513783703E-3</v>
      </c>
      <c r="T31" s="10">
        <f t="shared" si="8"/>
        <v>-7.0632594488251073</v>
      </c>
      <c r="U31" s="1">
        <f t="shared" si="9"/>
        <v>-2.1346803783416579E-2</v>
      </c>
    </row>
    <row r="32" spans="1:21" x14ac:dyDescent="0.2">
      <c r="E32">
        <v>29</v>
      </c>
      <c r="F32" s="2">
        <f t="shared" si="0"/>
        <v>430.03821329501409</v>
      </c>
      <c r="G32" s="10">
        <f t="shared" si="1"/>
        <v>-269.91822426985289</v>
      </c>
      <c r="H32" s="10">
        <f t="shared" si="3"/>
        <v>160.1199890251612</v>
      </c>
      <c r="I32" s="10">
        <f t="shared" si="4"/>
        <v>-1.528873432293216</v>
      </c>
      <c r="J32" s="1">
        <f>IRR(($I$3:I31,H32))*12</f>
        <v>-1.9446241970996869E-2</v>
      </c>
      <c r="M32" s="10">
        <f t="shared" si="2"/>
        <v>-0.67689214666044306</v>
      </c>
      <c r="N32" s="10">
        <f t="shared" si="5"/>
        <v>-0.85198128563277298</v>
      </c>
      <c r="O32" s="10">
        <f t="shared" si="6"/>
        <v>-1.528873432293216</v>
      </c>
      <c r="P32" s="2">
        <f t="shared" si="7"/>
        <v>167.28451546246313</v>
      </c>
      <c r="Q32" s="1">
        <f>IRR(($O$3:O31,P32))*12</f>
        <v>1.3527507747648215E-3</v>
      </c>
      <c r="T32" s="10">
        <f t="shared" si="8"/>
        <v>-7.1645264373019302</v>
      </c>
      <c r="U32" s="1">
        <f t="shared" si="9"/>
        <v>-2.0798992745761691E-2</v>
      </c>
    </row>
    <row r="33" spans="4:21" x14ac:dyDescent="0.2">
      <c r="E33">
        <v>30</v>
      </c>
      <c r="F33" s="2">
        <f t="shared" si="0"/>
        <v>431.11330882825143</v>
      </c>
      <c r="G33" s="10">
        <f t="shared" si="1"/>
        <v>-269.54774988338443</v>
      </c>
      <c r="H33" s="10">
        <f t="shared" si="3"/>
        <v>161.56555894486701</v>
      </c>
      <c r="I33" s="10">
        <f t="shared" si="4"/>
        <v>-1.528873432293216</v>
      </c>
      <c r="J33" s="1">
        <f>IRR(($I$3:I32,H33))*12</f>
        <v>-1.8935420067846653E-2</v>
      </c>
      <c r="M33" s="10">
        <f t="shared" si="2"/>
        <v>-0.67971253060486159</v>
      </c>
      <c r="N33" s="10">
        <f t="shared" si="5"/>
        <v>-0.84916090168835445</v>
      </c>
      <c r="O33" s="10">
        <f t="shared" si="6"/>
        <v>-1.528873432293216</v>
      </c>
      <c r="P33" s="2">
        <f t="shared" si="7"/>
        <v>168.83069517857842</v>
      </c>
      <c r="Q33" s="1">
        <f>IRR(($O$3:O32,P33))*12</f>
        <v>1.3480476979061962E-3</v>
      </c>
      <c r="T33" s="10">
        <f t="shared" si="8"/>
        <v>-7.2651362337114165</v>
      </c>
      <c r="U33" s="1">
        <f t="shared" si="9"/>
        <v>-2.0283467765752849E-2</v>
      </c>
    </row>
    <row r="34" spans="4:21" x14ac:dyDescent="0.2">
      <c r="E34">
        <v>31</v>
      </c>
      <c r="F34" s="2">
        <f t="shared" si="0"/>
        <v>432.19109210032201</v>
      </c>
      <c r="G34" s="10">
        <f t="shared" si="1"/>
        <v>-269.17568554434075</v>
      </c>
      <c r="H34" s="10">
        <f t="shared" si="3"/>
        <v>163.01540655598126</v>
      </c>
      <c r="I34" s="10">
        <f t="shared" si="4"/>
        <v>-1.528873432293216</v>
      </c>
      <c r="J34" s="1">
        <f>IRR(($I$3:I33,H34))*12</f>
        <v>-1.8444408745477592E-2</v>
      </c>
      <c r="M34" s="10">
        <f t="shared" si="2"/>
        <v>-0.68254466614904885</v>
      </c>
      <c r="N34" s="10">
        <f t="shared" si="5"/>
        <v>-0.84632876614416719</v>
      </c>
      <c r="O34" s="10">
        <f t="shared" si="6"/>
        <v>-1.528873432293216</v>
      </c>
      <c r="P34" s="2">
        <f t="shared" si="7"/>
        <v>170.38048517463332</v>
      </c>
      <c r="Q34" s="1">
        <f>IRR(($O$3:O33,P34))*12</f>
        <v>1.3527191193505317E-3</v>
      </c>
      <c r="T34" s="10">
        <f t="shared" si="8"/>
        <v>-7.3650786186520634</v>
      </c>
      <c r="U34" s="1">
        <f t="shared" si="9"/>
        <v>-1.9797127864828123E-2</v>
      </c>
    </row>
    <row r="35" spans="4:21" x14ac:dyDescent="0.2">
      <c r="E35">
        <v>32</v>
      </c>
      <c r="F35" s="2">
        <f t="shared" ref="F35:F66" si="10">FV($B$4/12,E35,0,-$B$6)</f>
        <v>433.2715698305729</v>
      </c>
      <c r="G35" s="10">
        <f t="shared" si="1"/>
        <v>-268.80202442917533</v>
      </c>
      <c r="H35" s="10">
        <f t="shared" si="3"/>
        <v>164.46954540139757</v>
      </c>
      <c r="I35" s="10">
        <f t="shared" si="4"/>
        <v>-1.528873432293216</v>
      </c>
      <c r="J35" s="1">
        <f>IRR(($I$3:I34,H35))*12</f>
        <v>-1.7971504633205182E-2</v>
      </c>
      <c r="M35" s="10">
        <f t="shared" si="2"/>
        <v>-0.68538860225800302</v>
      </c>
      <c r="N35" s="10">
        <f t="shared" si="5"/>
        <v>-0.84348483003521302</v>
      </c>
      <c r="O35" s="10">
        <f t="shared" si="6"/>
        <v>-1.528873432293216</v>
      </c>
      <c r="P35" s="2">
        <f t="shared" si="7"/>
        <v>171.93388869289618</v>
      </c>
      <c r="Q35" s="1">
        <f>IRR(($O$3:O34,P35))*12</f>
        <v>1.3657549566801208E-3</v>
      </c>
      <c r="T35" s="10">
        <f t="shared" si="8"/>
        <v>-7.4643432914986079</v>
      </c>
      <c r="U35" s="1">
        <f t="shared" si="9"/>
        <v>-1.9337259589885303E-2</v>
      </c>
    </row>
    <row r="36" spans="4:21" x14ac:dyDescent="0.2">
      <c r="E36">
        <v>33</v>
      </c>
      <c r="F36" s="2">
        <f t="shared" si="10"/>
        <v>434.35474875514933</v>
      </c>
      <c r="G36" s="10">
        <f t="shared" si="1"/>
        <v>-268.42675968505733</v>
      </c>
      <c r="H36" s="10">
        <f t="shared" ref="H36:H79" si="11">F36+G36</f>
        <v>165.927989070092</v>
      </c>
      <c r="I36" s="10">
        <f t="shared" si="4"/>
        <v>-1.528873432293216</v>
      </c>
      <c r="J36" s="1">
        <f>IRR(($I$3:I35,H36))*12</f>
        <v>-1.7515208727862497E-2</v>
      </c>
      <c r="M36" s="10">
        <f t="shared" ref="M36:M78" si="12">FV($B$8/12,E36,0,$B$7)</f>
        <v>-0.68824438810074473</v>
      </c>
      <c r="N36" s="10">
        <f t="shared" si="5"/>
        <v>-0.84062904419247131</v>
      </c>
      <c r="O36" s="10">
        <f t="shared" si="6"/>
        <v>-1.528873432293216</v>
      </c>
      <c r="P36" s="2">
        <f t="shared" ref="P36:P67" si="13">FV($B$3/12,1,N36,-P35)</f>
        <v>173.4909089399757</v>
      </c>
      <c r="Q36" s="1">
        <f>IRR(($O$3:O35,P36))*12</f>
        <v>1.3862695567707917E-3</v>
      </c>
      <c r="T36" s="10">
        <f t="shared" si="8"/>
        <v>-7.5629198698837001</v>
      </c>
      <c r="U36" s="1">
        <f t="shared" si="9"/>
        <v>-1.8901478284633288E-2</v>
      </c>
    </row>
    <row r="37" spans="4:21" x14ac:dyDescent="0.2">
      <c r="E37">
        <v>34</v>
      </c>
      <c r="F37" s="2">
        <f t="shared" si="10"/>
        <v>435.44063562703712</v>
      </c>
      <c r="G37" s="10">
        <f t="shared" si="1"/>
        <v>-268.04988442974582</v>
      </c>
      <c r="H37" s="10">
        <f t="shared" si="11"/>
        <v>167.39075119729131</v>
      </c>
      <c r="I37" s="10">
        <f t="shared" si="4"/>
        <v>-1.528873432293216</v>
      </c>
      <c r="J37" s="1">
        <f>IRR(($I$3:I36,H37))*12</f>
        <v>-1.707419641400687E-2</v>
      </c>
      <c r="M37" s="10">
        <f t="shared" si="12"/>
        <v>-0.69111207305116451</v>
      </c>
      <c r="N37" s="10">
        <f t="shared" si="5"/>
        <v>-0.83776135924205153</v>
      </c>
      <c r="O37" s="10">
        <f t="shared" si="6"/>
        <v>-1.528873432293216</v>
      </c>
      <c r="P37" s="2">
        <f t="shared" si="13"/>
        <v>175.05154908646765</v>
      </c>
      <c r="Q37" s="1">
        <f>IRR(($O$3:O36,P37))*12</f>
        <v>1.4134835465018369E-3</v>
      </c>
      <c r="T37" s="10">
        <f t="shared" si="8"/>
        <v>-7.6607978891763366</v>
      </c>
      <c r="U37" s="1">
        <f t="shared" si="9"/>
        <v>-1.8487679960508707E-2</v>
      </c>
    </row>
    <row r="38" spans="4:21" x14ac:dyDescent="0.2">
      <c r="E38">
        <v>35</v>
      </c>
      <c r="F38" s="2">
        <f t="shared" si="10"/>
        <v>436.52923721610472</v>
      </c>
      <c r="G38" s="10">
        <f t="shared" si="1"/>
        <v>-267.67139175146366</v>
      </c>
      <c r="H38" s="10">
        <f t="shared" si="11"/>
        <v>168.85784546464106</v>
      </c>
      <c r="I38" s="10">
        <f t="shared" si="4"/>
        <v>-1.528873432293216</v>
      </c>
      <c r="J38" s="1">
        <f>IRR(($I$3:I37,H38))*12</f>
        <v>-1.6647292181093398E-2</v>
      </c>
      <c r="M38" s="10">
        <f t="shared" si="12"/>
        <v>-0.69399170668887777</v>
      </c>
      <c r="N38" s="10">
        <f t="shared" si="5"/>
        <v>-0.83488172560433827</v>
      </c>
      <c r="O38" s="10">
        <f t="shared" si="6"/>
        <v>-1.528873432293216</v>
      </c>
      <c r="P38" s="2">
        <f t="shared" si="13"/>
        <v>176.61581226659894</v>
      </c>
      <c r="Q38" s="1">
        <f>IRR(($O$3:O37,P38))*12</f>
        <v>1.4467081788085423E-3</v>
      </c>
      <c r="T38" s="10">
        <f t="shared" si="8"/>
        <v>-7.7579668019578776</v>
      </c>
      <c r="U38" s="1">
        <f t="shared" si="9"/>
        <v>-1.8094000359901941E-2</v>
      </c>
    </row>
    <row r="39" spans="4:21" x14ac:dyDescent="0.2">
      <c r="D39">
        <v>3</v>
      </c>
      <c r="E39">
        <v>36</v>
      </c>
      <c r="F39" s="2">
        <f t="shared" si="10"/>
        <v>437.62056030914505</v>
      </c>
      <c r="G39" s="10">
        <f t="shared" si="1"/>
        <v>-267.29127470877046</v>
      </c>
      <c r="H39" s="10">
        <f t="shared" si="11"/>
        <v>170.32928560037459</v>
      </c>
      <c r="I39" s="10">
        <f t="shared" si="4"/>
        <v>-1.528873432293216</v>
      </c>
      <c r="J39" s="1">
        <f>IRR(($I$3:I38,H39))*12</f>
        <v>-1.6233449895988628E-2</v>
      </c>
      <c r="M39" s="10">
        <f t="shared" si="12"/>
        <v>-0.69688333880008135</v>
      </c>
      <c r="N39" s="10">
        <f t="shared" si="5"/>
        <v>-0.83199009349313469</v>
      </c>
      <c r="O39" s="10">
        <f t="shared" si="6"/>
        <v>-1.528873432293216</v>
      </c>
      <c r="P39" s="2">
        <f t="shared" si="13"/>
        <v>178.18370157786956</v>
      </c>
      <c r="Q39" s="1">
        <f>IRR(($O$3:O38,P39))*12</f>
        <v>1.4853331753483801E-3</v>
      </c>
      <c r="T39" s="10">
        <f t="shared" si="8"/>
        <v>-7.8544159774949662</v>
      </c>
      <c r="U39" s="1">
        <f t="shared" si="9"/>
        <v>-1.7718783071337008E-2</v>
      </c>
    </row>
    <row r="40" spans="4:21" x14ac:dyDescent="0.2">
      <c r="E40">
        <v>37</v>
      </c>
      <c r="F40" s="2">
        <f t="shared" si="10"/>
        <v>438.7146117099179</v>
      </c>
      <c r="G40" s="10">
        <f t="shared" si="1"/>
        <v>-266.90952633043571</v>
      </c>
      <c r="H40" s="10">
        <f t="shared" si="11"/>
        <v>171.80508537948219</v>
      </c>
      <c r="I40" s="10">
        <f t="shared" si="4"/>
        <v>-1.528873432293216</v>
      </c>
      <c r="J40" s="1">
        <f>IRR(($I$3:I39,H40))*12</f>
        <v>-1.5831734328837666E-2</v>
      </c>
      <c r="M40" s="10">
        <f t="shared" si="12"/>
        <v>-0.69978701937841492</v>
      </c>
      <c r="N40" s="10">
        <f t="shared" si="5"/>
        <v>-0.82908641291480112</v>
      </c>
      <c r="O40" s="10">
        <f t="shared" si="6"/>
        <v>-1.528873432293216</v>
      </c>
      <c r="P40" s="2">
        <f t="shared" si="13"/>
        <v>179.75522008069214</v>
      </c>
      <c r="Q40" s="1">
        <f>IRR(($O$3:O39,P40))*12</f>
        <v>1.5288158529429552E-3</v>
      </c>
      <c r="T40" s="10">
        <f t="shared" si="8"/>
        <v>-7.9501347012099473</v>
      </c>
      <c r="U40" s="1">
        <f t="shared" si="9"/>
        <v>-1.7360550181780621E-2</v>
      </c>
    </row>
    <row r="41" spans="4:21" x14ac:dyDescent="0.2">
      <c r="E41">
        <v>38</v>
      </c>
      <c r="F41" s="2">
        <f t="shared" si="10"/>
        <v>439.81139823919256</v>
      </c>
      <c r="G41" s="10">
        <f t="shared" si="1"/>
        <v>-266.52613961531063</v>
      </c>
      <c r="H41" s="10">
        <f t="shared" si="11"/>
        <v>173.28525862388193</v>
      </c>
      <c r="I41" s="10">
        <f t="shared" si="4"/>
        <v>-1.528873432293216</v>
      </c>
      <c r="J41" s="1">
        <f>IRR(($I$3:I40,H41))*12</f>
        <v>-1.5441307112873837E-2</v>
      </c>
      <c r="M41" s="10">
        <f t="shared" si="12"/>
        <v>-0.70270279862582508</v>
      </c>
      <c r="N41" s="10">
        <f t="shared" si="5"/>
        <v>-0.82617063366739096</v>
      </c>
      <c r="O41" s="10">
        <f t="shared" si="6"/>
        <v>-1.528873432293216</v>
      </c>
      <c r="P41" s="2">
        <f t="shared" si="13"/>
        <v>181.33037079802907</v>
      </c>
      <c r="Q41" s="1">
        <f>IRR(($O$3:O40,P41))*12</f>
        <v>1.5766722464203298E-3</v>
      </c>
      <c r="T41" s="10">
        <f t="shared" si="8"/>
        <v>-8.0451121741471354</v>
      </c>
      <c r="U41" s="1">
        <f t="shared" si="9"/>
        <v>-1.7017979359294166E-2</v>
      </c>
    </row>
    <row r="42" spans="4:21" x14ac:dyDescent="0.2">
      <c r="E42">
        <v>39</v>
      </c>
      <c r="F42" s="2">
        <f t="shared" si="10"/>
        <v>440.91092673479056</v>
      </c>
      <c r="G42" s="10">
        <f t="shared" si="1"/>
        <v>-266.14110753219978</v>
      </c>
      <c r="H42" s="10">
        <f t="shared" si="11"/>
        <v>174.76981920259078</v>
      </c>
      <c r="I42" s="10">
        <f t="shared" si="4"/>
        <v>-1.528873432293216</v>
      </c>
      <c r="J42" s="1">
        <f>IRR(($I$3:I41,H42))*12</f>
        <v>-1.5061414246758442E-2</v>
      </c>
      <c r="M42" s="10">
        <f t="shared" si="12"/>
        <v>-0.70563072695343276</v>
      </c>
      <c r="N42" s="10">
        <f t="shared" si="5"/>
        <v>-0.82324270533978328</v>
      </c>
      <c r="O42" s="10">
        <f t="shared" si="6"/>
        <v>-1.528873432293216</v>
      </c>
      <c r="P42" s="2">
        <f t="shared" si="13"/>
        <v>182.90915671502731</v>
      </c>
      <c r="Q42" s="1">
        <f>IRR(($O$3:O41,P42))*12</f>
        <v>1.6284695471435739E-3</v>
      </c>
      <c r="T42" s="10">
        <f t="shared" si="8"/>
        <v>-8.1393375124365264</v>
      </c>
      <c r="U42" s="1">
        <f t="shared" si="9"/>
        <v>-1.6689883793902016E-2</v>
      </c>
    </row>
    <row r="43" spans="4:21" x14ac:dyDescent="0.2">
      <c r="E43">
        <v>40</v>
      </c>
      <c r="F43" s="2">
        <f t="shared" si="10"/>
        <v>442.01320405162755</v>
      </c>
      <c r="G43" s="10">
        <f t="shared" si="1"/>
        <v>-265.75442301973226</v>
      </c>
      <c r="H43" s="10">
        <f t="shared" si="11"/>
        <v>176.2587810318953</v>
      </c>
      <c r="I43" s="10">
        <f t="shared" si="4"/>
        <v>-1.528873432293216</v>
      </c>
      <c r="J43" s="1">
        <f>IRR(($I$3:I42,H43))*12</f>
        <v>-1.4691375582798649E-2</v>
      </c>
      <c r="M43" s="10">
        <f t="shared" si="12"/>
        <v>-0.70857085498240535</v>
      </c>
      <c r="N43" s="10">
        <f t="shared" si="5"/>
        <v>-0.82030257731081069</v>
      </c>
      <c r="O43" s="10">
        <f t="shared" si="6"/>
        <v>-1.528873432293216</v>
      </c>
      <c r="P43" s="2">
        <f t="shared" si="13"/>
        <v>184.49158077865073</v>
      </c>
      <c r="Q43" s="1">
        <f>IRR(($O$3:O42,P43))*12</f>
        <v>1.6838196593491617E-3</v>
      </c>
      <c r="T43" s="10">
        <f t="shared" si="8"/>
        <v>-8.2327997467554326</v>
      </c>
      <c r="U43" s="1">
        <f t="shared" si="9"/>
        <v>-1.6375195242147811E-2</v>
      </c>
    </row>
    <row r="44" spans="4:21" x14ac:dyDescent="0.2">
      <c r="E44">
        <v>41</v>
      </c>
      <c r="F44" s="2">
        <f t="shared" si="10"/>
        <v>443.11823706175659</v>
      </c>
      <c r="G44" s="10">
        <f t="shared" si="1"/>
        <v>-265.36607898623208</v>
      </c>
      <c r="H44" s="10">
        <f t="shared" si="11"/>
        <v>177.75215807552451</v>
      </c>
      <c r="I44" s="10">
        <f t="shared" si="4"/>
        <v>-1.528873432293216</v>
      </c>
      <c r="J44" s="1">
        <f>IRR(($I$3:I43,H44))*12</f>
        <v>-1.4330575885333374E-2</v>
      </c>
      <c r="M44" s="10">
        <f t="shared" si="12"/>
        <v>-0.71152323354483193</v>
      </c>
      <c r="N44" s="10">
        <f t="shared" si="5"/>
        <v>-0.8173501987483841</v>
      </c>
      <c r="O44" s="10">
        <f t="shared" si="6"/>
        <v>-1.528873432293216</v>
      </c>
      <c r="P44" s="2">
        <f t="shared" si="13"/>
        <v>186.07764589731016</v>
      </c>
      <c r="Q44" s="1">
        <f>IRR(($O$3:O43,P44))*12</f>
        <v>1.7423739402264715E-3</v>
      </c>
      <c r="T44" s="10">
        <f t="shared" si="8"/>
        <v>-8.3254878217856572</v>
      </c>
      <c r="U44" s="1">
        <f t="shared" si="9"/>
        <v>-1.6072949825559846E-2</v>
      </c>
    </row>
    <row r="45" spans="4:21" x14ac:dyDescent="0.2">
      <c r="E45">
        <v>42</v>
      </c>
      <c r="F45" s="2">
        <f t="shared" si="10"/>
        <v>444.22603265441091</v>
      </c>
      <c r="G45" s="10">
        <f t="shared" si="1"/>
        <v>-264.97606830958813</v>
      </c>
      <c r="H45" s="10">
        <f t="shared" si="11"/>
        <v>179.24996434482279</v>
      </c>
      <c r="I45" s="10">
        <f t="shared" si="4"/>
        <v>-1.528873432293216</v>
      </c>
      <c r="J45" s="1">
        <f>IRR(($I$3:I44,H45))*12</f>
        <v>-1.3978456674313744E-2</v>
      </c>
      <c r="M45" s="10">
        <f t="shared" si="12"/>
        <v>-0.71448791368460229</v>
      </c>
      <c r="N45" s="10">
        <f t="shared" si="5"/>
        <v>-0.81438551860861375</v>
      </c>
      <c r="O45" s="10">
        <f t="shared" si="6"/>
        <v>-1.528873432293216</v>
      </c>
      <c r="P45" s="2">
        <f t="shared" si="13"/>
        <v>187.6673549404909</v>
      </c>
      <c r="Q45" s="1">
        <f>IRR(($O$3:O44,P45))*12</f>
        <v>1.8038179602957172E-3</v>
      </c>
      <c r="T45" s="10">
        <f t="shared" si="8"/>
        <v>-8.4173905956681097</v>
      </c>
      <c r="U45" s="1">
        <f t="shared" si="9"/>
        <v>-1.5782274634609461E-2</v>
      </c>
    </row>
    <row r="46" spans="4:21" x14ac:dyDescent="0.2">
      <c r="E46">
        <v>43</v>
      </c>
      <c r="F46" s="2">
        <f t="shared" si="10"/>
        <v>445.33659773604688</v>
      </c>
      <c r="G46" s="10">
        <f t="shared" si="1"/>
        <v>-264.5843838371236</v>
      </c>
      <c r="H46" s="10">
        <f t="shared" si="11"/>
        <v>180.75221389892329</v>
      </c>
      <c r="I46" s="10">
        <f t="shared" si="4"/>
        <v>-1.528873432293216</v>
      </c>
      <c r="J46" s="1">
        <f>IRR(($I$3:I45,H46))*12</f>
        <v>-1.3634510726046045E-2</v>
      </c>
      <c r="M46" s="10">
        <f t="shared" si="12"/>
        <v>-0.71746494665828797</v>
      </c>
      <c r="N46" s="10">
        <f t="shared" si="5"/>
        <v>-0.81140848563492807</v>
      </c>
      <c r="O46" s="10">
        <f t="shared" si="6"/>
        <v>-1.528873432293216</v>
      </c>
      <c r="P46" s="2">
        <f t="shared" si="13"/>
        <v>189.26071073837787</v>
      </c>
      <c r="Q46" s="1">
        <f>IRR(($O$3:O45,P46))*12</f>
        <v>1.8678680570634043E-3</v>
      </c>
      <c r="T46" s="10">
        <f t="shared" si="8"/>
        <v>-8.5084968394545797</v>
      </c>
      <c r="U46" s="1">
        <f t="shared" si="9"/>
        <v>-1.550237878310945E-2</v>
      </c>
    </row>
    <row r="47" spans="4:21" x14ac:dyDescent="0.2">
      <c r="E47">
        <v>44</v>
      </c>
      <c r="F47" s="2">
        <f t="shared" si="10"/>
        <v>446.44993923038703</v>
      </c>
      <c r="G47" s="10">
        <f t="shared" si="1"/>
        <v>-264.1910183854647</v>
      </c>
      <c r="H47" s="10">
        <f t="shared" si="11"/>
        <v>182.25892084492233</v>
      </c>
      <c r="I47" s="10">
        <f t="shared" si="4"/>
        <v>-1.528873432293216</v>
      </c>
      <c r="J47" s="1">
        <f>IRR(($I$3:I46,H47))*12</f>
        <v>-1.3298275102735513E-2</v>
      </c>
      <c r="M47" s="10">
        <f t="shared" si="12"/>
        <v>-0.72045438393603101</v>
      </c>
      <c r="N47" s="10">
        <f t="shared" si="5"/>
        <v>-0.80841904835718503</v>
      </c>
      <c r="O47" s="10">
        <f t="shared" si="6"/>
        <v>-1.528873432293216</v>
      </c>
      <c r="P47" s="2">
        <f t="shared" si="13"/>
        <v>190.85771608147829</v>
      </c>
      <c r="Q47" s="1">
        <f>IRR(($O$3:O46,P47))*12</f>
        <v>1.9342675283819943E-3</v>
      </c>
      <c r="T47" s="10">
        <f t="shared" si="8"/>
        <v>-8.5987952365559579</v>
      </c>
      <c r="U47" s="1">
        <f t="shared" si="9"/>
        <v>-1.5232542631117507E-2</v>
      </c>
    </row>
    <row r="48" spans="4:21" x14ac:dyDescent="0.2">
      <c r="E48">
        <v>45</v>
      </c>
      <c r="F48" s="2">
        <f t="shared" si="10"/>
        <v>447.566064078463</v>
      </c>
      <c r="G48" s="10">
        <f t="shared" si="1"/>
        <v>-263.79596474040909</v>
      </c>
      <c r="H48" s="10">
        <f t="shared" si="11"/>
        <v>183.77009933805391</v>
      </c>
      <c r="I48" s="10">
        <f t="shared" si="4"/>
        <v>-1.528873432293216</v>
      </c>
      <c r="J48" s="1">
        <f>IRR(($I$3:I47,H48))*12</f>
        <v>-1.2969326856818508E-2</v>
      </c>
      <c r="M48" s="10">
        <f t="shared" si="12"/>
        <v>-0.723456277202431</v>
      </c>
      <c r="N48" s="10">
        <f t="shared" si="5"/>
        <v>-0.80541715509078504</v>
      </c>
      <c r="O48" s="10">
        <f t="shared" si="6"/>
        <v>-1.528873432293216</v>
      </c>
      <c r="P48" s="2">
        <f t="shared" si="13"/>
        <v>192.45837372024189</v>
      </c>
      <c r="Q48" s="1">
        <f>IRR(($O$3:O47,P48))*12</f>
        <v>2.002783672372388E-3</v>
      </c>
      <c r="T48" s="10">
        <f t="shared" si="8"/>
        <v>-8.6882743821879842</v>
      </c>
      <c r="U48" s="1">
        <f t="shared" si="9"/>
        <v>-1.4972110529190896E-2</v>
      </c>
    </row>
    <row r="49" spans="4:21" x14ac:dyDescent="0.2">
      <c r="E49">
        <v>46</v>
      </c>
      <c r="F49" s="2">
        <f t="shared" si="10"/>
        <v>448.68497923865903</v>
      </c>
      <c r="G49" s="10">
        <f t="shared" si="1"/>
        <v>-263.39921565679344</v>
      </c>
      <c r="H49" s="10">
        <f t="shared" si="11"/>
        <v>185.28576358186558</v>
      </c>
      <c r="I49" s="10">
        <f t="shared" si="4"/>
        <v>-1.528873432293216</v>
      </c>
      <c r="J49" s="1">
        <f>IRR(($I$3:I48,H49))*12</f>
        <v>-1.2647278581516375E-2</v>
      </c>
      <c r="M49" s="10">
        <f t="shared" si="12"/>
        <v>-0.72647067835744117</v>
      </c>
      <c r="N49" s="10">
        <f t="shared" si="5"/>
        <v>-0.80240275393577487</v>
      </c>
      <c r="O49" s="10">
        <f t="shared" si="6"/>
        <v>-1.528873432293216</v>
      </c>
      <c r="P49" s="2">
        <f t="shared" si="13"/>
        <v>194.06268636467868</v>
      </c>
      <c r="Q49" s="1">
        <f>IRR(($O$3:O48,P49))*12</f>
        <v>2.0732051525236272E-3</v>
      </c>
      <c r="T49" s="10">
        <f t="shared" si="8"/>
        <v>-8.7769227828131022</v>
      </c>
      <c r="U49" s="1">
        <f t="shared" si="9"/>
        <v>-1.4720483734040002E-2</v>
      </c>
    </row>
    <row r="50" spans="4:21" x14ac:dyDescent="0.2">
      <c r="E50">
        <v>47</v>
      </c>
      <c r="F50" s="2">
        <f t="shared" si="10"/>
        <v>449.80669168675564</v>
      </c>
      <c r="G50" s="10">
        <f t="shared" si="1"/>
        <v>-263.00076385836064</v>
      </c>
      <c r="H50" s="10">
        <f t="shared" si="11"/>
        <v>186.805927828395</v>
      </c>
      <c r="I50" s="10">
        <f t="shared" si="4"/>
        <v>-1.528873432293216</v>
      </c>
      <c r="J50" s="1">
        <f>IRR(($I$3:I49,H50))*12</f>
        <v>-1.2331774658142614E-2</v>
      </c>
      <c r="M50" s="10">
        <f t="shared" si="12"/>
        <v>-0.72949763951726398</v>
      </c>
      <c r="N50" s="10">
        <f t="shared" si="5"/>
        <v>-0.79937579277595205</v>
      </c>
      <c r="O50" s="10">
        <f t="shared" si="6"/>
        <v>-1.528873432293216</v>
      </c>
      <c r="P50" s="2">
        <f t="shared" si="13"/>
        <v>195.67065668397413</v>
      </c>
      <c r="Q50" s="1">
        <f>IRR(($O$3:O49,P50))*12</f>
        <v>2.1453396819453019E-3</v>
      </c>
      <c r="T50" s="10">
        <f t="shared" si="8"/>
        <v>-8.8647288555791306</v>
      </c>
      <c r="U50" s="1">
        <f t="shared" si="9"/>
        <v>-1.4477114340087915E-2</v>
      </c>
    </row>
    <row r="51" spans="4:21" x14ac:dyDescent="0.2">
      <c r="D51">
        <v>4</v>
      </c>
      <c r="E51">
        <v>48</v>
      </c>
      <c r="F51" s="2">
        <f t="shared" si="10"/>
        <v>450.93120841597266</v>
      </c>
      <c r="G51" s="10">
        <f t="shared" si="1"/>
        <v>-262.60060203762623</v>
      </c>
      <c r="H51" s="10">
        <f t="shared" si="11"/>
        <v>188.33060637834643</v>
      </c>
      <c r="I51" s="10">
        <f t="shared" si="4"/>
        <v>-1.528873432293216</v>
      </c>
      <c r="J51" s="1">
        <f>IRR(($I$3:I50,H51))*12</f>
        <v>-1.202248800489425E-2</v>
      </c>
      <c r="M51" s="10">
        <f t="shared" si="12"/>
        <v>-0.73253721301525254</v>
      </c>
      <c r="N51" s="10">
        <f t="shared" si="5"/>
        <v>-0.7963362192779635</v>
      </c>
      <c r="O51" s="10">
        <f t="shared" si="6"/>
        <v>-1.528873432293216</v>
      </c>
      <c r="P51" s="2">
        <f t="shared" si="13"/>
        <v>197.28228730610198</v>
      </c>
      <c r="Q51" s="1">
        <f>IRR(($O$3:O50,P51))*12</f>
        <v>2.2190122562957271E-3</v>
      </c>
      <c r="T51" s="10">
        <f t="shared" si="8"/>
        <v>-8.9516809277555467</v>
      </c>
      <c r="U51" s="1">
        <f t="shared" si="9"/>
        <v>-1.4241500261189977E-2</v>
      </c>
    </row>
    <row r="52" spans="4:21" x14ac:dyDescent="0.2">
      <c r="E52">
        <v>49</v>
      </c>
      <c r="F52" s="2">
        <f t="shared" si="10"/>
        <v>452.05853643701249</v>
      </c>
      <c r="G52" s="10">
        <f t="shared" si="1"/>
        <v>-262.19872285574451</v>
      </c>
      <c r="H52" s="10">
        <f t="shared" si="11"/>
        <v>189.85981358126799</v>
      </c>
      <c r="I52" s="10">
        <f t="shared" si="4"/>
        <v>-1.528873432293216</v>
      </c>
      <c r="J52" s="1">
        <f>IRR(($I$3:I51,H52))*12</f>
        <v>-1.1719116709244304E-2</v>
      </c>
      <c r="M52" s="10">
        <f t="shared" si="12"/>
        <v>-0.73558945140281606</v>
      </c>
      <c r="N52" s="10">
        <f t="shared" si="5"/>
        <v>-0.79328398089039998</v>
      </c>
      <c r="O52" s="10">
        <f t="shared" si="6"/>
        <v>-1.528873432293216</v>
      </c>
      <c r="P52" s="2">
        <f t="shared" si="13"/>
        <v>198.89758081743449</v>
      </c>
      <c r="Q52" s="1">
        <f>IRR(($O$3:O51,P52))*12</f>
        <v>2.2940628066114854E-3</v>
      </c>
      <c r="T52" s="10">
        <f t="shared" si="8"/>
        <v>-9.037767236166502</v>
      </c>
      <c r="U52" s="1">
        <f t="shared" si="9"/>
        <v>-1.4013179515855789E-2</v>
      </c>
    </row>
    <row r="53" spans="4:21" x14ac:dyDescent="0.2">
      <c r="E53">
        <v>50</v>
      </c>
      <c r="F53" s="2">
        <f t="shared" si="10"/>
        <v>453.18868277810509</v>
      </c>
      <c r="G53" s="10">
        <f t="shared" si="1"/>
        <v>-261.7951189423739</v>
      </c>
      <c r="H53" s="10">
        <f t="shared" si="11"/>
        <v>191.39356383573119</v>
      </c>
      <c r="I53" s="10">
        <f t="shared" si="4"/>
        <v>-1.528873432293216</v>
      </c>
      <c r="J53" s="1">
        <f>IRR(($I$3:I52,H53))*12</f>
        <v>-1.1421382668614477E-2</v>
      </c>
      <c r="M53" s="10">
        <f t="shared" si="12"/>
        <v>-0.73865440745032773</v>
      </c>
      <c r="N53" s="10">
        <f t="shared" si="5"/>
        <v>-0.79021902484288831</v>
      </c>
      <c r="O53" s="10">
        <f t="shared" si="6"/>
        <v>-1.528873432293216</v>
      </c>
      <c r="P53" s="2">
        <f t="shared" si="13"/>
        <v>200.51653976235002</v>
      </c>
      <c r="Q53" s="1">
        <f>IRR(($O$3:O52,P53))*12</f>
        <v>2.3703452982468676E-3</v>
      </c>
      <c r="T53" s="10">
        <f t="shared" si="8"/>
        <v>-9.1229759266188353</v>
      </c>
      <c r="U53" s="1">
        <f t="shared" si="9"/>
        <v>-1.3791727966861345E-2</v>
      </c>
    </row>
    <row r="54" spans="4:21" x14ac:dyDescent="0.2">
      <c r="E54">
        <v>51</v>
      </c>
      <c r="F54" s="2">
        <f t="shared" si="10"/>
        <v>454.32165448505026</v>
      </c>
      <c r="G54" s="10">
        <f t="shared" si="1"/>
        <v>-261.38978289554166</v>
      </c>
      <c r="H54" s="10">
        <f t="shared" si="11"/>
        <v>192.9318715895086</v>
      </c>
      <c r="I54" s="10">
        <f t="shared" si="4"/>
        <v>-1.528873432293216</v>
      </c>
      <c r="J54" s="1">
        <f>IRR(($I$3:I53,H54))*12</f>
        <v>-1.1129028031198196E-2</v>
      </c>
      <c r="M54" s="10">
        <f t="shared" si="12"/>
        <v>-0.74173213414803751</v>
      </c>
      <c r="N54" s="10">
        <f t="shared" si="5"/>
        <v>-0.78714129814517853</v>
      </c>
      <c r="O54" s="10">
        <f t="shared" si="6"/>
        <v>-1.528873432293216</v>
      </c>
      <c r="P54" s="2">
        <f t="shared" si="13"/>
        <v>202.13916664283832</v>
      </c>
      <c r="Q54" s="1">
        <f>IRR(($O$3:O53,P54))*12</f>
        <v>2.4477260204021078E-3</v>
      </c>
      <c r="T54" s="10">
        <f t="shared" si="8"/>
        <v>-9.207295053329716</v>
      </c>
      <c r="U54" s="1">
        <f t="shared" si="9"/>
        <v>-1.3576754051600304E-2</v>
      </c>
    </row>
    <row r="55" spans="4:21" x14ac:dyDescent="0.2">
      <c r="E55">
        <v>52</v>
      </c>
      <c r="F55" s="2">
        <f t="shared" si="10"/>
        <v>455.4574586212629</v>
      </c>
      <c r="G55" s="10">
        <f t="shared" si="1"/>
        <v>-260.98270728150851</v>
      </c>
      <c r="H55" s="10">
        <f t="shared" si="11"/>
        <v>194.47475133975439</v>
      </c>
      <c r="I55" s="10">
        <f t="shared" si="4"/>
        <v>-1.528873432293216</v>
      </c>
      <c r="J55" s="1">
        <f>IRR(($I$3:I54,H55))*12</f>
        <v>-1.084181391128558E-2</v>
      </c>
      <c r="M55" s="10">
        <f t="shared" si="12"/>
        <v>-0.74482268470698776</v>
      </c>
      <c r="N55" s="10">
        <f t="shared" si="5"/>
        <v>-0.78405074758622828</v>
      </c>
      <c r="O55" s="10">
        <f t="shared" si="6"/>
        <v>-1.528873432293216</v>
      </c>
      <c r="P55" s="2">
        <f t="shared" si="13"/>
        <v>203.76546391810305</v>
      </c>
      <c r="Q55" s="1">
        <f>IRR(($O$3:O54,P55))*12</f>
        <v>2.5260824483268607E-3</v>
      </c>
      <c r="T55" s="10">
        <f t="shared" si="8"/>
        <v>-9.2907125783486606</v>
      </c>
      <c r="U55" s="1">
        <f t="shared" si="9"/>
        <v>-1.3367896359612441E-2</v>
      </c>
    </row>
    <row r="56" spans="4:21" x14ac:dyDescent="0.2">
      <c r="E56">
        <v>53</v>
      </c>
      <c r="F56" s="2">
        <f t="shared" si="10"/>
        <v>456.59610226781604</v>
      </c>
      <c r="G56" s="10">
        <f t="shared" si="1"/>
        <v>-260.57388463463178</v>
      </c>
      <c r="H56" s="10">
        <f t="shared" si="11"/>
        <v>196.02221763318425</v>
      </c>
      <c r="I56" s="10">
        <f t="shared" si="4"/>
        <v>-1.528873432293216</v>
      </c>
      <c r="J56" s="1">
        <f>IRR(($I$3:I55,H56))*12</f>
        <v>-1.0559518484375197E-2</v>
      </c>
      <c r="M56" s="10">
        <f t="shared" si="12"/>
        <v>-0.74792611255993346</v>
      </c>
      <c r="N56" s="10">
        <f t="shared" si="5"/>
        <v>-0.78094731973328257</v>
      </c>
      <c r="O56" s="10">
        <f t="shared" si="6"/>
        <v>-1.528873432293216</v>
      </c>
      <c r="P56" s="2">
        <f t="shared" si="13"/>
        <v>205.39543400416176</v>
      </c>
      <c r="Q56" s="1">
        <f>IRR(($O$3:O55,P56))*12</f>
        <v>2.605302166744039E-3</v>
      </c>
      <c r="T56" s="10">
        <f t="shared" si="8"/>
        <v>-9.3732163709775023</v>
      </c>
      <c r="U56" s="1">
        <f t="shared" si="9"/>
        <v>-1.3164820651119236E-2</v>
      </c>
    </row>
    <row r="57" spans="4:21" x14ac:dyDescent="0.2">
      <c r="E57">
        <v>54</v>
      </c>
      <c r="F57" s="2">
        <f t="shared" si="10"/>
        <v>457.73759252348549</v>
      </c>
      <c r="G57" s="10">
        <f t="shared" si="1"/>
        <v>-260.16330745722883</v>
      </c>
      <c r="H57" s="10">
        <f t="shared" si="11"/>
        <v>197.57428506625666</v>
      </c>
      <c r="I57" s="10">
        <f t="shared" si="4"/>
        <v>-1.528873432293216</v>
      </c>
      <c r="J57" s="1">
        <f>IRR(($I$3:I56,H57))*12</f>
        <v>-1.0281935431962097E-2</v>
      </c>
      <c r="M57" s="10">
        <f t="shared" si="12"/>
        <v>-0.75104247136226654</v>
      </c>
      <c r="N57" s="10">
        <f t="shared" si="5"/>
        <v>-0.7778309609309495</v>
      </c>
      <c r="O57" s="10">
        <f t="shared" si="6"/>
        <v>-1.528873432293216</v>
      </c>
      <c r="P57" s="2">
        <f t="shared" si="13"/>
        <v>207.02907927344336</v>
      </c>
      <c r="Q57" s="1">
        <f>IRR(($O$3:O56,P57))*12</f>
        <v>2.6852818955518387E-3</v>
      </c>
      <c r="T57" s="10">
        <f t="shared" si="8"/>
        <v>-9.4547942071866942</v>
      </c>
      <c r="U57" s="1">
        <f t="shared" si="9"/>
        <v>-1.2967217327513936E-2</v>
      </c>
    </row>
    <row r="58" spans="4:21" x14ac:dyDescent="0.2">
      <c r="E58">
        <v>55</v>
      </c>
      <c r="F58" s="2">
        <f t="shared" si="10"/>
        <v>458.88193650479423</v>
      </c>
      <c r="G58" s="10">
        <f t="shared" si="1"/>
        <v>-259.75096821943959</v>
      </c>
      <c r="H58" s="10">
        <f t="shared" si="11"/>
        <v>199.13096828535464</v>
      </c>
      <c r="I58" s="10">
        <f t="shared" si="4"/>
        <v>-1.528873432293216</v>
      </c>
      <c r="J58" s="1">
        <f>IRR(($I$3:I57,H58))*12</f>
        <v>-1.0008872439041028E-2</v>
      </c>
      <c r="M58" s="10">
        <f t="shared" si="12"/>
        <v>-0.75417181499294283</v>
      </c>
      <c r="N58" s="10">
        <f t="shared" si="5"/>
        <v>-0.7747016173002732</v>
      </c>
      <c r="O58" s="10">
        <f t="shared" si="6"/>
        <v>-1.528873432293216</v>
      </c>
      <c r="P58" s="2">
        <f t="shared" si="13"/>
        <v>208.66640205438298</v>
      </c>
      <c r="Q58" s="1">
        <f>IRR(($O$3:O57,P58))*12</f>
        <v>2.7659268893840405E-3</v>
      </c>
      <c r="T58" s="10">
        <f t="shared" si="8"/>
        <v>-9.5354337690283444</v>
      </c>
      <c r="U58" s="1">
        <f t="shared" si="9"/>
        <v>-1.2774799328425068E-2</v>
      </c>
    </row>
    <row r="59" spans="4:21" x14ac:dyDescent="0.2">
      <c r="E59">
        <v>56</v>
      </c>
      <c r="F59" s="2">
        <f t="shared" si="10"/>
        <v>460.02914134605612</v>
      </c>
      <c r="G59" s="10">
        <f t="shared" si="1"/>
        <v>-259.33685935908812</v>
      </c>
      <c r="H59" s="10">
        <f t="shared" si="11"/>
        <v>200.692281986968</v>
      </c>
      <c r="I59" s="10">
        <f t="shared" si="4"/>
        <v>-1.528873432293216</v>
      </c>
      <c r="J59" s="1">
        <f>IRR(($I$3:I58,H59))*12</f>
        <v>-9.7401502098697357E-3</v>
      </c>
      <c r="M59" s="10">
        <f t="shared" si="12"/>
        <v>-0.75731419755541329</v>
      </c>
      <c r="N59" s="10">
        <f t="shared" si="5"/>
        <v>-0.77155923473780275</v>
      </c>
      <c r="O59" s="10">
        <f t="shared" si="6"/>
        <v>-1.528873432293216</v>
      </c>
      <c r="P59" s="2">
        <f t="shared" si="13"/>
        <v>210.30740463101404</v>
      </c>
      <c r="Q59" s="1">
        <f>IRR(($O$3:O58,P59))*12</f>
        <v>2.8471495726432039E-3</v>
      </c>
      <c r="T59" s="10">
        <f t="shared" si="8"/>
        <v>-9.6151226440460391</v>
      </c>
      <c r="U59" s="1">
        <f t="shared" si="9"/>
        <v>-1.258729978251294E-2</v>
      </c>
    </row>
    <row r="60" spans="4:21" x14ac:dyDescent="0.2">
      <c r="E60">
        <v>57</v>
      </c>
      <c r="F60" s="2">
        <f t="shared" si="10"/>
        <v>461.17921419942132</v>
      </c>
      <c r="G60" s="10">
        <f t="shared" si="1"/>
        <v>-258.92097328154432</v>
      </c>
      <c r="H60" s="10">
        <f t="shared" si="11"/>
        <v>202.258240917877</v>
      </c>
      <c r="I60" s="10">
        <f t="shared" si="4"/>
        <v>-1.528873432293216</v>
      </c>
      <c r="J60" s="1">
        <f>IRR(($I$3:I59,H60))*12</f>
        <v>-9.4756010657386369E-3</v>
      </c>
      <c r="M60" s="10">
        <f t="shared" si="12"/>
        <v>-0.76046967337856075</v>
      </c>
      <c r="N60" s="10">
        <f t="shared" si="5"/>
        <v>-0.76840375891465529</v>
      </c>
      <c r="O60" s="10">
        <f t="shared" si="6"/>
        <v>-1.528873432293216</v>
      </c>
      <c r="P60" s="2">
        <f t="shared" si="13"/>
        <v>211.95208924255792</v>
      </c>
      <c r="Q60" s="1">
        <f>IRR(($O$3:O59,P60))*12</f>
        <v>2.9288695356850525E-3</v>
      </c>
      <c r="T60" s="10">
        <f t="shared" si="8"/>
        <v>-9.6938483246809142</v>
      </c>
      <c r="U60" s="1">
        <f t="shared" si="9"/>
        <v>-1.2404470601423689E-2</v>
      </c>
    </row>
    <row r="61" spans="4:21" x14ac:dyDescent="0.2">
      <c r="E61">
        <v>58</v>
      </c>
      <c r="F61" s="2">
        <f t="shared" si="10"/>
        <v>462.33216223491985</v>
      </c>
      <c r="G61" s="10">
        <f t="shared" si="1"/>
        <v>-258.50330235958444</v>
      </c>
      <c r="H61" s="10">
        <f t="shared" si="11"/>
        <v>203.82885987533541</v>
      </c>
      <c r="I61" s="10">
        <f t="shared" si="4"/>
        <v>-1.528873432293216</v>
      </c>
      <c r="J61" s="1">
        <f>IRR(($I$3:I60,H61))*12</f>
        <v>-9.2150680977778343E-3</v>
      </c>
      <c r="M61" s="10">
        <f t="shared" si="12"/>
        <v>-0.7636382970176383</v>
      </c>
      <c r="N61" s="10">
        <f t="shared" si="5"/>
        <v>-0.76523513527557774</v>
      </c>
      <c r="O61" s="10">
        <f t="shared" si="6"/>
        <v>-1.528873432293216</v>
      </c>
      <c r="P61" s="2">
        <f t="shared" si="13"/>
        <v>213.60045808301084</v>
      </c>
      <c r="Q61" s="1">
        <f>IRR(($O$3:O60,P61))*12</f>
        <v>3.011012570424576E-3</v>
      </c>
      <c r="T61" s="10">
        <f t="shared" si="8"/>
        <v>-9.7715982076754244</v>
      </c>
      <c r="U61" s="1">
        <f t="shared" si="9"/>
        <v>-1.222608066820241E-2</v>
      </c>
    </row>
    <row r="62" spans="4:21" x14ac:dyDescent="0.2">
      <c r="E62">
        <v>59</v>
      </c>
      <c r="F62" s="2">
        <f t="shared" si="10"/>
        <v>463.48799264050717</v>
      </c>
      <c r="G62" s="10">
        <f t="shared" si="1"/>
        <v>-258.08383893325112</v>
      </c>
      <c r="H62" s="10">
        <f t="shared" si="11"/>
        <v>205.40415370725606</v>
      </c>
      <c r="I62" s="10">
        <f t="shared" si="4"/>
        <v>-1.528873432293216</v>
      </c>
      <c r="J62" s="1">
        <f>IRR(($I$3:I61,H62))*12</f>
        <v>-8.9584042376631423E-3</v>
      </c>
      <c r="M62" s="10">
        <f t="shared" si="12"/>
        <v>-0.76682012325521165</v>
      </c>
      <c r="N62" s="10">
        <f t="shared" si="5"/>
        <v>-0.76205330903800439</v>
      </c>
      <c r="O62" s="10">
        <f t="shared" si="6"/>
        <v>-1.528873432293216</v>
      </c>
      <c r="P62" s="2">
        <f t="shared" si="13"/>
        <v>215.25251330072805</v>
      </c>
      <c r="Q62" s="1">
        <f>IRR(($O$3:O61,P62))*12</f>
        <v>3.0935101991556024E-3</v>
      </c>
      <c r="T62" s="10">
        <f t="shared" si="8"/>
        <v>-9.8483595934719972</v>
      </c>
      <c r="U62" s="1">
        <f t="shared" si="9"/>
        <v>-1.2051914436818745E-2</v>
      </c>
    </row>
    <row r="63" spans="4:21" x14ac:dyDescent="0.2">
      <c r="D63">
        <v>5</v>
      </c>
      <c r="E63">
        <v>60</v>
      </c>
      <c r="F63" s="2">
        <f t="shared" si="10"/>
        <v>464.6467126221084</v>
      </c>
      <c r="G63" s="10">
        <f t="shared" si="1"/>
        <v>-257.66257530971313</v>
      </c>
      <c r="H63" s="10">
        <f t="shared" si="11"/>
        <v>206.98413731239526</v>
      </c>
      <c r="I63" s="10">
        <f t="shared" si="4"/>
        <v>-1.528873432293216</v>
      </c>
      <c r="J63" s="1">
        <f>IRR(($I$3:I62,H63))*12</f>
        <v>-8.7054714515129028E-3</v>
      </c>
      <c r="M63" s="10">
        <f t="shared" si="12"/>
        <v>-0.77001520710210836</v>
      </c>
      <c r="N63" s="10">
        <f t="shared" si="5"/>
        <v>-0.75885822519110768</v>
      </c>
      <c r="O63" s="10">
        <f t="shared" si="6"/>
        <v>-1.528873432293216</v>
      </c>
      <c r="P63" s="2">
        <f t="shared" si="13"/>
        <v>216.90825699800553</v>
      </c>
      <c r="Q63" s="1">
        <f>IRR(($O$3:O62,P63))*12</f>
        <v>3.1762991793788942E-3</v>
      </c>
      <c r="T63" s="10">
        <f t="shared" si="8"/>
        <v>-9.9241196856102647</v>
      </c>
      <c r="U63" s="1">
        <f t="shared" si="9"/>
        <v>-1.1881770630891797E-2</v>
      </c>
    </row>
    <row r="64" spans="4:21" x14ac:dyDescent="0.2">
      <c r="E64">
        <v>61</v>
      </c>
      <c r="F64" s="2">
        <f t="shared" si="10"/>
        <v>465.80832940366372</v>
      </c>
      <c r="G64" s="10">
        <f t="shared" si="1"/>
        <v>-257.23950376312416</v>
      </c>
      <c r="H64" s="10">
        <f t="shared" si="11"/>
        <v>208.56882564053956</v>
      </c>
      <c r="I64" s="10">
        <f t="shared" si="4"/>
        <v>-1.528873432293216</v>
      </c>
      <c r="J64" s="1">
        <f>IRR(($I$3:I63,H64))*12</f>
        <v>-8.4561400210509952E-3</v>
      </c>
      <c r="M64" s="10">
        <f t="shared" si="12"/>
        <v>-0.77322360379836719</v>
      </c>
      <c r="N64" s="10">
        <f t="shared" si="5"/>
        <v>-0.75564982849484885</v>
      </c>
      <c r="O64" s="10">
        <f t="shared" si="6"/>
        <v>-1.528873432293216</v>
      </c>
      <c r="P64" s="2">
        <f t="shared" si="13"/>
        <v>218.56769123065874</v>
      </c>
      <c r="Q64" s="1">
        <f>IRR(($O$3:O63,P64))*12</f>
        <v>3.2593210400184702E-3</v>
      </c>
      <c r="T64" s="10">
        <f t="shared" si="8"/>
        <v>-9.9988655901191805</v>
      </c>
      <c r="U64" s="1">
        <f t="shared" si="9"/>
        <v>-1.1715461061069465E-2</v>
      </c>
    </row>
    <row r="65" spans="4:21" x14ac:dyDescent="0.2">
      <c r="E65">
        <v>62</v>
      </c>
      <c r="F65" s="2">
        <f t="shared" si="10"/>
        <v>466.97285022717273</v>
      </c>
      <c r="G65" s="10">
        <f t="shared" si="1"/>
        <v>-256.81461653448099</v>
      </c>
      <c r="H65" s="10">
        <f t="shared" si="11"/>
        <v>210.15823369269174</v>
      </c>
      <c r="I65" s="10">
        <f t="shared" si="4"/>
        <v>-1.528873432293216</v>
      </c>
      <c r="J65" s="1">
        <f>IRR(($I$3:I64,H65))*12</f>
        <v>-8.2102877767296079E-3</v>
      </c>
      <c r="M65" s="10">
        <f t="shared" si="12"/>
        <v>-0.77644536881419357</v>
      </c>
      <c r="N65" s="10">
        <f t="shared" si="5"/>
        <v>-0.75242806347902247</v>
      </c>
      <c r="O65" s="10">
        <f t="shared" si="6"/>
        <v>-1.528873432293216</v>
      </c>
      <c r="P65" s="2">
        <f t="shared" si="13"/>
        <v>220.23081800759883</v>
      </c>
      <c r="Q65" s="1">
        <f>IRR(($O$3:O64,P65))*12</f>
        <v>3.342521932050424E-3</v>
      </c>
      <c r="T65" s="10">
        <f t="shared" si="8"/>
        <v>-10.07258431490709</v>
      </c>
      <c r="U65" s="1">
        <f t="shared" si="9"/>
        <v>-1.1552809708780032E-2</v>
      </c>
    </row>
    <row r="66" spans="4:21" x14ac:dyDescent="0.2">
      <c r="E66">
        <v>63</v>
      </c>
      <c r="F66" s="2">
        <f t="shared" si="10"/>
        <v>468.14028235274054</v>
      </c>
      <c r="G66" s="10">
        <f t="shared" si="1"/>
        <v>-256.38790583148153</v>
      </c>
      <c r="H66" s="10">
        <f t="shared" si="11"/>
        <v>211.75237652125901</v>
      </c>
      <c r="I66" s="10">
        <f t="shared" si="4"/>
        <v>-1.528873432293216</v>
      </c>
      <c r="J66" s="1">
        <f>IRR(($I$3:I65,H66))*12</f>
        <v>-7.96779976531381E-3</v>
      </c>
      <c r="M66" s="10">
        <f t="shared" si="12"/>
        <v>-0.77968055785091994</v>
      </c>
      <c r="N66" s="10">
        <f t="shared" si="5"/>
        <v>-0.7491928744422961</v>
      </c>
      <c r="O66" s="10">
        <f t="shared" si="6"/>
        <v>-1.528873432293216</v>
      </c>
      <c r="P66" s="2">
        <f t="shared" si="13"/>
        <v>221.89763929040612</v>
      </c>
      <c r="Q66" s="1">
        <f>IRR(($O$3:O65,P66))*12</f>
        <v>3.4258516538265837E-3</v>
      </c>
      <c r="T66" s="10">
        <f t="shared" si="8"/>
        <v>-10.145262769147109</v>
      </c>
      <c r="U66" s="1">
        <f t="shared" si="9"/>
        <v>-1.1393651419140394E-2</v>
      </c>
    </row>
    <row r="67" spans="4:21" x14ac:dyDescent="0.2">
      <c r="E67">
        <v>64</v>
      </c>
      <c r="F67" s="2">
        <f t="shared" ref="F67:F98" si="14">FV($B$4/12,E67,0,-$B$6)</f>
        <v>469.31063305862256</v>
      </c>
      <c r="G67" s="10">
        <f t="shared" ref="G67:G130" si="15">FV($B$9/12,E67,$B$21,$B$5)</f>
        <v>-255.95936382838181</v>
      </c>
      <c r="H67" s="10">
        <f t="shared" si="11"/>
        <v>213.35126923024075</v>
      </c>
      <c r="I67" s="10">
        <f t="shared" si="4"/>
        <v>-1.528873432293216</v>
      </c>
      <c r="J67" s="1">
        <f>IRR(($I$3:I66,H67))*12</f>
        <v>-7.7285674191647225E-3</v>
      </c>
      <c r="M67" s="10">
        <f t="shared" si="12"/>
        <v>-0.78292922684196509</v>
      </c>
      <c r="N67" s="10">
        <f t="shared" si="5"/>
        <v>-0.74594420545125095</v>
      </c>
      <c r="O67" s="10">
        <f t="shared" si="6"/>
        <v>-1.528873432293216</v>
      </c>
      <c r="P67" s="2">
        <f t="shared" si="13"/>
        <v>223.56815699290073</v>
      </c>
      <c r="Q67" s="1">
        <f>IRR(($O$3:O66,P67))*12</f>
        <v>3.5092640052338808E-3</v>
      </c>
      <c r="T67" s="10">
        <f t="shared" si="8"/>
        <v>-10.216887762659979</v>
      </c>
      <c r="U67" s="1">
        <f t="shared" si="9"/>
        <v>-1.1237831424398603E-2</v>
      </c>
    </row>
    <row r="68" spans="4:21" x14ac:dyDescent="0.2">
      <c r="E68">
        <v>65</v>
      </c>
      <c r="F68" s="2">
        <f t="shared" si="14"/>
        <v>470.48390964126907</v>
      </c>
      <c r="G68" s="10">
        <f t="shared" si="15"/>
        <v>-255.52898266585208</v>
      </c>
      <c r="H68" s="10">
        <f t="shared" si="11"/>
        <v>214.95492697541698</v>
      </c>
      <c r="I68" s="10">
        <f t="shared" ref="I68:I131" si="16">$B$21</f>
        <v>-1.528873432293216</v>
      </c>
      <c r="J68" s="1">
        <f>IRR(($I$3:I67,H68))*12</f>
        <v>-7.4924882196047982E-3</v>
      </c>
      <c r="M68" s="10">
        <f t="shared" si="12"/>
        <v>-0.7861914319538067</v>
      </c>
      <c r="N68" s="10">
        <f t="shared" ref="N68:N131" si="17">$B$21-M68</f>
        <v>-0.74268200033940934</v>
      </c>
      <c r="O68" s="10">
        <f t="shared" ref="O68:O131" si="18">$B$21</f>
        <v>-1.528873432293216</v>
      </c>
      <c r="P68" s="2">
        <f t="shared" ref="P68:P99" si="19">FV($B$3/12,1,N68,-P67)</f>
        <v>225.24237298071054</v>
      </c>
      <c r="Q68" s="1">
        <f>IRR(($O$3:O67,P68))*12</f>
        <v>3.5927161294209142E-3</v>
      </c>
      <c r="T68" s="10">
        <f t="shared" ref="T68:T80" si="20">H68-P68</f>
        <v>-10.28744600529356</v>
      </c>
      <c r="U68" s="1">
        <f t="shared" ref="U68:U80" si="21">J68-Q68</f>
        <v>-1.1085204349025712E-2</v>
      </c>
    </row>
    <row r="69" spans="4:21" x14ac:dyDescent="0.2">
      <c r="E69">
        <v>66</v>
      </c>
      <c r="F69" s="2">
        <f t="shared" si="14"/>
        <v>471.66011941537221</v>
      </c>
      <c r="G69" s="10">
        <f t="shared" si="15"/>
        <v>-255.09675445083312</v>
      </c>
      <c r="H69" s="10">
        <f t="shared" si="11"/>
        <v>216.56336496453909</v>
      </c>
      <c r="I69" s="10">
        <f t="shared" si="16"/>
        <v>-1.528873432293216</v>
      </c>
      <c r="J69" s="1">
        <f>IRR(($I$3:I68,H69))*12</f>
        <v>-7.2594652192412568E-3</v>
      </c>
      <c r="M69" s="10">
        <f t="shared" si="12"/>
        <v>-0.78946722958694748</v>
      </c>
      <c r="N69" s="10">
        <f t="shared" si="17"/>
        <v>-0.73940620270626856</v>
      </c>
      <c r="O69" s="10">
        <f t="shared" si="18"/>
        <v>-1.528873432293216</v>
      </c>
      <c r="P69" s="2">
        <f t="shared" si="19"/>
        <v>226.92028907083645</v>
      </c>
      <c r="Q69" s="1">
        <f>IRR(($O$3:O68,P69))*12</f>
        <v>3.6761683182175986E-3</v>
      </c>
      <c r="T69" s="10">
        <f t="shared" si="20"/>
        <v>-10.356924106297356</v>
      </c>
      <c r="U69" s="1">
        <f t="shared" si="21"/>
        <v>-1.0935633537458855E-2</v>
      </c>
    </row>
    <row r="70" spans="4:21" x14ac:dyDescent="0.2">
      <c r="E70">
        <v>67</v>
      </c>
      <c r="F70" s="2">
        <f t="shared" si="14"/>
        <v>472.8392697139106</v>
      </c>
      <c r="G70" s="10">
        <f t="shared" si="15"/>
        <v>-254.66267125639138</v>
      </c>
      <c r="H70" s="10">
        <f t="shared" si="11"/>
        <v>218.17659845751922</v>
      </c>
      <c r="I70" s="10">
        <f t="shared" si="16"/>
        <v>-1.528873432293216</v>
      </c>
      <c r="J70" s="1">
        <f>IRR(($I$3:I69,H70))*12</f>
        <v>-7.0294066378893127E-3</v>
      </c>
      <c r="M70" s="10">
        <f t="shared" si="12"/>
        <v>-0.79275667637689318</v>
      </c>
      <c r="N70" s="10">
        <f t="shared" si="17"/>
        <v>-0.73611675591632286</v>
      </c>
      <c r="O70" s="10">
        <f t="shared" si="18"/>
        <v>-1.528873432293216</v>
      </c>
      <c r="P70" s="2">
        <f t="shared" si="19"/>
        <v>228.60190703121458</v>
      </c>
      <c r="Q70" s="1">
        <f>IRR(($O$3:O69,P70))*12</f>
        <v>3.7595837621857697E-3</v>
      </c>
      <c r="T70" s="10">
        <f t="shared" si="20"/>
        <v>-10.425308573695361</v>
      </c>
      <c r="U70" s="1">
        <f t="shared" si="21"/>
        <v>-1.0788990400075082E-2</v>
      </c>
    </row>
    <row r="71" spans="4:21" x14ac:dyDescent="0.2">
      <c r="E71">
        <v>68</v>
      </c>
      <c r="F71" s="2">
        <f t="shared" si="14"/>
        <v>474.02136788819541</v>
      </c>
      <c r="G71" s="10">
        <f t="shared" si="15"/>
        <v>-254.22672512157357</v>
      </c>
      <c r="H71" s="10">
        <f t="shared" si="11"/>
        <v>219.79464276662185</v>
      </c>
      <c r="I71" s="10">
        <f t="shared" si="16"/>
        <v>-1.528873432293216</v>
      </c>
      <c r="J71" s="1">
        <f>IRR(($I$3:I70,H71))*12</f>
        <v>-6.8022255021005229E-3</v>
      </c>
      <c r="M71" s="10">
        <f t="shared" si="12"/>
        <v>-0.7960598291951303</v>
      </c>
      <c r="N71" s="10">
        <f t="shared" si="17"/>
        <v>-0.73281360309808574</v>
      </c>
      <c r="O71" s="10">
        <f t="shared" si="18"/>
        <v>-1.528873432293216</v>
      </c>
      <c r="P71" s="2">
        <f t="shared" si="19"/>
        <v>230.28722858027606</v>
      </c>
      <c r="Q71" s="1">
        <f>IRR(($O$3:O70,P71))*12</f>
        <v>3.8429283058976083E-3</v>
      </c>
      <c r="T71" s="10">
        <f t="shared" si="20"/>
        <v>-10.492585813654216</v>
      </c>
      <c r="U71" s="1">
        <f t="shared" si="21"/>
        <v>-1.0645153807998131E-2</v>
      </c>
    </row>
    <row r="72" spans="4:21" x14ac:dyDescent="0.2">
      <c r="E72">
        <v>69</v>
      </c>
      <c r="F72" s="2">
        <f t="shared" si="14"/>
        <v>475.20642130791589</v>
      </c>
      <c r="G72" s="10">
        <f t="shared" si="15"/>
        <v>-253.78890805126045</v>
      </c>
      <c r="H72" s="10">
        <f t="shared" si="11"/>
        <v>221.41751325665544</v>
      </c>
      <c r="I72" s="10">
        <f t="shared" si="16"/>
        <v>-1.528873432293216</v>
      </c>
      <c r="J72" s="1">
        <f>IRR(($I$3:I71,H72))*12</f>
        <v>-6.577839199159552E-3</v>
      </c>
      <c r="M72" s="10">
        <f t="shared" si="12"/>
        <v>-0.79937674515010981</v>
      </c>
      <c r="N72" s="10">
        <f t="shared" si="17"/>
        <v>-0.72949668714310623</v>
      </c>
      <c r="O72" s="10">
        <f t="shared" si="18"/>
        <v>-1.528873432293216</v>
      </c>
      <c r="P72" s="2">
        <f t="shared" si="19"/>
        <v>231.97625538650365</v>
      </c>
      <c r="Q72" s="1">
        <f>IRR(($O$3:O71,P72))*12</f>
        <v>3.9261704912290085E-3</v>
      </c>
      <c r="T72" s="10">
        <f t="shared" si="20"/>
        <v>-10.558742129848213</v>
      </c>
      <c r="U72" s="1">
        <f t="shared" si="21"/>
        <v>-1.050400969038856E-2</v>
      </c>
    </row>
    <row r="73" spans="4:21" x14ac:dyDescent="0.2">
      <c r="E73">
        <v>70</v>
      </c>
      <c r="F73" s="2">
        <f t="shared" si="14"/>
        <v>476.39443736118557</v>
      </c>
      <c r="G73" s="10">
        <f t="shared" si="15"/>
        <v>-253.34921201602054</v>
      </c>
      <c r="H73" s="10">
        <f t="shared" si="11"/>
        <v>223.04522534516502</v>
      </c>
      <c r="I73" s="10">
        <f t="shared" si="16"/>
        <v>-1.528873432293216</v>
      </c>
      <c r="J73" s="1">
        <f>IRR(($I$3:I72,H73))*12</f>
        <v>-6.3561694297833427E-3</v>
      </c>
      <c r="M73" s="10">
        <f t="shared" si="12"/>
        <v>-0.80270748158823535</v>
      </c>
      <c r="N73" s="10">
        <f t="shared" si="17"/>
        <v>-0.72616595070498069</v>
      </c>
      <c r="O73" s="10">
        <f t="shared" si="18"/>
        <v>-1.528873432293216</v>
      </c>
      <c r="P73" s="2">
        <f t="shared" si="19"/>
        <v>233.66898906798571</v>
      </c>
      <c r="Q73" s="1">
        <f>IRR(($O$3:O72,P73))*12</f>
        <v>4.009280762131695E-3</v>
      </c>
      <c r="T73" s="10">
        <f t="shared" si="20"/>
        <v>-10.623763722820684</v>
      </c>
      <c r="U73" s="1">
        <f t="shared" si="21"/>
        <v>-1.0365450191915038E-2</v>
      </c>
    </row>
    <row r="74" spans="4:21" x14ac:dyDescent="0.2">
      <c r="E74">
        <v>71</v>
      </c>
      <c r="F74" s="2">
        <f t="shared" si="14"/>
        <v>477.58542345458847</v>
      </c>
      <c r="G74" s="10">
        <f t="shared" si="15"/>
        <v>-252.90762895196278</v>
      </c>
      <c r="H74" s="10">
        <f t="shared" si="11"/>
        <v>224.67779450262569</v>
      </c>
      <c r="I74" s="10">
        <f t="shared" si="16"/>
        <v>-1.528873432293216</v>
      </c>
      <c r="J74" s="1">
        <f>IRR(($I$3:I73,H74))*12</f>
        <v>-6.1371416354085717E-3</v>
      </c>
      <c r="M74" s="10">
        <f t="shared" si="12"/>
        <v>-0.80605209609485318</v>
      </c>
      <c r="N74" s="10">
        <f t="shared" si="17"/>
        <v>-0.72282133619836286</v>
      </c>
      <c r="O74" s="10">
        <f t="shared" si="18"/>
        <v>-1.528873432293216</v>
      </c>
      <c r="P74" s="2">
        <f t="shared" si="19"/>
        <v>235.36543119196733</v>
      </c>
      <c r="Q74" s="1">
        <f>IRR(($O$3:O73,P74))*12</f>
        <v>4.0922319706231391E-3</v>
      </c>
      <c r="T74" s="10">
        <f t="shared" si="20"/>
        <v>-10.687636689341645</v>
      </c>
      <c r="U74" s="1">
        <f t="shared" si="21"/>
        <v>-1.0229373606031711E-2</v>
      </c>
    </row>
    <row r="75" spans="4:21" x14ac:dyDescent="0.2">
      <c r="D75">
        <v>6</v>
      </c>
      <c r="E75">
        <v>72</v>
      </c>
      <c r="F75" s="2">
        <f t="shared" si="14"/>
        <v>478.77938701322495</v>
      </c>
      <c r="G75" s="10">
        <f t="shared" si="15"/>
        <v>-252.46415076058841</v>
      </c>
      <c r="H75" s="10">
        <f t="shared" si="11"/>
        <v>226.31523625263654</v>
      </c>
      <c r="I75" s="10">
        <f t="shared" si="16"/>
        <v>-1.528873432293216</v>
      </c>
      <c r="J75" s="1">
        <f>IRR(($I$3:I74,H75))*12</f>
        <v>-5.9206848915396293E-3</v>
      </c>
      <c r="M75" s="10">
        <f t="shared" si="12"/>
        <v>-0.8094106464952483</v>
      </c>
      <c r="N75" s="10">
        <f t="shared" si="17"/>
        <v>-0.71946278579796774</v>
      </c>
      <c r="O75" s="10">
        <f t="shared" si="18"/>
        <v>-1.528873432293216</v>
      </c>
      <c r="P75" s="2">
        <f t="shared" si="19"/>
        <v>237.06558327439848</v>
      </c>
      <c r="Q75" s="1">
        <f>IRR(($O$3:O74,P75))*12</f>
        <v>4.1749988612416189E-3</v>
      </c>
      <c r="T75" s="10">
        <f t="shared" si="20"/>
        <v>-10.750347021761939</v>
      </c>
      <c r="U75" s="1">
        <f t="shared" si="21"/>
        <v>-1.0095683752781248E-2</v>
      </c>
    </row>
    <row r="76" spans="4:21" x14ac:dyDescent="0.2">
      <c r="E76">
        <v>73</v>
      </c>
      <c r="F76" s="2">
        <f t="shared" si="14"/>
        <v>479.976335480758</v>
      </c>
      <c r="G76" s="10">
        <f t="shared" si="15"/>
        <v>-252.01876930864273</v>
      </c>
      <c r="H76" s="10">
        <f t="shared" si="11"/>
        <v>227.95756617211526</v>
      </c>
      <c r="I76" s="10">
        <f t="shared" si="16"/>
        <v>-1.528873432293216</v>
      </c>
      <c r="J76" s="1">
        <f>IRR(($I$3:I75,H76))*12</f>
        <v>-5.7067316375061239E-3</v>
      </c>
      <c r="M76" s="10">
        <f t="shared" si="12"/>
        <v>-0.81278319085564521</v>
      </c>
      <c r="N76" s="10">
        <f t="shared" si="17"/>
        <v>-0.71609024143757083</v>
      </c>
      <c r="O76" s="10">
        <f t="shared" si="18"/>
        <v>-1.528873432293216</v>
      </c>
      <c r="P76" s="2">
        <f t="shared" si="19"/>
        <v>238.76944677947938</v>
      </c>
      <c r="Q76" s="1">
        <f>IRR(($O$3:O75,P76))*12</f>
        <v>4.2575580023145321E-3</v>
      </c>
      <c r="T76" s="10">
        <f t="shared" si="20"/>
        <v>-10.811880607364117</v>
      </c>
      <c r="U76" s="1">
        <f t="shared" si="21"/>
        <v>-9.964289639820656E-3</v>
      </c>
    </row>
    <row r="77" spans="4:21" x14ac:dyDescent="0.2">
      <c r="E77">
        <v>74</v>
      </c>
      <c r="F77" s="2">
        <f t="shared" si="14"/>
        <v>481.17627631945987</v>
      </c>
      <c r="G77" s="10">
        <f t="shared" si="15"/>
        <v>-251.57147642796573</v>
      </c>
      <c r="H77" s="10">
        <f t="shared" si="11"/>
        <v>229.60479989149414</v>
      </c>
      <c r="I77" s="10">
        <f t="shared" si="16"/>
        <v>-1.528873432293216</v>
      </c>
      <c r="J77" s="1">
        <f>IRR(($I$3:I76,H77))*12</f>
        <v>-5.4952174591273995E-3</v>
      </c>
      <c r="M77" s="10">
        <f t="shared" si="12"/>
        <v>-0.81616978748421043</v>
      </c>
      <c r="N77" s="10">
        <f t="shared" si="17"/>
        <v>-0.71270364480900561</v>
      </c>
      <c r="O77" s="10">
        <f t="shared" si="18"/>
        <v>-1.528873432293216</v>
      </c>
      <c r="P77" s="2">
        <f t="shared" si="19"/>
        <v>240.4770231192029</v>
      </c>
      <c r="Q77" s="1">
        <f>IRR(($O$3:O76,P77))*12</f>
        <v>4.3398876499045613E-3</v>
      </c>
      <c r="T77" s="10">
        <f t="shared" si="20"/>
        <v>-10.872223227708758</v>
      </c>
      <c r="U77" s="1">
        <f t="shared" si="21"/>
        <v>-9.8351051090319608E-3</v>
      </c>
    </row>
    <row r="78" spans="4:21" x14ac:dyDescent="0.2">
      <c r="E78">
        <v>75</v>
      </c>
      <c r="F78" s="2">
        <f t="shared" si="14"/>
        <v>482.37921701025846</v>
      </c>
      <c r="G78" s="10">
        <f t="shared" si="15"/>
        <v>-251.12226391534259</v>
      </c>
      <c r="H78" s="10">
        <f t="shared" si="11"/>
        <v>231.25695309491587</v>
      </c>
      <c r="I78" s="10">
        <f t="shared" si="16"/>
        <v>-1.528873432293216</v>
      </c>
      <c r="J78" s="1">
        <f>IRR(($I$3:I77,H78))*12</f>
        <v>-5.2860808965076167E-3</v>
      </c>
      <c r="M78" s="10">
        <f t="shared" si="12"/>
        <v>-0.81957049493206113</v>
      </c>
      <c r="N78" s="10">
        <f t="shared" si="17"/>
        <v>-0.70930293736115491</v>
      </c>
      <c r="O78" s="10">
        <f t="shared" si="18"/>
        <v>-1.528873432293216</v>
      </c>
      <c r="P78" s="2">
        <f t="shared" si="19"/>
        <v>242.18831365289404</v>
      </c>
      <c r="Q78" s="1">
        <f>IRR(($O$3:O77,P78))*12</f>
        <v>4.4219676063308455E-3</v>
      </c>
      <c r="T78" s="10">
        <f t="shared" si="20"/>
        <v>-10.931360557978167</v>
      </c>
      <c r="U78" s="1">
        <f t="shared" si="21"/>
        <v>-9.7080485028384622E-3</v>
      </c>
    </row>
    <row r="79" spans="4:21" x14ac:dyDescent="0.2">
      <c r="E79">
        <v>76</v>
      </c>
      <c r="F79" s="2">
        <f t="shared" si="14"/>
        <v>483.58516505278413</v>
      </c>
      <c r="G79" s="10">
        <f t="shared" si="15"/>
        <v>-250.67112353235271</v>
      </c>
      <c r="H79" s="10">
        <f t="shared" si="11"/>
        <v>232.91404152043143</v>
      </c>
      <c r="I79" s="10">
        <f t="shared" si="16"/>
        <v>-1.528873432293216</v>
      </c>
      <c r="J79" s="1">
        <f>IRR(($I$3:I78,H79))*12</f>
        <v>-5.0792631520160114E-3</v>
      </c>
      <c r="M79" s="10">
        <f>FV($B$8/12,E79,0,$B$7)</f>
        <v>-0.82298537199427813</v>
      </c>
      <c r="N79" s="10">
        <f t="shared" si="17"/>
        <v>-0.70588806029893791</v>
      </c>
      <c r="O79" s="10">
        <f t="shared" si="18"/>
        <v>-1.528873432293216</v>
      </c>
      <c r="P79" s="2">
        <f t="shared" si="19"/>
        <v>243.9033196867467</v>
      </c>
      <c r="Q79" s="1">
        <f>IRR(($O$3:O78,P79))*12</f>
        <v>4.503779350550019E-3</v>
      </c>
      <c r="T79" s="10">
        <f t="shared" si="20"/>
        <v>-10.989278166315273</v>
      </c>
      <c r="U79" s="1">
        <f t="shared" si="21"/>
        <v>-9.5830425025660304E-3</v>
      </c>
    </row>
    <row r="80" spans="4:21" x14ac:dyDescent="0.2">
      <c r="E80">
        <v>77</v>
      </c>
      <c r="F80" s="2">
        <f t="shared" si="14"/>
        <v>484.79412796541618</v>
      </c>
      <c r="G80" s="10">
        <f t="shared" si="15"/>
        <v>-250.21804700521918</v>
      </c>
      <c r="H80" s="10">
        <f t="shared" ref="H80" si="22">F80+G80</f>
        <v>234.576080960197</v>
      </c>
      <c r="I80" s="10">
        <f t="shared" si="16"/>
        <v>-1.528873432293216</v>
      </c>
      <c r="J80" s="1">
        <f>IRR(($I$3:I79,H80))*12</f>
        <v>-4.8747081769189293E-3</v>
      </c>
      <c r="M80" s="10">
        <f t="shared" ref="M80" si="23">FV($B$8/12,E80,0,$B$7)</f>
        <v>-0.82641447771092091</v>
      </c>
      <c r="N80" s="10">
        <f t="shared" si="17"/>
        <v>-0.70245895458229513</v>
      </c>
      <c r="O80" s="10">
        <f t="shared" si="18"/>
        <v>-1.528873432293216</v>
      </c>
      <c r="P80" s="2">
        <f t="shared" si="19"/>
        <v>245.62204247335708</v>
      </c>
      <c r="Q80" s="1">
        <f>IRR(($O$3:O79,P80))*12</f>
        <v>4.5853053395710219E-3</v>
      </c>
      <c r="T80" s="10">
        <f t="shared" si="20"/>
        <v>-11.04596151316008</v>
      </c>
      <c r="U80" s="1">
        <f t="shared" si="21"/>
        <v>-9.4600135164899513E-3</v>
      </c>
    </row>
    <row r="81" spans="4:21" x14ac:dyDescent="0.2">
      <c r="E81">
        <v>78</v>
      </c>
      <c r="F81" s="2">
        <f t="shared" si="14"/>
        <v>486.00611328532955</v>
      </c>
      <c r="G81" s="10">
        <f t="shared" si="15"/>
        <v>-249.76302602465674</v>
      </c>
      <c r="H81" s="10">
        <f t="shared" ref="H81:H123" si="24">F81+G81</f>
        <v>236.24308726067281</v>
      </c>
      <c r="I81" s="10">
        <f t="shared" si="16"/>
        <v>-1.528873432293216</v>
      </c>
      <c r="J81" s="1">
        <f>IRR(($I$3:I80,H81))*12</f>
        <v>-4.6723622275255394E-3</v>
      </c>
      <c r="M81" s="10">
        <f t="shared" ref="M81:M123" si="25">FV($B$8/12,E81,0,$B$7)</f>
        <v>-0.82985787136804978</v>
      </c>
      <c r="N81" s="10">
        <f t="shared" si="17"/>
        <v>-0.69901556092516626</v>
      </c>
      <c r="O81" s="10">
        <f t="shared" si="18"/>
        <v>-1.528873432293216</v>
      </c>
      <c r="P81" s="2">
        <f t="shared" si="19"/>
        <v>247.34448321125458</v>
      </c>
      <c r="Q81" s="1">
        <f>IRR(($O$3:O80,P81))*12</f>
        <v>4.6665295767498449E-3</v>
      </c>
      <c r="T81" s="10">
        <f t="shared" ref="T81:T123" si="26">H81-P81</f>
        <v>-11.101395950581775</v>
      </c>
      <c r="U81" s="1">
        <f t="shared" ref="U81:U123" si="27">J81-Q81</f>
        <v>-9.3388918042753843E-3</v>
      </c>
    </row>
    <row r="82" spans="4:21" x14ac:dyDescent="0.2">
      <c r="E82">
        <v>79</v>
      </c>
      <c r="F82" s="2">
        <f t="shared" si="14"/>
        <v>487.22112856854284</v>
      </c>
      <c r="G82" s="10">
        <f t="shared" si="15"/>
        <v>-249.30605224571929</v>
      </c>
      <c r="H82" s="10">
        <f t="shared" si="24"/>
        <v>237.91507632282355</v>
      </c>
      <c r="I82" s="10">
        <f t="shared" si="16"/>
        <v>-1.528873432293216</v>
      </c>
      <c r="J82" s="1">
        <f>IRR(($I$3:I81,H82))*12</f>
        <v>-4.4721738697521829E-3</v>
      </c>
      <c r="M82" s="10">
        <f t="shared" si="25"/>
        <v>-0.83331561249875019</v>
      </c>
      <c r="N82" s="10">
        <f t="shared" si="17"/>
        <v>-0.69555781979446585</v>
      </c>
      <c r="O82" s="10">
        <f t="shared" si="18"/>
        <v>-1.528873432293216</v>
      </c>
      <c r="P82" s="2">
        <f t="shared" si="19"/>
        <v>249.07064304442926</v>
      </c>
      <c r="Q82" s="1">
        <f>IRR(($O$3:O81,P82))*12</f>
        <v>4.7474371721811792E-3</v>
      </c>
      <c r="T82" s="10">
        <f t="shared" si="26"/>
        <v>-11.155566721605709</v>
      </c>
      <c r="U82" s="1">
        <f t="shared" si="27"/>
        <v>-9.2196110419333621E-3</v>
      </c>
    </row>
    <row r="83" spans="4:21" x14ac:dyDescent="0.2">
      <c r="E83">
        <v>80</v>
      </c>
      <c r="F83" s="2">
        <f t="shared" si="14"/>
        <v>488.43918138996429</v>
      </c>
      <c r="G83" s="10">
        <f t="shared" si="15"/>
        <v>-248.84711728764734</v>
      </c>
      <c r="H83" s="10">
        <f t="shared" si="24"/>
        <v>239.59206410231695</v>
      </c>
      <c r="I83" s="10">
        <f t="shared" si="16"/>
        <v>-1.528873432293216</v>
      </c>
      <c r="J83" s="1">
        <f>IRR(($I$3:I82,H83))*12</f>
        <v>-4.2740938122345362E-3</v>
      </c>
      <c r="M83" s="10">
        <f t="shared" si="25"/>
        <v>-0.83678776088416162</v>
      </c>
      <c r="N83" s="10">
        <f t="shared" si="17"/>
        <v>-0.69208567140905441</v>
      </c>
      <c r="O83" s="10">
        <f t="shared" si="18"/>
        <v>-1.528873432293216</v>
      </c>
      <c r="P83" s="2">
        <f t="shared" si="19"/>
        <v>250.80052306185675</v>
      </c>
      <c r="Q83" s="1">
        <f>IRR(($O$3:O82,P83))*12</f>
        <v>4.8280143351604465E-3</v>
      </c>
      <c r="T83" s="10">
        <f t="shared" si="26"/>
        <v>-11.208458959539797</v>
      </c>
      <c r="U83" s="1">
        <f t="shared" si="27"/>
        <v>-9.1021081473949828E-3</v>
      </c>
    </row>
    <row r="84" spans="4:21" x14ac:dyDescent="0.2">
      <c r="E84">
        <v>81</v>
      </c>
      <c r="F84" s="2">
        <f t="shared" si="14"/>
        <v>489.66027934343907</v>
      </c>
      <c r="G84" s="10">
        <f t="shared" si="15"/>
        <v>-248.38621273371359</v>
      </c>
      <c r="H84" s="10">
        <f t="shared" si="24"/>
        <v>241.27406660972548</v>
      </c>
      <c r="I84" s="10">
        <f t="shared" si="16"/>
        <v>-1.528873432293216</v>
      </c>
      <c r="J84" s="1">
        <f>IRR(($I$3:I83,H84))*12</f>
        <v>-4.0780747825985841E-3</v>
      </c>
      <c r="M84" s="10">
        <f t="shared" si="25"/>
        <v>-0.8402743765545122</v>
      </c>
      <c r="N84" s="10">
        <f t="shared" si="17"/>
        <v>-0.68859905573870384</v>
      </c>
      <c r="O84" s="10">
        <f t="shared" si="18"/>
        <v>-1.528873432293216</v>
      </c>
      <c r="P84" s="2">
        <f t="shared" si="19"/>
        <v>252.53412429701984</v>
      </c>
      <c r="Q84" s="1">
        <f>IRR(($O$3:O83,P84))*12</f>
        <v>4.9082482951670059E-3</v>
      </c>
      <c r="T84" s="10">
        <f t="shared" si="26"/>
        <v>-11.260057687294363</v>
      </c>
      <c r="U84" s="1">
        <f t="shared" si="27"/>
        <v>-8.98632307776559E-3</v>
      </c>
    </row>
    <row r="85" spans="4:21" x14ac:dyDescent="0.2">
      <c r="E85">
        <v>82</v>
      </c>
      <c r="F85" s="2">
        <f t="shared" si="14"/>
        <v>490.88443004179777</v>
      </c>
      <c r="G85" s="10">
        <f t="shared" si="15"/>
        <v>-247.92333013106924</v>
      </c>
      <c r="H85" s="10">
        <f t="shared" si="24"/>
        <v>242.96109991072854</v>
      </c>
      <c r="I85" s="10">
        <f t="shared" si="16"/>
        <v>-1.528873432293216</v>
      </c>
      <c r="J85" s="1">
        <f>IRR(($I$3:I84,H85))*12</f>
        <v>-3.8840714202863502E-3</v>
      </c>
      <c r="M85" s="10">
        <f t="shared" si="25"/>
        <v>-0.84377551979015597</v>
      </c>
      <c r="N85" s="10">
        <f t="shared" si="17"/>
        <v>-0.68509791250306007</v>
      </c>
      <c r="O85" s="10">
        <f t="shared" si="18"/>
        <v>-1.528873432293216</v>
      </c>
      <c r="P85" s="2">
        <f t="shared" si="19"/>
        <v>254.27144772742716</v>
      </c>
      <c r="Q85" s="1">
        <f>IRR(($O$3:O84,P85))*12</f>
        <v>4.9881272130685161E-3</v>
      </c>
      <c r="T85" s="10">
        <f t="shared" si="26"/>
        <v>-11.310347816698624</v>
      </c>
      <c r="U85" s="1">
        <f t="shared" si="27"/>
        <v>-8.8721986333548664E-3</v>
      </c>
    </row>
    <row r="86" spans="4:21" x14ac:dyDescent="0.2">
      <c r="E86">
        <v>83</v>
      </c>
      <c r="F86" s="2">
        <f t="shared" si="14"/>
        <v>492.11164111690221</v>
      </c>
      <c r="G86" s="10">
        <f t="shared" si="15"/>
        <v>-247.45846099058855</v>
      </c>
      <c r="H86" s="10">
        <f t="shared" si="24"/>
        <v>244.65318012631366</v>
      </c>
      <c r="I86" s="10">
        <f t="shared" si="16"/>
        <v>-1.528873432293216</v>
      </c>
      <c r="J86" s="1">
        <f>IRR(($I$3:I85,H86))*12</f>
        <v>-3.6920400647679763E-3</v>
      </c>
      <c r="M86" s="10">
        <f t="shared" si="25"/>
        <v>-0.84729125112261505</v>
      </c>
      <c r="N86" s="10">
        <f t="shared" si="17"/>
        <v>-0.68158218117060099</v>
      </c>
      <c r="O86" s="10">
        <f t="shared" si="18"/>
        <v>-1.528873432293216</v>
      </c>
      <c r="P86" s="2">
        <f t="shared" si="19"/>
        <v>256.0124942741287</v>
      </c>
      <c r="Q86" s="1">
        <f>IRR(($O$3:O85,P86))*12</f>
        <v>5.0676403508145285E-3</v>
      </c>
      <c r="T86" s="10">
        <f t="shared" si="26"/>
        <v>-11.359314147815041</v>
      </c>
      <c r="U86" s="1">
        <f t="shared" si="27"/>
        <v>-8.7596804155825048E-3</v>
      </c>
    </row>
    <row r="87" spans="4:21" x14ac:dyDescent="0.2">
      <c r="D87">
        <v>7</v>
      </c>
      <c r="E87">
        <v>84</v>
      </c>
      <c r="F87" s="2">
        <f t="shared" si="14"/>
        <v>493.34192021969443</v>
      </c>
      <c r="G87" s="10">
        <f t="shared" si="15"/>
        <v>-246.9915967867133</v>
      </c>
      <c r="H87" s="10">
        <f t="shared" si="24"/>
        <v>246.35032343298113</v>
      </c>
      <c r="I87" s="10">
        <f t="shared" si="16"/>
        <v>-1.528873432293216</v>
      </c>
      <c r="J87" s="1">
        <f>IRR(($I$3:I86,H87))*12</f>
        <v>-3.5019389076800245E-3</v>
      </c>
      <c r="M87" s="10">
        <f t="shared" si="25"/>
        <v>-0.85082163133562594</v>
      </c>
      <c r="N87" s="10">
        <f t="shared" si="17"/>
        <v>-0.6780518009575901</v>
      </c>
      <c r="O87" s="10">
        <f t="shared" si="18"/>
        <v>-1.528873432293216</v>
      </c>
      <c r="P87" s="2">
        <f t="shared" si="19"/>
        <v>257.75726480122847</v>
      </c>
      <c r="Q87" s="1">
        <f>IRR(($O$3:O86,P87))*12</f>
        <v>5.146777434809735E-3</v>
      </c>
      <c r="T87" s="10">
        <f t="shared" si="26"/>
        <v>-11.406941368247345</v>
      </c>
      <c r="U87" s="1">
        <f t="shared" si="27"/>
        <v>-8.6487163424897595E-3</v>
      </c>
    </row>
    <row r="88" spans="4:21" x14ac:dyDescent="0.2">
      <c r="E88">
        <v>85</v>
      </c>
      <c r="F88" s="2">
        <f t="shared" si="14"/>
        <v>494.57527502024368</v>
      </c>
      <c r="G88" s="10">
        <f t="shared" si="15"/>
        <v>-246.52272895729638</v>
      </c>
      <c r="H88" s="10">
        <f t="shared" si="24"/>
        <v>248.0525460629473</v>
      </c>
      <c r="I88" s="10">
        <f t="shared" si="16"/>
        <v>-1.528873432293216</v>
      </c>
      <c r="J88" s="1">
        <f>IRR(($I$3:I87,H88))*12</f>
        <v>-3.3137276199144416E-3</v>
      </c>
      <c r="M88" s="10">
        <f t="shared" si="25"/>
        <v>-0.85436672146619119</v>
      </c>
      <c r="N88" s="10">
        <f t="shared" si="17"/>
        <v>-0.67450671082702485</v>
      </c>
      <c r="O88" s="10">
        <f t="shared" si="18"/>
        <v>-1.528873432293216</v>
      </c>
      <c r="P88" s="2">
        <f t="shared" si="19"/>
        <v>259.50576011539391</v>
      </c>
      <c r="Q88" s="1">
        <f>IRR(($O$3:O87,P88))*12</f>
        <v>5.225529243121585E-3</v>
      </c>
      <c r="T88" s="10">
        <f t="shared" si="26"/>
        <v>-11.453214052446612</v>
      </c>
      <c r="U88" s="1">
        <f t="shared" si="27"/>
        <v>-8.5392568630360266E-3</v>
      </c>
    </row>
    <row r="89" spans="4:21" x14ac:dyDescent="0.2">
      <c r="E89">
        <v>86</v>
      </c>
      <c r="F89" s="2">
        <f t="shared" si="14"/>
        <v>495.81171320779413</v>
      </c>
      <c r="G89" s="10">
        <f t="shared" si="15"/>
        <v>-246.05184890344486</v>
      </c>
      <c r="H89" s="10">
        <f t="shared" si="24"/>
        <v>249.75986430434926</v>
      </c>
      <c r="I89" s="10">
        <f t="shared" si="16"/>
        <v>-1.528873432293216</v>
      </c>
      <c r="J89" s="1">
        <f>IRR(($I$3:I88,H89))*12</f>
        <v>-3.1273674125671391E-3</v>
      </c>
      <c r="M89" s="10">
        <f t="shared" si="25"/>
        <v>-0.8579265828056335</v>
      </c>
      <c r="N89" s="10">
        <f t="shared" si="17"/>
        <v>-0.67094684948758254</v>
      </c>
      <c r="O89" s="10">
        <f t="shared" si="18"/>
        <v>-1.528873432293216</v>
      </c>
      <c r="P89" s="2">
        <f t="shared" si="19"/>
        <v>261.25798096536226</v>
      </c>
      <c r="Q89" s="1">
        <f>IRR(($O$3:O88,P89))*12</f>
        <v>5.3038872127491032E-3</v>
      </c>
      <c r="T89" s="10">
        <f t="shared" si="26"/>
        <v>-11.498116661013</v>
      </c>
      <c r="U89" s="1">
        <f t="shared" si="27"/>
        <v>-8.4312546253162424E-3</v>
      </c>
    </row>
    <row r="90" spans="4:21" x14ac:dyDescent="0.2">
      <c r="E90">
        <v>87</v>
      </c>
      <c r="F90" s="2">
        <f t="shared" si="14"/>
        <v>497.05124249081365</v>
      </c>
      <c r="G90" s="10">
        <f t="shared" si="15"/>
        <v>-245.57894798936229</v>
      </c>
      <c r="H90" s="10">
        <f t="shared" si="24"/>
        <v>251.47229450145136</v>
      </c>
      <c r="I90" s="10">
        <f t="shared" si="16"/>
        <v>-1.528873432293216</v>
      </c>
      <c r="J90" s="1">
        <f>IRR(($I$3:I89,H90))*12</f>
        <v>-2.9428209251713966E-3</v>
      </c>
      <c r="M90" s="10">
        <f t="shared" si="25"/>
        <v>-0.86150127690065725</v>
      </c>
      <c r="N90" s="10">
        <f t="shared" si="17"/>
        <v>-0.66737215539255879</v>
      </c>
      <c r="O90" s="10">
        <f t="shared" si="18"/>
        <v>-1.528873432293216</v>
      </c>
      <c r="P90" s="2">
        <f t="shared" si="19"/>
        <v>263.01392804144382</v>
      </c>
      <c r="Q90" s="1">
        <f>IRR(($O$3:O89,P90))*12</f>
        <v>5.3818434628682965E-3</v>
      </c>
      <c r="T90" s="10">
        <f t="shared" si="26"/>
        <v>-11.541633539992461</v>
      </c>
      <c r="U90" s="1">
        <f t="shared" si="27"/>
        <v>-8.3246643880396931E-3</v>
      </c>
    </row>
    <row r="91" spans="4:21" x14ac:dyDescent="0.2">
      <c r="E91">
        <v>88</v>
      </c>
      <c r="F91" s="2">
        <f t="shared" si="14"/>
        <v>498.29387059704067</v>
      </c>
      <c r="G91" s="10">
        <f t="shared" si="15"/>
        <v>-245.10401754219012</v>
      </c>
      <c r="H91" s="10">
        <f t="shared" si="24"/>
        <v>253.18985305485054</v>
      </c>
      <c r="I91" s="10">
        <f t="shared" si="16"/>
        <v>-1.528873432293216</v>
      </c>
      <c r="J91" s="1">
        <f>IRR(($I$3:I90,H91))*12</f>
        <v>-2.760052151932868E-3</v>
      </c>
      <c r="M91" s="10">
        <f t="shared" si="25"/>
        <v>-0.86509086555440995</v>
      </c>
      <c r="N91" s="10">
        <f t="shared" si="17"/>
        <v>-0.66378256673880609</v>
      </c>
      <c r="O91" s="10">
        <f t="shared" si="18"/>
        <v>-1.528873432293216</v>
      </c>
      <c r="P91" s="2">
        <f t="shared" si="19"/>
        <v>264.77360197502196</v>
      </c>
      <c r="Q91" s="1">
        <f>IRR(($O$3:O90,P91))*12</f>
        <v>5.4593907463322822E-3</v>
      </c>
      <c r="T91" s="10">
        <f t="shared" si="26"/>
        <v>-11.583748920171416</v>
      </c>
      <c r="U91" s="1">
        <f t="shared" si="27"/>
        <v>-8.2194428982651502E-3</v>
      </c>
    </row>
    <row r="92" spans="4:21" x14ac:dyDescent="0.2">
      <c r="E92">
        <v>89</v>
      </c>
      <c r="F92" s="2">
        <f t="shared" si="14"/>
        <v>499.53960527353331</v>
      </c>
      <c r="G92" s="10">
        <f t="shared" si="15"/>
        <v>-244.6270488518488</v>
      </c>
      <c r="H92" s="10">
        <f t="shared" si="24"/>
        <v>254.91255642168451</v>
      </c>
      <c r="I92" s="10">
        <f t="shared" si="16"/>
        <v>-1.528873432293216</v>
      </c>
      <c r="J92" s="1">
        <f>IRR(($I$3:I91,H92))*12</f>
        <v>-2.5790263801468427E-3</v>
      </c>
      <c r="M92" s="10">
        <f t="shared" si="25"/>
        <v>-0.86869541082755308</v>
      </c>
      <c r="N92" s="10">
        <f t="shared" si="17"/>
        <v>-0.66017802146566296</v>
      </c>
      <c r="O92" s="10">
        <f t="shared" si="18"/>
        <v>-1.528873432293216</v>
      </c>
      <c r="P92" s="2">
        <f t="shared" si="19"/>
        <v>266.53700333805017</v>
      </c>
      <c r="Q92" s="1">
        <f>IRR(($O$3:O91,P92))*12</f>
        <v>5.5365223895860183E-3</v>
      </c>
      <c r="T92" s="10">
        <f t="shared" si="26"/>
        <v>-11.624446916365656</v>
      </c>
      <c r="U92" s="1">
        <f t="shared" si="27"/>
        <v>-8.115548769732861E-3</v>
      </c>
    </row>
    <row r="93" spans="4:21" x14ac:dyDescent="0.2">
      <c r="E93">
        <v>90</v>
      </c>
      <c r="F93" s="2">
        <f t="shared" si="14"/>
        <v>500.78845428671713</v>
      </c>
      <c r="G93" s="10">
        <f t="shared" si="15"/>
        <v>-244.14803317087811</v>
      </c>
      <c r="H93" s="10">
        <f t="shared" si="24"/>
        <v>256.64042111583899</v>
      </c>
      <c r="I93" s="10">
        <f t="shared" si="16"/>
        <v>-1.528873432293216</v>
      </c>
      <c r="J93" s="1">
        <f>IRR(($I$3:I92,H93))*12</f>
        <v>-2.3997100235395585E-3</v>
      </c>
      <c r="M93" s="10">
        <f t="shared" si="25"/>
        <v>-0.87231497503933475</v>
      </c>
      <c r="N93" s="10">
        <f t="shared" si="17"/>
        <v>-0.65655845725388129</v>
      </c>
      <c r="O93" s="10">
        <f t="shared" si="18"/>
        <v>-1.528873432293216</v>
      </c>
      <c r="P93" s="2">
        <f t="shared" si="19"/>
        <v>268.30413264254594</v>
      </c>
      <c r="Q93" s="1">
        <f>IRR(($O$3:O92,P93))*12</f>
        <v>5.6132324782058873E-3</v>
      </c>
      <c r="T93" s="10">
        <f t="shared" si="26"/>
        <v>-11.663711526706948</v>
      </c>
      <c r="U93" s="1">
        <f t="shared" si="27"/>
        <v>-8.0129425017454459E-3</v>
      </c>
    </row>
    <row r="94" spans="4:21" x14ac:dyDescent="0.2">
      <c r="E94">
        <v>91</v>
      </c>
      <c r="F94" s="2">
        <f t="shared" si="14"/>
        <v>502.04042542243383</v>
      </c>
      <c r="G94" s="10">
        <f t="shared" si="15"/>
        <v>-243.6669617142766</v>
      </c>
      <c r="H94" s="10">
        <f t="shared" si="24"/>
        <v>258.37346370815726</v>
      </c>
      <c r="I94" s="10">
        <f t="shared" si="16"/>
        <v>-1.528873432293216</v>
      </c>
      <c r="J94" s="1">
        <f>IRR(($I$3:I93,H94))*12</f>
        <v>-2.2220708064395467E-3</v>
      </c>
      <c r="M94" s="10">
        <f t="shared" si="25"/>
        <v>-0.87594962076866512</v>
      </c>
      <c r="N94" s="10">
        <f t="shared" si="17"/>
        <v>-0.65292381152455092</v>
      </c>
      <c r="O94" s="10">
        <f t="shared" si="18"/>
        <v>-1.528873432293216</v>
      </c>
      <c r="P94" s="2">
        <f t="shared" si="19"/>
        <v>270.07499034008106</v>
      </c>
      <c r="Q94" s="1">
        <f>IRR(($O$3:O93,P94))*12</f>
        <v>5.6895152671900817E-3</v>
      </c>
      <c r="T94" s="10">
        <f t="shared" si="26"/>
        <v>-11.701526631923798</v>
      </c>
      <c r="U94" s="1">
        <f t="shared" si="27"/>
        <v>-7.9115860736296284E-3</v>
      </c>
    </row>
    <row r="95" spans="4:21" x14ac:dyDescent="0.2">
      <c r="E95">
        <v>92</v>
      </c>
      <c r="F95" s="2">
        <f t="shared" si="14"/>
        <v>503.29552648598985</v>
      </c>
      <c r="G95" s="10">
        <f t="shared" si="15"/>
        <v>-243.18382565934047</v>
      </c>
      <c r="H95" s="10">
        <f t="shared" si="24"/>
        <v>260.11170082664938</v>
      </c>
      <c r="I95" s="10">
        <f t="shared" si="16"/>
        <v>-1.528873432293216</v>
      </c>
      <c r="J95" s="1">
        <f>IRR(($I$3:I94,H95))*12</f>
        <v>-2.0460774340373966E-3</v>
      </c>
      <c r="M95" s="10">
        <f t="shared" si="25"/>
        <v>-0.87959941085520132</v>
      </c>
      <c r="N95" s="10">
        <f t="shared" si="17"/>
        <v>-0.64927402143801471</v>
      </c>
      <c r="O95" s="10">
        <f t="shared" si="18"/>
        <v>-1.528873432293216</v>
      </c>
      <c r="P95" s="2">
        <f t="shared" si="19"/>
        <v>271.84957682126941</v>
      </c>
      <c r="Q95" s="1">
        <f>IRR(($O$3:O94,P95))*12</f>
        <v>5.7653657640628353E-3</v>
      </c>
      <c r="T95" s="10">
        <f t="shared" si="26"/>
        <v>-11.737875994620026</v>
      </c>
      <c r="U95" s="1">
        <f t="shared" si="27"/>
        <v>-7.8114431981002319E-3</v>
      </c>
    </row>
    <row r="96" spans="4:21" x14ac:dyDescent="0.2">
      <c r="E96">
        <v>93</v>
      </c>
      <c r="F96" s="2">
        <f t="shared" si="14"/>
        <v>504.55376530220502</v>
      </c>
      <c r="G96" s="10">
        <f t="shared" si="15"/>
        <v>-242.69861614550194</v>
      </c>
      <c r="H96" s="10">
        <f t="shared" si="24"/>
        <v>261.85514915670308</v>
      </c>
      <c r="I96" s="10">
        <f t="shared" si="16"/>
        <v>-1.528873432293216</v>
      </c>
      <c r="J96" s="1">
        <f>IRR(($I$3:I95,H96))*12</f>
        <v>-1.8716996824883481E-3</v>
      </c>
      <c r="M96" s="10">
        <f t="shared" si="25"/>
        <v>-0.8832644084004313</v>
      </c>
      <c r="N96" s="10">
        <f t="shared" si="17"/>
        <v>-0.64560902389278474</v>
      </c>
      <c r="O96" s="10">
        <f t="shared" si="18"/>
        <v>-1.528873432293216</v>
      </c>
      <c r="P96" s="2">
        <f t="shared" si="19"/>
        <v>273.62789241525081</v>
      </c>
      <c r="Q96" s="1">
        <f>IRR(($O$3:O95,P96))*12</f>
        <v>5.8407793696337862E-3</v>
      </c>
      <c r="T96" s="10">
        <f t="shared" si="26"/>
        <v>-11.772743258547735</v>
      </c>
      <c r="U96" s="1">
        <f t="shared" si="27"/>
        <v>-7.7124790521221342E-3</v>
      </c>
    </row>
    <row r="97" spans="4:21" x14ac:dyDescent="0.2">
      <c r="E97">
        <v>94</v>
      </c>
      <c r="F97" s="2">
        <f t="shared" si="14"/>
        <v>505.81514971546034</v>
      </c>
      <c r="G97" s="10">
        <f t="shared" si="15"/>
        <v>-242.21132427416649</v>
      </c>
      <c r="H97" s="10">
        <f t="shared" si="24"/>
        <v>263.60382544129385</v>
      </c>
      <c r="I97" s="10">
        <f t="shared" si="16"/>
        <v>-1.528873432293216</v>
      </c>
      <c r="J97" s="1">
        <f>IRR(($I$3:I96,H97))*12</f>
        <v>-1.6989083183607256E-3</v>
      </c>
      <c r="M97" s="10">
        <f t="shared" si="25"/>
        <v>-0.88694467676876632</v>
      </c>
      <c r="N97" s="10">
        <f t="shared" si="17"/>
        <v>-0.64192875552444972</v>
      </c>
      <c r="O97" s="10">
        <f t="shared" si="18"/>
        <v>-1.528873432293216</v>
      </c>
      <c r="P97" s="2">
        <f t="shared" si="19"/>
        <v>275.40993738917217</v>
      </c>
      <c r="Q97" s="1">
        <f>IRR(($O$3:O96,P97))*12</f>
        <v>5.9157519168469008E-3</v>
      </c>
      <c r="T97" s="10">
        <f t="shared" si="26"/>
        <v>-11.806111947878321</v>
      </c>
      <c r="U97" s="1">
        <f t="shared" si="27"/>
        <v>-7.6146602352076265E-3</v>
      </c>
    </row>
    <row r="98" spans="4:21" x14ac:dyDescent="0.2">
      <c r="E98">
        <v>95</v>
      </c>
      <c r="F98" s="2">
        <f t="shared" si="14"/>
        <v>507.07968758974891</v>
      </c>
      <c r="G98" s="10">
        <f t="shared" si="15"/>
        <v>-241.72194110854991</v>
      </c>
      <c r="H98" s="10">
        <f t="shared" si="24"/>
        <v>265.357746481199</v>
      </c>
      <c r="I98" s="10">
        <f t="shared" si="16"/>
        <v>-1.528873432293216</v>
      </c>
      <c r="J98" s="1">
        <f>IRR(($I$3:I97,H98))*12</f>
        <v>-1.5276750529791272E-3</v>
      </c>
      <c r="M98" s="10">
        <f t="shared" si="25"/>
        <v>-0.89064027958863667</v>
      </c>
      <c r="N98" s="10">
        <f t="shared" si="17"/>
        <v>-0.63823315270457937</v>
      </c>
      <c r="O98" s="10">
        <f t="shared" si="18"/>
        <v>-1.528873432293216</v>
      </c>
      <c r="P98" s="2">
        <f t="shared" si="19"/>
        <v>277.19571194766496</v>
      </c>
      <c r="Q98" s="1">
        <f>IRR(($O$3:O97,P98))*12</f>
        <v>5.9902796394615265E-3</v>
      </c>
      <c r="T98" s="10">
        <f t="shared" si="26"/>
        <v>-11.83796546646596</v>
      </c>
      <c r="U98" s="1">
        <f t="shared" si="27"/>
        <v>-7.5179546924406537E-3</v>
      </c>
    </row>
    <row r="99" spans="4:21" x14ac:dyDescent="0.2">
      <c r="D99">
        <v>8</v>
      </c>
      <c r="E99">
        <v>96</v>
      </c>
      <c r="F99" s="2">
        <f t="shared" ref="F99:F123" si="28">FV($B$4/12,E99,0,-$B$6)</f>
        <v>508.3473868087234</v>
      </c>
      <c r="G99" s="10">
        <f t="shared" si="15"/>
        <v>-241.23045767351425</v>
      </c>
      <c r="H99" s="10">
        <f t="shared" si="24"/>
        <v>267.11692913520915</v>
      </c>
      <c r="I99" s="10">
        <f t="shared" si="16"/>
        <v>-1.528873432293216</v>
      </c>
      <c r="J99" s="1">
        <f>IRR(($I$3:I98,H99))*12</f>
        <v>-1.3579725065144821E-3</v>
      </c>
      <c r="M99" s="10">
        <f t="shared" si="25"/>
        <v>-0.89435128075358905</v>
      </c>
      <c r="N99" s="10">
        <f t="shared" si="17"/>
        <v>-0.63452215153962699</v>
      </c>
      <c r="O99" s="10">
        <f t="shared" si="18"/>
        <v>-1.528873432293216</v>
      </c>
      <c r="P99" s="2">
        <f t="shared" si="19"/>
        <v>278.98521623231983</v>
      </c>
      <c r="Q99" s="1">
        <f>IRR(($O$3:O98,P99))*12</f>
        <v>6.064359193893587E-3</v>
      </c>
      <c r="T99" s="10">
        <f t="shared" si="26"/>
        <v>-11.868287097110681</v>
      </c>
      <c r="U99" s="1">
        <f t="shared" si="27"/>
        <v>-7.4223317004080691E-3</v>
      </c>
    </row>
    <row r="100" spans="4:21" x14ac:dyDescent="0.2">
      <c r="E100">
        <v>97</v>
      </c>
      <c r="F100" s="2">
        <f t="shared" si="28"/>
        <v>509.61825527574518</v>
      </c>
      <c r="G100" s="10">
        <f t="shared" si="15"/>
        <v>-240.73686495540321</v>
      </c>
      <c r="H100" s="10">
        <f t="shared" si="24"/>
        <v>268.88139032034201</v>
      </c>
      <c r="I100" s="10">
        <f t="shared" si="16"/>
        <v>-1.528873432293216</v>
      </c>
      <c r="J100" s="1">
        <f>IRR(($I$3:I99,H100))*12</f>
        <v>-1.1897740686634961E-3</v>
      </c>
      <c r="M100" s="10">
        <f t="shared" si="25"/>
        <v>-0.89807774442339572</v>
      </c>
      <c r="N100" s="10">
        <f t="shared" si="17"/>
        <v>-0.63079568786982032</v>
      </c>
      <c r="O100" s="10">
        <f t="shared" si="18"/>
        <v>-1.528873432293216</v>
      </c>
      <c r="P100" s="2">
        <f t="shared" ref="P100:P123" si="29">FV($B$3/12,1,N100,-P99)</f>
        <v>280.77845032115761</v>
      </c>
      <c r="Q100" s="1">
        <f>IRR(($O$3:O99,P100))*12</f>
        <v>6.1379875219014224E-3</v>
      </c>
      <c r="T100" s="10">
        <f t="shared" si="26"/>
        <v>-11.8970600008156</v>
      </c>
      <c r="U100" s="1">
        <f t="shared" si="27"/>
        <v>-7.3277615905649185E-3</v>
      </c>
    </row>
    <row r="101" spans="4:21" x14ac:dyDescent="0.2">
      <c r="E101">
        <v>98</v>
      </c>
      <c r="F101" s="2">
        <f t="shared" si="28"/>
        <v>510.89230091393443</v>
      </c>
      <c r="G101" s="10">
        <f t="shared" si="15"/>
        <v>-240.24115390187691</v>
      </c>
      <c r="H101" s="10">
        <f t="shared" si="24"/>
        <v>270.65114701205755</v>
      </c>
      <c r="I101" s="10">
        <f t="shared" si="16"/>
        <v>-1.528873432293216</v>
      </c>
      <c r="J101" s="1">
        <f>IRR(($I$3:I100,H101))*12</f>
        <v>-1.0230540973616975E-3</v>
      </c>
      <c r="M101" s="10">
        <f t="shared" si="25"/>
        <v>-0.90181973502515977</v>
      </c>
      <c r="N101" s="10">
        <f t="shared" si="17"/>
        <v>-0.62705369726805626</v>
      </c>
      <c r="O101" s="10">
        <f t="shared" si="18"/>
        <v>-1.528873432293216</v>
      </c>
      <c r="P101" s="2">
        <f t="shared" si="29"/>
        <v>282.5754142280972</v>
      </c>
      <c r="Q101" s="1">
        <f>IRR(($O$3:O100,P101))*12</f>
        <v>6.211161953849853E-3</v>
      </c>
      <c r="T101" s="10">
        <f t="shared" si="26"/>
        <v>-11.924267216039652</v>
      </c>
      <c r="U101" s="1">
        <f t="shared" si="27"/>
        <v>-7.2342160512115505E-3</v>
      </c>
    </row>
    <row r="102" spans="4:21" x14ac:dyDescent="0.2">
      <c r="E102">
        <v>99</v>
      </c>
      <c r="F102" s="2">
        <f t="shared" si="28"/>
        <v>512.1695316662192</v>
      </c>
      <c r="G102" s="10">
        <f t="shared" si="15"/>
        <v>-239.74331542174599</v>
      </c>
      <c r="H102" s="10">
        <f t="shared" si="24"/>
        <v>272.42621624447321</v>
      </c>
      <c r="I102" s="10">
        <f t="shared" si="16"/>
        <v>-1.528873432293216</v>
      </c>
      <c r="J102" s="1">
        <f>IRR(($I$3:I101,H102))*12</f>
        <v>-8.5778761822252747E-4</v>
      </c>
      <c r="M102" s="10">
        <f t="shared" si="25"/>
        <v>-0.90557731725443147</v>
      </c>
      <c r="N102" s="10">
        <f t="shared" si="17"/>
        <v>-0.62329611503878457</v>
      </c>
      <c r="O102" s="10">
        <f t="shared" si="18"/>
        <v>-1.528873432293216</v>
      </c>
      <c r="P102" s="2">
        <f t="shared" si="29"/>
        <v>284.37610790241973</v>
      </c>
      <c r="Q102" s="1">
        <f>IRR(($O$3:O101,P102))*12</f>
        <v>6.2838801218383367E-3</v>
      </c>
      <c r="T102" s="10">
        <f t="shared" si="26"/>
        <v>-11.949891657946523</v>
      </c>
      <c r="U102" s="1">
        <f t="shared" si="27"/>
        <v>-7.1416677400608641E-3</v>
      </c>
    </row>
    <row r="103" spans="4:21" x14ac:dyDescent="0.2">
      <c r="E103">
        <v>100</v>
      </c>
      <c r="F103" s="2">
        <f t="shared" si="28"/>
        <v>513.44995549538487</v>
      </c>
      <c r="G103" s="10">
        <f t="shared" si="15"/>
        <v>-239.24334038480441</v>
      </c>
      <c r="H103" s="10">
        <f t="shared" si="24"/>
        <v>274.20661511058046</v>
      </c>
      <c r="I103" s="10">
        <f t="shared" si="16"/>
        <v>-1.528873432293216</v>
      </c>
      <c r="J103" s="1">
        <f>IRR(($I$3:I102,H103))*12</f>
        <v>-6.9395042931219564E-4</v>
      </c>
      <c r="M103" s="10">
        <f t="shared" si="25"/>
        <v>-0.90935055607632476</v>
      </c>
      <c r="N103" s="10">
        <f t="shared" si="17"/>
        <v>-0.61952287621689128</v>
      </c>
      <c r="O103" s="10">
        <f t="shared" si="18"/>
        <v>-1.528873432293216</v>
      </c>
      <c r="P103" s="2">
        <f t="shared" si="29"/>
        <v>286.18053122823</v>
      </c>
      <c r="Q103" s="1">
        <f>IRR(($O$3:O102,P103))*12</f>
        <v>6.3561399540628116E-3</v>
      </c>
      <c r="T103" s="10">
        <f t="shared" si="26"/>
        <v>-11.973916117649537</v>
      </c>
      <c r="U103" s="1">
        <f t="shared" si="27"/>
        <v>-7.0500903833750073E-3</v>
      </c>
    </row>
    <row r="104" spans="4:21" x14ac:dyDescent="0.2">
      <c r="E104">
        <v>101</v>
      </c>
      <c r="F104" s="2">
        <f t="shared" si="28"/>
        <v>514.73358038412334</v>
      </c>
      <c r="G104" s="10">
        <f t="shared" si="15"/>
        <v>-238.74121962166265</v>
      </c>
      <c r="H104" s="10">
        <f t="shared" si="24"/>
        <v>275.99236076246069</v>
      </c>
      <c r="I104" s="10">
        <f t="shared" si="16"/>
        <v>-1.528873432293216</v>
      </c>
      <c r="J104" s="1">
        <f>IRR(($I$3:I103,H104))*12</f>
        <v>-5.3151903939907541E-4</v>
      </c>
      <c r="M104" s="10">
        <f t="shared" si="25"/>
        <v>-0.91313951672664273</v>
      </c>
      <c r="N104" s="10">
        <f t="shared" si="17"/>
        <v>-0.61573391556657331</v>
      </c>
      <c r="O104" s="10">
        <f t="shared" si="18"/>
        <v>-1.528873432293216</v>
      </c>
      <c r="P104" s="2">
        <f t="shared" si="29"/>
        <v>287.98868402391417</v>
      </c>
      <c r="Q104" s="1">
        <f>IRR(($O$3:O103,P104))*12</f>
        <v>6.4279396558468704E-3</v>
      </c>
      <c r="T104" s="10">
        <f t="shared" si="26"/>
        <v>-11.996323261453483</v>
      </c>
      <c r="U104" s="1">
        <f t="shared" si="27"/>
        <v>-6.9594586952459458E-3</v>
      </c>
    </row>
    <row r="105" spans="4:21" x14ac:dyDescent="0.2">
      <c r="E105">
        <v>102</v>
      </c>
      <c r="F105" s="2">
        <f t="shared" si="28"/>
        <v>516.0204143350835</v>
      </c>
      <c r="G105" s="10">
        <f t="shared" si="15"/>
        <v>-238.23694392357908</v>
      </c>
      <c r="H105" s="10">
        <f t="shared" si="24"/>
        <v>277.78347041150442</v>
      </c>
      <c r="I105" s="10">
        <f t="shared" si="16"/>
        <v>-1.528873432293216</v>
      </c>
      <c r="J105" s="1">
        <f>IRR(($I$3:I104,H105))*12</f>
        <v>-3.7047063874773301E-4</v>
      </c>
      <c r="M105" s="10">
        <f t="shared" si="25"/>
        <v>-0.91694426471300394</v>
      </c>
      <c r="N105" s="10">
        <f t="shared" si="17"/>
        <v>-0.6119291675802121</v>
      </c>
      <c r="O105" s="10">
        <f t="shared" si="18"/>
        <v>-1.528873432293216</v>
      </c>
      <c r="P105" s="2">
        <f t="shared" si="29"/>
        <v>289.80056604159404</v>
      </c>
      <c r="Q105" s="1">
        <f>IRR(($O$3:O104,P105))*12</f>
        <v>6.4992776884400527E-3</v>
      </c>
      <c r="T105" s="10">
        <f t="shared" si="26"/>
        <v>-12.017095630089614</v>
      </c>
      <c r="U105" s="1">
        <f t="shared" si="27"/>
        <v>-6.8697483271877857E-3</v>
      </c>
    </row>
    <row r="106" spans="4:21" x14ac:dyDescent="0.2">
      <c r="E106">
        <v>103</v>
      </c>
      <c r="F106" s="2">
        <f t="shared" si="28"/>
        <v>517.31046537092129</v>
      </c>
      <c r="G106" s="10">
        <f t="shared" si="15"/>
        <v>-237.73050404229122</v>
      </c>
      <c r="H106" s="10">
        <f t="shared" si="24"/>
        <v>279.57996132863008</v>
      </c>
      <c r="I106" s="10">
        <f t="shared" si="16"/>
        <v>-1.528873432293216</v>
      </c>
      <c r="J106" s="1">
        <f>IRR(($I$3:I105,H106))*12</f>
        <v>-2.1078307827426812E-4</v>
      </c>
      <c r="M106" s="10">
        <f t="shared" si="25"/>
        <v>-0.92076486581597483</v>
      </c>
      <c r="N106" s="10">
        <f t="shared" si="17"/>
        <v>-0.60810856647724121</v>
      </c>
      <c r="O106" s="10">
        <f t="shared" si="18"/>
        <v>-1.528873432293216</v>
      </c>
      <c r="P106" s="2">
        <f t="shared" si="29"/>
        <v>291.61617696657794</v>
      </c>
      <c r="Q106" s="1">
        <f>IRR(($O$3:O105,P106))*12</f>
        <v>6.5701527975550178E-3</v>
      </c>
      <c r="T106" s="10">
        <f t="shared" si="26"/>
        <v>-12.036215637947862</v>
      </c>
      <c r="U106" s="1">
        <f t="shared" si="27"/>
        <v>-6.7809358758292859E-3</v>
      </c>
    </row>
    <row r="107" spans="4:21" x14ac:dyDescent="0.2">
      <c r="E107">
        <v>104</v>
      </c>
      <c r="F107" s="2">
        <f t="shared" si="28"/>
        <v>518.60374153434861</v>
      </c>
      <c r="G107" s="10">
        <f t="shared" si="15"/>
        <v>-237.22189068984619</v>
      </c>
      <c r="H107" s="10">
        <f t="shared" si="24"/>
        <v>281.38185084450242</v>
      </c>
      <c r="I107" s="10">
        <f t="shared" si="16"/>
        <v>-1.528873432293216</v>
      </c>
      <c r="J107" s="1">
        <f>IRR(($I$3:I106,H107))*12</f>
        <v>-5.2434748076812809E-5</v>
      </c>
      <c r="M107" s="10">
        <f t="shared" si="25"/>
        <v>-0.92460138609020803</v>
      </c>
      <c r="N107" s="10">
        <f t="shared" si="17"/>
        <v>-0.60427204620300801</v>
      </c>
      <c r="O107" s="10">
        <f t="shared" si="18"/>
        <v>-1.528873432293216</v>
      </c>
      <c r="P107" s="2">
        <f t="shared" si="29"/>
        <v>293.43551641680835</v>
      </c>
      <c r="Q107" s="1">
        <f>IRR(($O$3:O106,P107))*12</f>
        <v>6.6405638906310571E-3</v>
      </c>
      <c r="T107" s="10">
        <f t="shared" si="26"/>
        <v>-12.053665572305931</v>
      </c>
      <c r="U107" s="1">
        <f t="shared" si="27"/>
        <v>-6.6929986387078699E-3</v>
      </c>
    </row>
    <row r="108" spans="4:21" x14ac:dyDescent="0.2">
      <c r="E108">
        <v>105</v>
      </c>
      <c r="F108" s="2">
        <f t="shared" si="28"/>
        <v>519.90025088818436</v>
      </c>
      <c r="G108" s="10">
        <f t="shared" si="15"/>
        <v>-236.71109453843025</v>
      </c>
      <c r="H108" s="10">
        <f t="shared" si="24"/>
        <v>283.18915634975411</v>
      </c>
      <c r="I108" s="10">
        <f t="shared" si="16"/>
        <v>-1.528873432293216</v>
      </c>
      <c r="J108" s="1">
        <f>IRR(($I$3:I107,H108))*12</f>
        <v>1.0459521891004187E-4</v>
      </c>
      <c r="M108" s="10">
        <f t="shared" si="25"/>
        <v>-0.9284538918655838</v>
      </c>
      <c r="N108" s="10">
        <f t="shared" si="17"/>
        <v>-0.60041954042763224</v>
      </c>
      <c r="O108" s="10">
        <f t="shared" si="18"/>
        <v>-1.528873432293216</v>
      </c>
      <c r="P108" s="2">
        <f t="shared" si="29"/>
        <v>295.25858394230602</v>
      </c>
      <c r="Q108" s="1">
        <f>IRR(($O$3:O107,P108))*12</f>
        <v>6.7105101414330903E-3</v>
      </c>
      <c r="T108" s="10">
        <f t="shared" si="26"/>
        <v>-12.069427592551904</v>
      </c>
      <c r="U108" s="1">
        <f t="shared" si="27"/>
        <v>-6.6059149225230485E-3</v>
      </c>
    </row>
    <row r="109" spans="4:21" x14ac:dyDescent="0.2">
      <c r="E109">
        <v>106</v>
      </c>
      <c r="F109" s="2">
        <f t="shared" si="28"/>
        <v>521.20000151540478</v>
      </c>
      <c r="G109" s="10">
        <f t="shared" si="15"/>
        <v>-236.19810622019779</v>
      </c>
      <c r="H109" s="10">
        <f t="shared" si="24"/>
        <v>285.00189529520696</v>
      </c>
      <c r="I109" s="10">
        <f t="shared" si="16"/>
        <v>-1.528873432293216</v>
      </c>
      <c r="J109" s="1">
        <f>IRR(($I$3:I108,H109))*12</f>
        <v>2.6032722583213541E-4</v>
      </c>
      <c r="M109" s="10">
        <f t="shared" si="25"/>
        <v>-0.93232244974835732</v>
      </c>
      <c r="N109" s="10">
        <f t="shared" si="17"/>
        <v>-0.59655098254485872</v>
      </c>
      <c r="O109" s="10">
        <f t="shared" si="18"/>
        <v>-1.528873432293216</v>
      </c>
      <c r="P109" s="2">
        <f t="shared" si="29"/>
        <v>297.08537902461046</v>
      </c>
      <c r="Q109" s="1">
        <f>IRR(($O$3:O108,P109))*12</f>
        <v>6.7799909140671133E-3</v>
      </c>
      <c r="T109" s="10">
        <f t="shared" si="26"/>
        <v>-12.083483729403497</v>
      </c>
      <c r="U109" s="1">
        <f t="shared" si="27"/>
        <v>-6.5196636882349779E-3</v>
      </c>
    </row>
    <row r="110" spans="4:21" x14ac:dyDescent="0.2">
      <c r="E110">
        <v>107</v>
      </c>
      <c r="F110" s="2">
        <f t="shared" si="28"/>
        <v>522.50300151919328</v>
      </c>
      <c r="G110" s="10">
        <f t="shared" si="15"/>
        <v>-235.68291632709958</v>
      </c>
      <c r="H110" s="10">
        <f t="shared" si="24"/>
        <v>286.8200851920937</v>
      </c>
      <c r="I110" s="10">
        <f t="shared" si="16"/>
        <v>-1.528873432293216</v>
      </c>
      <c r="J110" s="1">
        <f>IRR(($I$3:I109,H110))*12</f>
        <v>4.1478110033033033E-4</v>
      </c>
      <c r="M110" s="10">
        <f t="shared" si="25"/>
        <v>-0.93620712662230865</v>
      </c>
      <c r="N110" s="10">
        <f t="shared" si="17"/>
        <v>-0.59266630567090739</v>
      </c>
      <c r="O110" s="10">
        <f t="shared" si="18"/>
        <v>-1.528873432293216</v>
      </c>
      <c r="P110" s="2">
        <f t="shared" si="29"/>
        <v>298.91590107621721</v>
      </c>
      <c r="Q110" s="1">
        <f>IRR(($O$3:O109,P110))*12</f>
        <v>6.8490057635317569E-3</v>
      </c>
      <c r="T110" s="10">
        <f t="shared" si="26"/>
        <v>-12.09581588412351</v>
      </c>
      <c r="U110" s="1">
        <f t="shared" si="27"/>
        <v>-6.4342246632014266E-3</v>
      </c>
    </row>
    <row r="111" spans="4:21" x14ac:dyDescent="0.2">
      <c r="D111">
        <v>9</v>
      </c>
      <c r="E111">
        <v>108</v>
      </c>
      <c r="F111" s="2">
        <f t="shared" si="28"/>
        <v>523.80925902299123</v>
      </c>
      <c r="G111" s="10">
        <f t="shared" si="15"/>
        <v>-235.16551541071024</v>
      </c>
      <c r="H111" s="10">
        <f t="shared" si="24"/>
        <v>288.64374361228101</v>
      </c>
      <c r="I111" s="10">
        <f t="shared" si="16"/>
        <v>-1.528873432293216</v>
      </c>
      <c r="J111" s="1">
        <f>IRR(($I$3:I110,H111))*12</f>
        <v>5.6797614450321277E-4</v>
      </c>
      <c r="M111" s="10">
        <f t="shared" si="25"/>
        <v>-0.94010798964990161</v>
      </c>
      <c r="N111" s="10">
        <f t="shared" si="17"/>
        <v>-0.58876544264331443</v>
      </c>
      <c r="O111" s="10">
        <f t="shared" si="18"/>
        <v>-1.528873432293216</v>
      </c>
      <c r="P111" s="2">
        <f t="shared" si="29"/>
        <v>300.7501494400114</v>
      </c>
      <c r="Q111" s="1">
        <f>IRR(($O$3:O110,P111))*12</f>
        <v>6.9175544231896424E-3</v>
      </c>
      <c r="T111" s="10">
        <f t="shared" si="26"/>
        <v>-12.106405827730384</v>
      </c>
      <c r="U111" s="1">
        <f t="shared" si="27"/>
        <v>-6.3495782786864297E-3</v>
      </c>
    </row>
    <row r="112" spans="4:21" x14ac:dyDescent="0.2">
      <c r="E112">
        <v>109</v>
      </c>
      <c r="F112" s="2">
        <f t="shared" si="28"/>
        <v>525.1187821705488</v>
      </c>
      <c r="G112" s="10">
        <f t="shared" si="15"/>
        <v>-234.64589398205462</v>
      </c>
      <c r="H112" s="10">
        <f t="shared" si="24"/>
        <v>290.47288818849415</v>
      </c>
      <c r="I112" s="10">
        <f t="shared" si="16"/>
        <v>-1.528873432293216</v>
      </c>
      <c r="J112" s="1">
        <f>IRR(($I$3:I111,H112))*12</f>
        <v>7.1993115403312657E-4</v>
      </c>
      <c r="M112" s="10">
        <f t="shared" si="25"/>
        <v>-0.94402510627344283</v>
      </c>
      <c r="N112" s="10">
        <f t="shared" si="17"/>
        <v>-0.58484832601977321</v>
      </c>
      <c r="O112" s="10">
        <f t="shared" si="18"/>
        <v>-1.528873432293216</v>
      </c>
      <c r="P112" s="2">
        <f t="shared" si="29"/>
        <v>302.58812338869785</v>
      </c>
      <c r="Q112" s="1">
        <f>IRR(($O$3:O111,P112))*12</f>
        <v>6.9856367898593064E-3</v>
      </c>
      <c r="T112" s="10">
        <f t="shared" si="26"/>
        <v>-12.115235200203699</v>
      </c>
      <c r="U112" s="1">
        <f t="shared" si="27"/>
        <v>-6.2657056358261798E-3</v>
      </c>
    </row>
    <row r="113" spans="4:21" x14ac:dyDescent="0.2">
      <c r="E113">
        <v>110</v>
      </c>
      <c r="F113" s="2">
        <f t="shared" si="28"/>
        <v>526.43157912597496</v>
      </c>
      <c r="G113" s="10">
        <f t="shared" si="15"/>
        <v>-234.12404251143442</v>
      </c>
      <c r="H113" s="10">
        <f t="shared" si="24"/>
        <v>292.30753661454054</v>
      </c>
      <c r="I113" s="10">
        <f t="shared" si="16"/>
        <v>-1.528873432293216</v>
      </c>
      <c r="J113" s="1">
        <f>IRR(($I$3:I112,H113))*12</f>
        <v>8.7066442989680581E-4</v>
      </c>
      <c r="M113" s="10">
        <f t="shared" si="25"/>
        <v>-0.94795854421624881</v>
      </c>
      <c r="N113" s="10">
        <f t="shared" si="17"/>
        <v>-0.58091488807696723</v>
      </c>
      <c r="O113" s="10">
        <f t="shared" si="18"/>
        <v>-1.528873432293216</v>
      </c>
      <c r="P113" s="2">
        <f t="shared" si="29"/>
        <v>304.42982212422771</v>
      </c>
      <c r="Q113" s="1">
        <f>IRR(($O$3:O112,P113))*12</f>
        <v>7.0532529551901035E-3</v>
      </c>
      <c r="T113" s="10">
        <f t="shared" si="26"/>
        <v>-12.122285509687174</v>
      </c>
      <c r="U113" s="1">
        <f t="shared" si="27"/>
        <v>-6.1825885252932977E-3</v>
      </c>
    </row>
    <row r="114" spans="4:21" x14ac:dyDescent="0.2">
      <c r="E114">
        <v>111</v>
      </c>
      <c r="F114" s="2">
        <f t="shared" si="28"/>
        <v>527.74765807378992</v>
      </c>
      <c r="G114" s="10">
        <f t="shared" si="15"/>
        <v>-233.59995142825272</v>
      </c>
      <c r="H114" s="10">
        <f t="shared" si="24"/>
        <v>294.1477066455372</v>
      </c>
      <c r="I114" s="10">
        <f t="shared" si="16"/>
        <v>-1.528873432293216</v>
      </c>
      <c r="J114" s="1">
        <f>IRR(($I$3:I113,H114))*12</f>
        <v>1.0201938873262151E-3</v>
      </c>
      <c r="M114" s="10">
        <f t="shared" si="25"/>
        <v>-0.9519083714838168</v>
      </c>
      <c r="N114" s="10">
        <f t="shared" si="17"/>
        <v>-0.57696506080939924</v>
      </c>
      <c r="O114" s="10">
        <f t="shared" si="18"/>
        <v>-1.528873432293216</v>
      </c>
      <c r="P114" s="2">
        <f t="shared" si="29"/>
        <v>306.27524477722142</v>
      </c>
      <c r="Q114" s="1">
        <f>IRR(($O$3:O113,P114))*12</f>
        <v>7.1204030947429331E-3</v>
      </c>
      <c r="T114" s="10">
        <f t="shared" si="26"/>
        <v>-12.127538131684219</v>
      </c>
      <c r="U114" s="1">
        <f t="shared" si="27"/>
        <v>-6.100209207416718E-3</v>
      </c>
    </row>
    <row r="115" spans="4:21" x14ac:dyDescent="0.2">
      <c r="E115">
        <v>112</v>
      </c>
      <c r="F115" s="2">
        <f t="shared" si="28"/>
        <v>529.06702721897454</v>
      </c>
      <c r="G115" s="10">
        <f t="shared" si="15"/>
        <v>-233.07361112083913</v>
      </c>
      <c r="H115" s="10">
        <f t="shared" si="24"/>
        <v>295.99341609813541</v>
      </c>
      <c r="I115" s="10">
        <f t="shared" si="16"/>
        <v>-1.528873432293216</v>
      </c>
      <c r="J115" s="1">
        <f>IRR(($I$3:I114,H115))*12</f>
        <v>1.1685368527043494E-3</v>
      </c>
      <c r="M115" s="10">
        <f t="shared" si="25"/>
        <v>-0.95587465636499935</v>
      </c>
      <c r="N115" s="10">
        <f t="shared" si="17"/>
        <v>-0.57299877592821669</v>
      </c>
      <c r="O115" s="10">
        <f t="shared" si="18"/>
        <v>-1.528873432293216</v>
      </c>
      <c r="P115" s="2">
        <f t="shared" si="29"/>
        <v>308.12439040638804</v>
      </c>
      <c r="Q115" s="1">
        <f>IRR(($O$3:O114,P115))*12</f>
        <v>7.1870875702151338E-3</v>
      </c>
      <c r="T115" s="10">
        <f t="shared" si="26"/>
        <v>-12.130974308252632</v>
      </c>
      <c r="U115" s="1">
        <f t="shared" si="27"/>
        <v>-6.0185507175107844E-3</v>
      </c>
    </row>
    <row r="116" spans="4:21" x14ac:dyDescent="0.2">
      <c r="E116">
        <v>113</v>
      </c>
      <c r="F116" s="2">
        <f t="shared" si="28"/>
        <v>530.38969478702177</v>
      </c>
      <c r="G116" s="10">
        <f t="shared" si="15"/>
        <v>-232.54501193627286</v>
      </c>
      <c r="H116" s="10">
        <f t="shared" si="24"/>
        <v>297.84468285074888</v>
      </c>
      <c r="I116" s="10">
        <f t="shared" si="16"/>
        <v>-1.528873432293216</v>
      </c>
      <c r="J116" s="1">
        <f>IRR(($I$3:I115,H116))*12</f>
        <v>1.3157103249801239E-3</v>
      </c>
      <c r="M116" s="10">
        <f t="shared" si="25"/>
        <v>-0.95985746743318667</v>
      </c>
      <c r="N116" s="10">
        <f t="shared" si="17"/>
        <v>-0.56901596486002937</v>
      </c>
      <c r="O116" s="10">
        <f t="shared" si="18"/>
        <v>-1.528873432293216</v>
      </c>
      <c r="P116" s="2">
        <f t="shared" si="29"/>
        <v>309.97725799794131</v>
      </c>
      <c r="Q116" s="1">
        <f>IRR(($O$3:O115,P116))*12</f>
        <v>7.2533068618678698E-3</v>
      </c>
      <c r="T116" s="10">
        <f t="shared" si="26"/>
        <v>-12.132575147192426</v>
      </c>
      <c r="U116" s="1">
        <f t="shared" si="27"/>
        <v>-5.9375965368877459E-3</v>
      </c>
    </row>
    <row r="117" spans="4:21" x14ac:dyDescent="0.2">
      <c r="E117">
        <v>114</v>
      </c>
      <c r="F117" s="2">
        <f t="shared" si="28"/>
        <v>531.71566902398945</v>
      </c>
      <c r="G117" s="10">
        <f t="shared" si="15"/>
        <v>-232.01414418020616</v>
      </c>
      <c r="H117" s="10">
        <f t="shared" si="24"/>
        <v>299.70152484378332</v>
      </c>
      <c r="I117" s="10">
        <f t="shared" si="16"/>
        <v>-1.528873432293216</v>
      </c>
      <c r="J117" s="1">
        <f>IRR(($I$3:I116,H117))*12</f>
        <v>1.4617308619566671E-3</v>
      </c>
      <c r="M117" s="10">
        <f t="shared" si="25"/>
        <v>-0.96385687354749161</v>
      </c>
      <c r="N117" s="10">
        <f t="shared" si="17"/>
        <v>-0.56501655874572443</v>
      </c>
      <c r="O117" s="10">
        <f t="shared" si="18"/>
        <v>-1.528873432293216</v>
      </c>
      <c r="P117" s="2">
        <f t="shared" si="29"/>
        <v>311.83384646501173</v>
      </c>
      <c r="Q117" s="1">
        <f>IRR(($O$3:O116,P117))*12</f>
        <v>7.319061572520269E-3</v>
      </c>
      <c r="T117" s="10">
        <f t="shared" si="26"/>
        <v>-12.132321621228414</v>
      </c>
      <c r="U117" s="1">
        <f t="shared" si="27"/>
        <v>-5.8573307105636019E-3</v>
      </c>
    </row>
    <row r="118" spans="4:21" x14ac:dyDescent="0.2">
      <c r="E118">
        <v>115</v>
      </c>
      <c r="F118" s="2">
        <f t="shared" si="28"/>
        <v>533.04495819654926</v>
      </c>
      <c r="G118" s="10">
        <f t="shared" si="15"/>
        <v>-231.48099811668632</v>
      </c>
      <c r="H118" s="10">
        <f t="shared" si="24"/>
        <v>301.56396007986291</v>
      </c>
      <c r="I118" s="10">
        <f t="shared" si="16"/>
        <v>-1.528873432293216</v>
      </c>
      <c r="J118" s="1">
        <f>IRR(($I$3:I117,H118))*12</f>
        <v>1.6066146223323585E-3</v>
      </c>
      <c r="M118" s="10">
        <f t="shared" si="25"/>
        <v>-0.96787294385393952</v>
      </c>
      <c r="N118" s="10">
        <f t="shared" si="17"/>
        <v>-0.56100048843927652</v>
      </c>
      <c r="O118" s="10">
        <f t="shared" si="18"/>
        <v>-1.528873432293216</v>
      </c>
      <c r="P118" s="2">
        <f t="shared" si="29"/>
        <v>313.6941546470552</v>
      </c>
      <c r="Q118" s="1">
        <f>IRR(($O$3:O117,P118))*12</f>
        <v>7.3843524190948528E-3</v>
      </c>
      <c r="T118" s="10">
        <f t="shared" si="26"/>
        <v>-12.130194567192291</v>
      </c>
      <c r="U118" s="1">
        <f t="shared" si="27"/>
        <v>-5.7777377967624943E-3</v>
      </c>
    </row>
    <row r="119" spans="4:21" x14ac:dyDescent="0.2">
      <c r="E119">
        <v>116</v>
      </c>
      <c r="F119" s="2">
        <f t="shared" si="28"/>
        <v>534.37757059204068</v>
      </c>
      <c r="G119" s="10">
        <f t="shared" si="15"/>
        <v>-230.94556396797725</v>
      </c>
      <c r="H119" s="10">
        <f t="shared" si="24"/>
        <v>303.43200662406343</v>
      </c>
      <c r="I119" s="10">
        <f t="shared" si="16"/>
        <v>-1.528873432293216</v>
      </c>
      <c r="J119" s="1">
        <f>IRR(($I$3:I118,H119))*12</f>
        <v>1.7503773785065846E-3</v>
      </c>
      <c r="M119" s="10">
        <f t="shared" si="25"/>
        <v>-0.9719057477866645</v>
      </c>
      <c r="N119" s="10">
        <f t="shared" si="17"/>
        <v>-0.55696768450655154</v>
      </c>
      <c r="O119" s="10">
        <f t="shared" si="18"/>
        <v>-1.528873432293216</v>
      </c>
      <c r="P119" s="2">
        <f t="shared" si="29"/>
        <v>315.5581813092578</v>
      </c>
      <c r="Q119" s="1">
        <f>IRR(($O$3:O118,P119))*12</f>
        <v>7.4491802216982705E-3</v>
      </c>
      <c r="T119" s="10">
        <f t="shared" si="26"/>
        <v>-12.126174685194371</v>
      </c>
      <c r="U119" s="1">
        <f t="shared" si="27"/>
        <v>-5.698802843191686E-3</v>
      </c>
    </row>
    <row r="120" spans="4:21" x14ac:dyDescent="0.2">
      <c r="E120">
        <v>117</v>
      </c>
      <c r="F120" s="2">
        <f t="shared" si="28"/>
        <v>535.7135145185207</v>
      </c>
      <c r="G120" s="10">
        <f t="shared" si="15"/>
        <v>-230.40783191437995</v>
      </c>
      <c r="H120" s="10">
        <f t="shared" si="24"/>
        <v>305.30568260414077</v>
      </c>
      <c r="I120" s="10">
        <f t="shared" si="16"/>
        <v>-1.528873432293216</v>
      </c>
      <c r="J120" s="1">
        <f>IRR(($I$3:I119,H120))*12</f>
        <v>1.8930345226362277E-3</v>
      </c>
      <c r="M120" s="10">
        <f t="shared" si="25"/>
        <v>-0.97595535506910891</v>
      </c>
      <c r="N120" s="10">
        <f t="shared" si="17"/>
        <v>-0.55291807722410713</v>
      </c>
      <c r="O120" s="10">
        <f t="shared" si="18"/>
        <v>-1.528873432293216</v>
      </c>
      <c r="P120" s="2">
        <f t="shared" si="29"/>
        <v>317.42592514193711</v>
      </c>
      <c r="Q120" s="1">
        <f>IRR(($O$3:O119,P120))*12</f>
        <v>7.513545935683652E-3</v>
      </c>
      <c r="T120" s="10">
        <f t="shared" si="26"/>
        <v>-12.120242537796344</v>
      </c>
      <c r="U120" s="1">
        <f t="shared" si="27"/>
        <v>-5.6205114130474243E-3</v>
      </c>
    </row>
    <row r="121" spans="4:21" x14ac:dyDescent="0.2">
      <c r="E121">
        <v>118</v>
      </c>
      <c r="F121" s="2">
        <f t="shared" si="28"/>
        <v>537.05279830481686</v>
      </c>
      <c r="G121" s="10">
        <f t="shared" si="15"/>
        <v>-229.86779209405262</v>
      </c>
      <c r="H121" s="10">
        <f t="shared" si="24"/>
        <v>307.18500621076424</v>
      </c>
      <c r="I121" s="10">
        <f t="shared" si="16"/>
        <v>-1.528873432293216</v>
      </c>
      <c r="J121" s="1">
        <f>IRR(($I$3:I120,H121))*12</f>
        <v>2.0346011661374064E-3</v>
      </c>
      <c r="M121" s="10">
        <f t="shared" si="25"/>
        <v>-0.98002183571523016</v>
      </c>
      <c r="N121" s="10">
        <f t="shared" si="17"/>
        <v>-0.54885159657798588</v>
      </c>
      <c r="O121" s="10">
        <f t="shared" si="18"/>
        <v>-1.528873432293216</v>
      </c>
      <c r="P121" s="2">
        <f t="shared" si="29"/>
        <v>319.29738475993986</v>
      </c>
      <c r="Q121" s="1">
        <f>IRR(($O$3:O120,P121))*12</f>
        <v>7.57745055084591E-3</v>
      </c>
      <c r="T121" s="10">
        <f t="shared" si="26"/>
        <v>-12.112378549175617</v>
      </c>
      <c r="U121" s="1">
        <f t="shared" si="27"/>
        <v>-5.5428493847085036E-3</v>
      </c>
    </row>
    <row r="122" spans="4:21" x14ac:dyDescent="0.2">
      <c r="E122">
        <v>119</v>
      </c>
      <c r="F122" s="2">
        <f t="shared" si="28"/>
        <v>538.39543030057894</v>
      </c>
      <c r="G122" s="10">
        <f t="shared" si="15"/>
        <v>-229.32543460282969</v>
      </c>
      <c r="H122" s="10">
        <f t="shared" si="24"/>
        <v>309.06999569774928</v>
      </c>
      <c r="I122" s="10">
        <f t="shared" si="16"/>
        <v>-1.528873432293216</v>
      </c>
      <c r="J122" s="1">
        <f>IRR(($I$3:I121,H122))*12</f>
        <v>2.1750919404341928E-3</v>
      </c>
      <c r="M122" s="10">
        <f t="shared" si="25"/>
        <v>-0.98410526003071053</v>
      </c>
      <c r="N122" s="10">
        <f t="shared" si="17"/>
        <v>-0.54476817226250551</v>
      </c>
      <c r="O122" s="10">
        <f t="shared" si="18"/>
        <v>-1.528873432293216</v>
      </c>
      <c r="P122" s="2">
        <f t="shared" si="29"/>
        <v>321.17255870203542</v>
      </c>
      <c r="Q122" s="1">
        <f>IRR(($O$3:O121,P122))*12</f>
        <v>7.6408951892048549E-3</v>
      </c>
      <c r="T122" s="10">
        <f t="shared" si="26"/>
        <v>-12.102563004286139</v>
      </c>
      <c r="U122" s="1">
        <f t="shared" si="27"/>
        <v>-5.465803248770662E-3</v>
      </c>
    </row>
    <row r="123" spans="4:21" x14ac:dyDescent="0.2">
      <c r="D123">
        <v>10</v>
      </c>
      <c r="E123">
        <v>120</v>
      </c>
      <c r="F123" s="2">
        <f t="shared" si="28"/>
        <v>539.74141887633027</v>
      </c>
      <c r="G123" s="10">
        <f t="shared" si="15"/>
        <v>-228.78074949404029</v>
      </c>
      <c r="H123" s="10">
        <f t="shared" si="24"/>
        <v>310.96066938229001</v>
      </c>
      <c r="I123" s="10">
        <f t="shared" si="16"/>
        <v>-1.528873432293216</v>
      </c>
      <c r="J123" s="1">
        <f>IRR(($I$3:I122,H123))*12</f>
        <v>2.3145212432655882E-3</v>
      </c>
      <c r="M123" s="10">
        <f t="shared" si="25"/>
        <v>-0.98820569861417162</v>
      </c>
      <c r="N123" s="10">
        <f t="shared" si="17"/>
        <v>-0.54066773367904442</v>
      </c>
      <c r="O123" s="10">
        <f t="shared" si="18"/>
        <v>-1.528873432293216</v>
      </c>
      <c r="P123" s="2">
        <f t="shared" si="29"/>
        <v>323.05144543030622</v>
      </c>
      <c r="Q123" s="1">
        <f>IRR(($O$3:O122,P123))*12</f>
        <v>7.7038810442990879E-3</v>
      </c>
      <c r="T123" s="10">
        <f t="shared" si="26"/>
        <v>-12.09077604801621</v>
      </c>
      <c r="U123" s="1">
        <f t="shared" si="27"/>
        <v>-5.3893598010334998E-3</v>
      </c>
    </row>
    <row r="124" spans="4:21" x14ac:dyDescent="0.2">
      <c r="E124">
        <v>121</v>
      </c>
      <c r="F124" s="2">
        <f t="shared" ref="F124:F187" si="30">FV($B$4/12,E124,0,-$B$6)</f>
        <v>541.09077242352123</v>
      </c>
      <c r="G124" s="10">
        <f t="shared" si="15"/>
        <v>-228.23372677832566</v>
      </c>
      <c r="H124" s="10">
        <f t="shared" ref="H124:H187" si="31">F124+G124</f>
        <v>312.85704564519557</v>
      </c>
      <c r="I124" s="10">
        <f t="shared" si="16"/>
        <v>-1.528873432293216</v>
      </c>
      <c r="J124" s="1">
        <f>IRR(($I$3:I123,H124))*12</f>
        <v>2.4529031256212974E-3</v>
      </c>
      <c r="M124" s="10">
        <f t="shared" ref="M124:M187" si="32">FV($B$8/12,E124,0,$B$7)</f>
        <v>-0.99232322235839709</v>
      </c>
      <c r="N124" s="10">
        <f t="shared" si="17"/>
        <v>-0.53655020993481894</v>
      </c>
      <c r="O124" s="10">
        <f t="shared" si="18"/>
        <v>-1.528873432293216</v>
      </c>
      <c r="P124" s="2">
        <f t="shared" ref="P124:P187" si="33">FV($B$3/12,1,N124,-P123)</f>
        <v>324.93404332953401</v>
      </c>
      <c r="Q124" s="1">
        <f>IRR(($O$3:O123,P124))*12</f>
        <v>7.766409387058637E-3</v>
      </c>
      <c r="T124" s="10">
        <f t="shared" ref="T124:T187" si="34">H124-P124</f>
        <v>-12.076997684338437</v>
      </c>
      <c r="U124" s="1">
        <f t="shared" ref="U124:U187" si="35">J124-Q124</f>
        <v>-5.3135062614373396E-3</v>
      </c>
    </row>
    <row r="125" spans="4:21" x14ac:dyDescent="0.2">
      <c r="E125">
        <v>122</v>
      </c>
      <c r="F125" s="2">
        <f t="shared" si="30"/>
        <v>542.44349935458001</v>
      </c>
      <c r="G125" s="10">
        <f t="shared" si="15"/>
        <v>-227.68435642345614</v>
      </c>
      <c r="H125" s="10">
        <f t="shared" si="31"/>
        <v>314.75914293112385</v>
      </c>
      <c r="I125" s="10">
        <f t="shared" si="16"/>
        <v>-1.528873432293216</v>
      </c>
      <c r="J125" s="1">
        <f>IRR(($I$3:I124,H125))*12</f>
        <v>2.5902513282352047E-3</v>
      </c>
      <c r="M125" s="10">
        <f t="shared" si="32"/>
        <v>-0.99645790245155741</v>
      </c>
      <c r="N125" s="10">
        <f t="shared" si="17"/>
        <v>-0.53241552984165863</v>
      </c>
      <c r="O125" s="10">
        <f t="shared" si="18"/>
        <v>-1.528873432293216</v>
      </c>
      <c r="P125" s="2">
        <f t="shared" si="33"/>
        <v>326.82035070658208</v>
      </c>
      <c r="Q125" s="1">
        <f>IRR(($O$3:O124,P125))*12</f>
        <v>7.8284815599829471E-3</v>
      </c>
      <c r="T125" s="10">
        <f t="shared" si="34"/>
        <v>-12.061207775458229</v>
      </c>
      <c r="U125" s="1">
        <f t="shared" si="35"/>
        <v>-5.2382302317477425E-3</v>
      </c>
    </row>
    <row r="126" spans="4:21" x14ac:dyDescent="0.2">
      <c r="E126">
        <v>123</v>
      </c>
      <c r="F126" s="2">
        <f t="shared" si="30"/>
        <v>543.79960810296643</v>
      </c>
      <c r="G126" s="10">
        <f t="shared" si="15"/>
        <v>-227.13262835414693</v>
      </c>
      <c r="H126" s="10">
        <f t="shared" si="31"/>
        <v>316.66697974881947</v>
      </c>
      <c r="I126" s="10">
        <f t="shared" si="16"/>
        <v>-1.528873432293216</v>
      </c>
      <c r="J126" s="1">
        <f>IRR(($I$3:I125,H126))*12</f>
        <v>2.7265792902637642E-3</v>
      </c>
      <c r="M126" s="10">
        <f t="shared" si="32"/>
        <v>-1.0006098103784387</v>
      </c>
      <c r="N126" s="10">
        <f t="shared" si="17"/>
        <v>-0.52826362191477738</v>
      </c>
      <c r="O126" s="10">
        <f t="shared" si="18"/>
        <v>-1.528873432293216</v>
      </c>
      <c r="P126" s="2">
        <f t="shared" si="33"/>
        <v>328.7103657897743</v>
      </c>
      <c r="Q126" s="1">
        <f>IRR(($O$3:O125,P126))*12</f>
        <v>7.8900989688541756E-3</v>
      </c>
      <c r="T126" s="10">
        <f t="shared" si="34"/>
        <v>-12.043386040954829</v>
      </c>
      <c r="U126" s="1">
        <f t="shared" si="35"/>
        <v>-5.1635196785904114E-3</v>
      </c>
    </row>
    <row r="127" spans="4:21" x14ac:dyDescent="0.2">
      <c r="E127">
        <v>124</v>
      </c>
      <c r="F127" s="2">
        <f t="shared" si="30"/>
        <v>545.15910712322386</v>
      </c>
      <c r="G127" s="10">
        <f t="shared" si="15"/>
        <v>-226.5785324518736</v>
      </c>
      <c r="H127" s="10">
        <f t="shared" si="31"/>
        <v>318.58057467135029</v>
      </c>
      <c r="I127" s="10">
        <f t="shared" si="16"/>
        <v>-1.528873432293216</v>
      </c>
      <c r="J127" s="1">
        <f>IRR(($I$3:I126,H127))*12</f>
        <v>2.8619001517826703E-3</v>
      </c>
      <c r="M127" s="10">
        <f t="shared" si="32"/>
        <v>-1.0047790179216822</v>
      </c>
      <c r="N127" s="10">
        <f t="shared" si="17"/>
        <v>-0.52409441437153381</v>
      </c>
      <c r="O127" s="10">
        <f t="shared" si="18"/>
        <v>-1.528873432293216</v>
      </c>
      <c r="P127" s="2">
        <f t="shared" si="33"/>
        <v>330.60408672826986</v>
      </c>
      <c r="Q127" s="1">
        <f>IRR(($O$3:O126,P127))*12</f>
        <v>7.9512631141920309E-3</v>
      </c>
      <c r="T127" s="10">
        <f t="shared" si="34"/>
        <v>-12.023512056919571</v>
      </c>
      <c r="U127" s="1">
        <f t="shared" si="35"/>
        <v>-5.0893629624093606E-3</v>
      </c>
    </row>
    <row r="128" spans="4:21" x14ac:dyDescent="0.2">
      <c r="E128">
        <v>125</v>
      </c>
      <c r="F128" s="2">
        <f t="shared" si="30"/>
        <v>546.522004891032</v>
      </c>
      <c r="G128" s="10">
        <f t="shared" si="15"/>
        <v>-226.02205855468637</v>
      </c>
      <c r="H128" s="10">
        <f t="shared" si="31"/>
        <v>320.4999463363456</v>
      </c>
      <c r="I128" s="10">
        <f t="shared" si="16"/>
        <v>-1.528873432293216</v>
      </c>
      <c r="J128" s="1">
        <f>IRR(($I$3:I127,H128))*12</f>
        <v>2.9962268457319752E-3</v>
      </c>
      <c r="M128" s="10">
        <f t="shared" si="32"/>
        <v>-1.0089655971630227</v>
      </c>
      <c r="N128" s="10">
        <f t="shared" si="17"/>
        <v>-0.51990783513019334</v>
      </c>
      <c r="O128" s="10">
        <f t="shared" si="18"/>
        <v>-1.528873432293216</v>
      </c>
      <c r="P128" s="2">
        <f t="shared" si="33"/>
        <v>332.50151159143451</v>
      </c>
      <c r="Q128" s="1">
        <f>IRR(($O$3:O127,P128))*12</f>
        <v>8.01197549953514E-3</v>
      </c>
      <c r="T128" s="10">
        <f t="shared" si="34"/>
        <v>-12.001565255088906</v>
      </c>
      <c r="U128" s="1">
        <f t="shared" si="35"/>
        <v>-5.0157486538031648E-3</v>
      </c>
    </row>
    <row r="129" spans="4:21" x14ac:dyDescent="0.2">
      <c r="E129">
        <v>126</v>
      </c>
      <c r="F129" s="2">
        <f t="shared" si="30"/>
        <v>547.88830990325948</v>
      </c>
      <c r="G129" s="10">
        <f t="shared" si="15"/>
        <v>-225.46319645702368</v>
      </c>
      <c r="H129" s="10">
        <f t="shared" si="31"/>
        <v>322.4251134462358</v>
      </c>
      <c r="I129" s="10">
        <f t="shared" si="16"/>
        <v>-1.528873432293216</v>
      </c>
      <c r="J129" s="1">
        <f>IRR(($I$3:I128,H129))*12</f>
        <v>3.1295719044441839E-3</v>
      </c>
      <c r="M129" s="10">
        <f t="shared" si="32"/>
        <v>-1.0131696204845351</v>
      </c>
      <c r="N129" s="10">
        <f t="shared" si="17"/>
        <v>-0.51570381180868097</v>
      </c>
      <c r="O129" s="10">
        <f t="shared" si="18"/>
        <v>-1.528873432293216</v>
      </c>
      <c r="P129" s="2">
        <f t="shared" si="33"/>
        <v>334.40263836820748</v>
      </c>
      <c r="Q129" s="1">
        <f>IRR(($O$3:O128,P129))*12</f>
        <v>8.0722377235353804E-3</v>
      </c>
      <c r="T129" s="10">
        <f t="shared" si="34"/>
        <v>-11.977524921971678</v>
      </c>
      <c r="U129" s="1">
        <f t="shared" si="35"/>
        <v>-4.9426658190911965E-3</v>
      </c>
    </row>
    <row r="130" spans="4:21" x14ac:dyDescent="0.2">
      <c r="E130">
        <v>127</v>
      </c>
      <c r="F130" s="2">
        <f t="shared" si="30"/>
        <v>549.25803067801735</v>
      </c>
      <c r="G130" s="10">
        <f t="shared" si="15"/>
        <v>-224.90193590952521</v>
      </c>
      <c r="H130" s="10">
        <f t="shared" si="31"/>
        <v>324.35609476849214</v>
      </c>
      <c r="I130" s="10">
        <f t="shared" si="16"/>
        <v>-1.528873432293216</v>
      </c>
      <c r="J130" s="1">
        <f>IRR(($I$3:I129,H130))*12</f>
        <v>3.2619476924073965E-3</v>
      </c>
      <c r="M130" s="10">
        <f t="shared" si="32"/>
        <v>-1.017391160569888</v>
      </c>
      <c r="N130" s="10">
        <f t="shared" si="17"/>
        <v>-0.51148227172332805</v>
      </c>
      <c r="O130" s="10">
        <f t="shared" si="18"/>
        <v>-1.528873432293216</v>
      </c>
      <c r="P130" s="2">
        <f t="shared" si="33"/>
        <v>336.30746496646498</v>
      </c>
      <c r="Q130" s="1">
        <f>IRR(($O$3:O129,P130))*12</f>
        <v>8.1320514251723708E-3</v>
      </c>
      <c r="T130" s="10">
        <f t="shared" si="34"/>
        <v>-11.951370197972835</v>
      </c>
      <c r="U130" s="1">
        <f t="shared" si="35"/>
        <v>-4.8701037327649743E-3</v>
      </c>
    </row>
    <row r="131" spans="4:21" x14ac:dyDescent="0.2">
      <c r="E131">
        <v>128</v>
      </c>
      <c r="F131" s="2">
        <f t="shared" si="30"/>
        <v>550.63117575471256</v>
      </c>
      <c r="G131" s="10">
        <f t="shared" ref="G131:G194" si="36">FV($B$9/12,E131,$B$21,$B$5)</f>
        <v>-224.3382666188437</v>
      </c>
      <c r="H131" s="10">
        <f t="shared" si="31"/>
        <v>326.29290913586885</v>
      </c>
      <c r="I131" s="10">
        <f t="shared" si="16"/>
        <v>-1.528873432293216</v>
      </c>
      <c r="J131" s="1">
        <f>IRR(($I$3:I130,H131))*12</f>
        <v>3.3933662954419574E-3</v>
      </c>
      <c r="M131" s="10">
        <f t="shared" si="32"/>
        <v>-1.0216302904055954</v>
      </c>
      <c r="N131" s="10">
        <f t="shared" si="17"/>
        <v>-0.50724314188762065</v>
      </c>
      <c r="O131" s="10">
        <f t="shared" si="18"/>
        <v>-1.528873432293216</v>
      </c>
      <c r="P131" s="2">
        <f t="shared" si="33"/>
        <v>338.2159892123795</v>
      </c>
      <c r="Q131" s="1">
        <f>IRR(($O$3:O130,P131))*12</f>
        <v>8.1914182905853394E-3</v>
      </c>
      <c r="T131" s="10">
        <f t="shared" si="34"/>
        <v>-11.923080076510644</v>
      </c>
      <c r="U131" s="1">
        <f t="shared" si="35"/>
        <v>-4.798051995143382E-3</v>
      </c>
    </row>
    <row r="132" spans="4:21" x14ac:dyDescent="0.2">
      <c r="E132">
        <v>129</v>
      </c>
      <c r="F132" s="2">
        <f t="shared" si="30"/>
        <v>552.00775369409939</v>
      </c>
      <c r="G132" s="10">
        <f t="shared" si="36"/>
        <v>-223.7721782474564</v>
      </c>
      <c r="H132" s="10">
        <f t="shared" si="31"/>
        <v>328.235575446643</v>
      </c>
      <c r="I132" s="10">
        <f t="shared" ref="I132:I195" si="37">$B$21</f>
        <v>-1.528873432293216</v>
      </c>
      <c r="J132" s="1">
        <f>IRR(($I$3:I131,H132))*12</f>
        <v>3.5238395531678179E-3</v>
      </c>
      <c r="M132" s="10">
        <f t="shared" si="32"/>
        <v>-1.0258870832822853</v>
      </c>
      <c r="N132" s="10">
        <f t="shared" ref="N132:N195" si="38">$B$21-M132</f>
        <v>-0.50298634901093076</v>
      </c>
      <c r="O132" s="10">
        <f t="shared" ref="O132:O195" si="39">$B$21</f>
        <v>-1.528873432293216</v>
      </c>
      <c r="P132" s="2">
        <f t="shared" si="33"/>
        <v>340.12820884977532</v>
      </c>
      <c r="Q132" s="1">
        <f>IRR(($O$3:O131,P132))*12</f>
        <v>8.2503400489324363E-3</v>
      </c>
      <c r="T132" s="10">
        <f t="shared" si="34"/>
        <v>-11.892633403132322</v>
      </c>
      <c r="U132" s="1">
        <f t="shared" si="35"/>
        <v>-4.7265004957646184E-3</v>
      </c>
    </row>
    <row r="133" spans="4:21" x14ac:dyDescent="0.2">
      <c r="E133">
        <v>130</v>
      </c>
      <c r="F133" s="2">
        <f t="shared" si="30"/>
        <v>553.38777307833448</v>
      </c>
      <c r="G133" s="10">
        <f t="shared" si="36"/>
        <v>-223.20366041347518</v>
      </c>
      <c r="H133" s="10">
        <f t="shared" si="31"/>
        <v>330.1841126648593</v>
      </c>
      <c r="I133" s="10">
        <f t="shared" si="37"/>
        <v>-1.528873432293216</v>
      </c>
      <c r="J133" s="1">
        <f>IRR(($I$3:I132,H133))*12</f>
        <v>3.6533790649357911E-3</v>
      </c>
      <c r="M133" s="10">
        <f t="shared" si="32"/>
        <v>-1.0301616127959616</v>
      </c>
      <c r="N133" s="10">
        <f t="shared" si="38"/>
        <v>-0.4987118194972544</v>
      </c>
      <c r="O133" s="10">
        <f t="shared" si="39"/>
        <v>-1.528873432293216</v>
      </c>
      <c r="P133" s="2">
        <f t="shared" si="33"/>
        <v>342.04412153947999</v>
      </c>
      <c r="Q133" s="1">
        <f>IRR(($O$3:O132,P133))*12</f>
        <v>8.3088184659745323E-3</v>
      </c>
      <c r="T133" s="10">
        <f t="shared" si="34"/>
        <v>-11.860008874620689</v>
      </c>
      <c r="U133" s="1">
        <f t="shared" si="35"/>
        <v>-4.6554394010387412E-3</v>
      </c>
    </row>
    <row r="134" spans="4:21" x14ac:dyDescent="0.2">
      <c r="E134">
        <v>131</v>
      </c>
      <c r="F134" s="2">
        <f t="shared" si="30"/>
        <v>554.77124251103032</v>
      </c>
      <c r="G134" s="10">
        <f t="shared" si="36"/>
        <v>-222.63270269045648</v>
      </c>
      <c r="H134" s="10">
        <f t="shared" si="31"/>
        <v>332.13853982057384</v>
      </c>
      <c r="I134" s="10">
        <f t="shared" si="37"/>
        <v>-1.528873432293216</v>
      </c>
      <c r="J134" s="1">
        <f>IRR(($I$3:I133,H134))*12</f>
        <v>3.7819961899980825E-3</v>
      </c>
      <c r="M134" s="10">
        <f t="shared" si="32"/>
        <v>-1.0344539528492782</v>
      </c>
      <c r="N134" s="10">
        <f t="shared" si="38"/>
        <v>-0.49441947944393783</v>
      </c>
      <c r="O134" s="10">
        <f t="shared" si="39"/>
        <v>-1.528873432293216</v>
      </c>
      <c r="P134" s="2">
        <f t="shared" si="33"/>
        <v>343.96372485867175</v>
      </c>
      <c r="Q134" s="1">
        <f>IRR(($O$3:O133,P134))*12</f>
        <v>8.3668553740965379E-3</v>
      </c>
      <c r="T134" s="10">
        <f t="shared" si="34"/>
        <v>-11.825185038097914</v>
      </c>
      <c r="U134" s="1">
        <f t="shared" si="35"/>
        <v>-4.5848591840984554E-3</v>
      </c>
    </row>
    <row r="135" spans="4:21" x14ac:dyDescent="0.2">
      <c r="D135">
        <v>11</v>
      </c>
      <c r="E135">
        <v>132</v>
      </c>
      <c r="F135" s="2">
        <f t="shared" si="30"/>
        <v>556.15817061730786</v>
      </c>
      <c r="G135" s="10">
        <f t="shared" si="36"/>
        <v>-222.05929460720978</v>
      </c>
      <c r="H135" s="10">
        <f t="shared" si="31"/>
        <v>334.09887601009808</v>
      </c>
      <c r="I135" s="10">
        <f t="shared" si="37"/>
        <v>-1.528873432293216</v>
      </c>
      <c r="J135" s="1">
        <f>IRR(($I$3:I134,H135))*12</f>
        <v>3.9097021331677695E-3</v>
      </c>
      <c r="M135" s="10">
        <f t="shared" si="32"/>
        <v>-1.0387641776528167</v>
      </c>
      <c r="N135" s="10">
        <f t="shared" si="38"/>
        <v>-0.49010925464039934</v>
      </c>
      <c r="O135" s="10">
        <f t="shared" si="39"/>
        <v>-1.528873432293216</v>
      </c>
      <c r="P135" s="2">
        <f t="shared" si="33"/>
        <v>345.88701630022331</v>
      </c>
      <c r="Q135" s="1">
        <f>IRR(($O$3:O134,P135))*12</f>
        <v>8.4244525890007083E-3</v>
      </c>
      <c r="T135" s="10">
        <f t="shared" si="34"/>
        <v>-11.788140290125227</v>
      </c>
      <c r="U135" s="1">
        <f t="shared" si="35"/>
        <v>-4.5147504558329388E-3</v>
      </c>
    </row>
    <row r="136" spans="4:21" x14ac:dyDescent="0.2">
      <c r="E136">
        <v>133</v>
      </c>
      <c r="F136" s="2">
        <f t="shared" si="30"/>
        <v>557.54856604385111</v>
      </c>
      <c r="G136" s="10">
        <f t="shared" si="36"/>
        <v>-221.48342564760594</v>
      </c>
      <c r="H136" s="10">
        <f t="shared" si="31"/>
        <v>336.06514039624517</v>
      </c>
      <c r="I136" s="10">
        <f t="shared" si="37"/>
        <v>-1.528873432293216</v>
      </c>
      <c r="J136" s="1">
        <f>IRR(($I$3:I135,H136))*12</f>
        <v>4.0365077582320552E-3</v>
      </c>
      <c r="M136" s="10">
        <f t="shared" si="32"/>
        <v>-1.0430923617263701</v>
      </c>
      <c r="N136" s="10">
        <f t="shared" si="38"/>
        <v>-0.48578107056684594</v>
      </c>
      <c r="O136" s="10">
        <f t="shared" si="39"/>
        <v>-1.528873432293216</v>
      </c>
      <c r="P136" s="2">
        <f t="shared" si="33"/>
        <v>347.8139932720411</v>
      </c>
      <c r="Q136" s="1">
        <f>IRR(($O$3:O135,P136))*12</f>
        <v>8.4816119953794455E-3</v>
      </c>
      <c r="T136" s="10">
        <f t="shared" si="34"/>
        <v>-11.748852875795933</v>
      </c>
      <c r="U136" s="1">
        <f t="shared" si="35"/>
        <v>-4.4451042371473903E-3</v>
      </c>
    </row>
    <row r="137" spans="4:21" x14ac:dyDescent="0.2">
      <c r="E137">
        <v>134</v>
      </c>
      <c r="F137" s="2">
        <f t="shared" si="30"/>
        <v>558.94243745896063</v>
      </c>
      <c r="G137" s="10">
        <f t="shared" si="36"/>
        <v>-220.90508525038359</v>
      </c>
      <c r="H137" s="10">
        <f t="shared" si="31"/>
        <v>338.03735220857703</v>
      </c>
      <c r="I137" s="10">
        <f t="shared" si="37"/>
        <v>-1.528873432293216</v>
      </c>
      <c r="J137" s="1">
        <f>IRR(($I$3:I136,H137))*12</f>
        <v>4.1624238082107468E-3</v>
      </c>
      <c r="M137" s="10">
        <f t="shared" si="32"/>
        <v>-1.0474385799002301</v>
      </c>
      <c r="N137" s="10">
        <f t="shared" si="38"/>
        <v>-0.48143485239298589</v>
      </c>
      <c r="O137" s="10">
        <f t="shared" si="39"/>
        <v>-1.528873432293216</v>
      </c>
      <c r="P137" s="2">
        <f t="shared" si="33"/>
        <v>349.7446530964009</v>
      </c>
      <c r="Q137" s="1">
        <f>IRR(($O$3:O136,P137))*12</f>
        <v>8.5383354974855052E-3</v>
      </c>
      <c r="T137" s="10">
        <f t="shared" si="34"/>
        <v>-11.707300887823862</v>
      </c>
      <c r="U137" s="1">
        <f t="shared" si="35"/>
        <v>-4.3759116892747585E-3</v>
      </c>
    </row>
    <row r="138" spans="4:21" x14ac:dyDescent="0.2">
      <c r="E138">
        <v>135</v>
      </c>
      <c r="F138" s="2">
        <f t="shared" si="30"/>
        <v>560.33979355260806</v>
      </c>
      <c r="G138" s="10">
        <f t="shared" si="36"/>
        <v>-220.32426280895669</v>
      </c>
      <c r="H138" s="10">
        <f t="shared" si="31"/>
        <v>340.01553074365137</v>
      </c>
      <c r="I138" s="10">
        <f t="shared" si="37"/>
        <v>-1.528873432293216</v>
      </c>
      <c r="J138" s="1">
        <f>IRR(($I$3:I137,H138))*12</f>
        <v>4.2874607978475865E-3</v>
      </c>
      <c r="M138" s="10">
        <f t="shared" si="32"/>
        <v>-1.0518029073164814</v>
      </c>
      <c r="N138" s="10">
        <f t="shared" si="38"/>
        <v>-0.47707052497673463</v>
      </c>
      <c r="O138" s="10">
        <f t="shared" si="39"/>
        <v>-1.528873432293216</v>
      </c>
      <c r="P138" s="2">
        <f t="shared" si="33"/>
        <v>351.67899300927928</v>
      </c>
      <c r="Q138" s="1">
        <f>IRR(($O$3:O137,P138))*12</f>
        <v>8.5946250262516344E-3</v>
      </c>
      <c r="T138" s="10">
        <f t="shared" si="34"/>
        <v>-11.663462265627913</v>
      </c>
      <c r="U138" s="1">
        <f t="shared" si="35"/>
        <v>-4.3071642284040479E-3</v>
      </c>
    </row>
    <row r="139" spans="4:21" x14ac:dyDescent="0.2">
      <c r="E139">
        <v>136</v>
      </c>
      <c r="F139" s="2">
        <f t="shared" si="30"/>
        <v>561.7406430364897</v>
      </c>
      <c r="G139" s="10">
        <f t="shared" si="36"/>
        <v>-219.74094767121852</v>
      </c>
      <c r="H139" s="10">
        <f t="shared" si="31"/>
        <v>341.99969536527118</v>
      </c>
      <c r="I139" s="10">
        <f t="shared" si="37"/>
        <v>-1.528873432293216</v>
      </c>
      <c r="J139" s="1">
        <f>IRR(($I$3:I138,H139))*12</f>
        <v>4.4116290428881655E-3</v>
      </c>
      <c r="M139" s="10">
        <f t="shared" si="32"/>
        <v>-1.0561854194302998</v>
      </c>
      <c r="N139" s="10">
        <f t="shared" si="38"/>
        <v>-0.47268801286291628</v>
      </c>
      <c r="O139" s="10">
        <f t="shared" si="39"/>
        <v>-1.528873432293216</v>
      </c>
      <c r="P139" s="2">
        <f t="shared" si="33"/>
        <v>353.61701015968089</v>
      </c>
      <c r="Q139" s="1">
        <f>IRR(($O$3:O138,P139))*12</f>
        <v>8.6504825363515891E-3</v>
      </c>
      <c r="T139" s="10">
        <f t="shared" si="34"/>
        <v>-11.617314794409708</v>
      </c>
      <c r="U139" s="1">
        <f t="shared" si="35"/>
        <v>-4.2388534934634237E-3</v>
      </c>
    </row>
    <row r="140" spans="4:21" x14ac:dyDescent="0.2">
      <c r="E140">
        <v>137</v>
      </c>
      <c r="F140" s="2">
        <f t="shared" si="30"/>
        <v>563.14499464408084</v>
      </c>
      <c r="G140" s="10">
        <f t="shared" si="36"/>
        <v>-219.15512913934765</v>
      </c>
      <c r="H140" s="10">
        <f t="shared" si="31"/>
        <v>343.98986550473319</v>
      </c>
      <c r="I140" s="10">
        <f t="shared" si="37"/>
        <v>-1.528873432293216</v>
      </c>
      <c r="J140" s="1">
        <f>IRR(($I$3:I139,H140))*12</f>
        <v>4.5349386641966305E-3</v>
      </c>
      <c r="M140" s="10">
        <f t="shared" si="32"/>
        <v>-1.0605861920112594</v>
      </c>
      <c r="N140" s="10">
        <f t="shared" si="38"/>
        <v>-0.46828724028195667</v>
      </c>
      <c r="O140" s="10">
        <f t="shared" si="39"/>
        <v>-1.528873432293216</v>
      </c>
      <c r="P140" s="2">
        <f t="shared" si="33"/>
        <v>355.55870160896148</v>
      </c>
      <c r="Q140" s="1">
        <f>IRR(($O$3:O139,P140))*12</f>
        <v>8.7059100010602464E-3</v>
      </c>
      <c r="T140" s="10">
        <f t="shared" si="34"/>
        <v>-11.568836104228296</v>
      </c>
      <c r="U140" s="1">
        <f t="shared" si="35"/>
        <v>-4.1709713368636159E-3</v>
      </c>
    </row>
    <row r="141" spans="4:21" x14ac:dyDescent="0.2">
      <c r="E141">
        <v>138</v>
      </c>
      <c r="F141" s="2">
        <f t="shared" si="30"/>
        <v>564.552857130691</v>
      </c>
      <c r="G141" s="10">
        <f t="shared" si="36"/>
        <v>-218.56679646961078</v>
      </c>
      <c r="H141" s="10">
        <f t="shared" si="31"/>
        <v>345.98606066108022</v>
      </c>
      <c r="I141" s="10">
        <f t="shared" si="37"/>
        <v>-1.528873432293216</v>
      </c>
      <c r="J141" s="1">
        <f>IRR(($I$3:I140,H141))*12</f>
        <v>4.6573995864394035E-3</v>
      </c>
      <c r="M141" s="10">
        <f t="shared" si="32"/>
        <v>-1.0650053011446396</v>
      </c>
      <c r="N141" s="10">
        <f t="shared" si="38"/>
        <v>-0.46386813114857639</v>
      </c>
      <c r="O141" s="10">
        <f t="shared" si="39"/>
        <v>-1.528873432293216</v>
      </c>
      <c r="P141" s="2">
        <f t="shared" si="33"/>
        <v>357.5040643301474</v>
      </c>
      <c r="Q141" s="1">
        <f>IRR(($O$3:O140,P141))*12</f>
        <v>8.7609094404497156E-3</v>
      </c>
      <c r="T141" s="10">
        <f t="shared" si="34"/>
        <v>-11.518003669067184</v>
      </c>
      <c r="U141" s="1">
        <f t="shared" si="35"/>
        <v>-4.1035098540103121E-3</v>
      </c>
    </row>
    <row r="142" spans="4:21" x14ac:dyDescent="0.2">
      <c r="E142">
        <v>139</v>
      </c>
      <c r="F142" s="2">
        <f t="shared" si="30"/>
        <v>565.96423927351759</v>
      </c>
      <c r="G142" s="10">
        <f t="shared" si="36"/>
        <v>-217.97593887216635</v>
      </c>
      <c r="H142" s="10">
        <f t="shared" si="31"/>
        <v>347.98830040135124</v>
      </c>
      <c r="I142" s="10">
        <f t="shared" si="37"/>
        <v>-1.528873432293216</v>
      </c>
      <c r="J142" s="1">
        <f>IRR(($I$3:I141,H142))*12</f>
        <v>4.7790216181997636E-3</v>
      </c>
      <c r="M142" s="10">
        <f t="shared" si="32"/>
        <v>-1.0694428232327422</v>
      </c>
      <c r="N142" s="10">
        <f t="shared" si="38"/>
        <v>-0.45943060906047384</v>
      </c>
      <c r="O142" s="10">
        <f t="shared" si="39"/>
        <v>-1.528873432293216</v>
      </c>
      <c r="P142" s="2">
        <f t="shared" si="33"/>
        <v>359.45309520725016</v>
      </c>
      <c r="Q142" s="1">
        <f>IRR(($O$3:O141,P142))*12</f>
        <v>8.8154828458870682E-3</v>
      </c>
      <c r="T142" s="10">
        <f t="shared" si="34"/>
        <v>-11.464794805898919</v>
      </c>
      <c r="U142" s="1">
        <f t="shared" si="35"/>
        <v>-4.0364612276873046E-3</v>
      </c>
    </row>
    <row r="143" spans="4:21" x14ac:dyDescent="0.2">
      <c r="E143">
        <v>140</v>
      </c>
      <c r="F143" s="2">
        <f t="shared" si="30"/>
        <v>567.37914987170143</v>
      </c>
      <c r="G143" s="10">
        <f t="shared" si="36"/>
        <v>-217.38254551086624</v>
      </c>
      <c r="H143" s="10">
        <f t="shared" si="31"/>
        <v>349.99660436083519</v>
      </c>
      <c r="I143" s="10">
        <f t="shared" si="37"/>
        <v>-1.528873432293216</v>
      </c>
      <c r="J143" s="1">
        <f>IRR(($I$3:I142,H143))*12</f>
        <v>4.8998142730196648E-3</v>
      </c>
      <c r="M143" s="10">
        <f t="shared" si="32"/>
        <v>-1.0738988349962122</v>
      </c>
      <c r="N143" s="10">
        <f t="shared" si="38"/>
        <v>-0.45497459729700385</v>
      </c>
      <c r="O143" s="10">
        <f t="shared" si="39"/>
        <v>-1.528873432293216</v>
      </c>
      <c r="P143" s="2">
        <f t="shared" si="33"/>
        <v>361.40579103457736</v>
      </c>
      <c r="Q143" s="1">
        <f>IRR(($O$3:O142,P143))*12</f>
        <v>8.869632259011162E-3</v>
      </c>
      <c r="T143" s="10">
        <f t="shared" si="34"/>
        <v>-11.40918667374217</v>
      </c>
      <c r="U143" s="1">
        <f t="shared" si="35"/>
        <v>-3.9698179859914973E-3</v>
      </c>
    </row>
    <row r="144" spans="4:21" x14ac:dyDescent="0.2">
      <c r="E144">
        <v>141</v>
      </c>
      <c r="F144" s="2">
        <f t="shared" si="30"/>
        <v>568.79759774638069</v>
      </c>
      <c r="G144" s="10">
        <f t="shared" si="36"/>
        <v>-216.7866055030571</v>
      </c>
      <c r="H144" s="10">
        <f t="shared" si="31"/>
        <v>352.01099224332359</v>
      </c>
      <c r="I144" s="10">
        <f t="shared" si="37"/>
        <v>-1.528873432293216</v>
      </c>
      <c r="J144" s="1">
        <f>IRR(($I$3:I143,H144))*12</f>
        <v>5.0197869778383364E-3</v>
      </c>
      <c r="M144" s="10">
        <f t="shared" si="32"/>
        <v>-1.0783734134753629</v>
      </c>
      <c r="N144" s="10">
        <f t="shared" si="38"/>
        <v>-0.45050001881785318</v>
      </c>
      <c r="O144" s="10">
        <f t="shared" si="39"/>
        <v>-1.528873432293216</v>
      </c>
      <c r="P144" s="2">
        <f t="shared" si="33"/>
        <v>363.36214851603933</v>
      </c>
      <c r="Q144" s="1">
        <f>IRR(($O$3:O143,P144))*12</f>
        <v>8.9233597271469733E-3</v>
      </c>
      <c r="T144" s="10">
        <f t="shared" si="34"/>
        <v>-11.351156272715741</v>
      </c>
      <c r="U144" s="1">
        <f t="shared" si="35"/>
        <v>-3.903572749308637E-3</v>
      </c>
    </row>
    <row r="145" spans="4:21" x14ac:dyDescent="0.2">
      <c r="E145">
        <v>142</v>
      </c>
      <c r="F145" s="2">
        <f t="shared" si="30"/>
        <v>570.21959174074652</v>
      </c>
      <c r="G145" s="10">
        <f t="shared" si="36"/>
        <v>-216.18810791938125</v>
      </c>
      <c r="H145" s="10">
        <f t="shared" si="31"/>
        <v>354.03148382136527</v>
      </c>
      <c r="I145" s="10">
        <f t="shared" si="37"/>
        <v>-1.528873432293216</v>
      </c>
      <c r="J145" s="1">
        <f>IRR(($I$3:I144,H145))*12</f>
        <v>5.1389489694297907E-3</v>
      </c>
      <c r="M145" s="10">
        <f t="shared" si="32"/>
        <v>-1.0828666360315102</v>
      </c>
      <c r="N145" s="10">
        <f t="shared" si="38"/>
        <v>-0.44600679626170581</v>
      </c>
      <c r="O145" s="10">
        <f t="shared" si="39"/>
        <v>-1.528873432293216</v>
      </c>
      <c r="P145" s="2">
        <f t="shared" si="33"/>
        <v>365.3221642644512</v>
      </c>
      <c r="Q145" s="1">
        <f>IRR(($O$3:O144,P145))*12</f>
        <v>8.9766673103959249E-3</v>
      </c>
      <c r="T145" s="10">
        <f t="shared" si="34"/>
        <v>-11.290680443085932</v>
      </c>
      <c r="U145" s="1">
        <f t="shared" si="35"/>
        <v>-3.8377183409661342E-3</v>
      </c>
    </row>
    <row r="146" spans="4:21" x14ac:dyDescent="0.2">
      <c r="E146">
        <v>143</v>
      </c>
      <c r="F146" s="2">
        <f t="shared" si="30"/>
        <v>571.64514072009831</v>
      </c>
      <c r="G146" s="10">
        <f t="shared" si="36"/>
        <v>-215.58704178357533</v>
      </c>
      <c r="H146" s="10">
        <f t="shared" si="31"/>
        <v>356.05809893652298</v>
      </c>
      <c r="I146" s="10">
        <f t="shared" si="37"/>
        <v>-1.528873432293216</v>
      </c>
      <c r="J146" s="1">
        <f>IRR(($I$3:I145,H146))*12</f>
        <v>5.2573093211520927E-3</v>
      </c>
      <c r="M146" s="10">
        <f t="shared" si="32"/>
        <v>-1.0873785803483085</v>
      </c>
      <c r="N146" s="10">
        <f t="shared" si="38"/>
        <v>-0.44149485194490756</v>
      </c>
      <c r="O146" s="10">
        <f t="shared" si="39"/>
        <v>-1.528873432293216</v>
      </c>
      <c r="P146" s="2">
        <f t="shared" si="33"/>
        <v>367.28583480083131</v>
      </c>
      <c r="Q146" s="1">
        <f>IRR(($O$3:O145,P146))*12</f>
        <v>9.0295570794802771E-3</v>
      </c>
      <c r="T146" s="10">
        <f t="shared" si="34"/>
        <v>-11.227735864308329</v>
      </c>
      <c r="U146" s="1">
        <f t="shared" si="35"/>
        <v>-3.7722477583281844E-3</v>
      </c>
    </row>
    <row r="147" spans="4:21" x14ac:dyDescent="0.2">
      <c r="D147">
        <v>12</v>
      </c>
      <c r="E147">
        <v>144</v>
      </c>
      <c r="F147" s="2">
        <f t="shared" si="30"/>
        <v>573.07425357189868</v>
      </c>
      <c r="G147" s="10">
        <f t="shared" si="36"/>
        <v>-214.98339607227001</v>
      </c>
      <c r="H147" s="10">
        <f t="shared" si="31"/>
        <v>358.09085749962867</v>
      </c>
      <c r="I147" s="10">
        <f t="shared" si="37"/>
        <v>-1.528873432293216</v>
      </c>
      <c r="J147" s="1">
        <f>IRR(($I$3:I146,H147))*12</f>
        <v>5.3748769457637735E-3</v>
      </c>
      <c r="M147" s="10">
        <f t="shared" si="32"/>
        <v>-1.0919093244330931</v>
      </c>
      <c r="N147" s="10">
        <f t="shared" si="38"/>
        <v>-0.43696410786012296</v>
      </c>
      <c r="O147" s="10">
        <f t="shared" si="39"/>
        <v>-1.528873432293216</v>
      </c>
      <c r="P147" s="2">
        <f t="shared" si="33"/>
        <v>369.25315655369491</v>
      </c>
      <c r="Q147" s="1">
        <f>IRR(($O$3:O146,P147))*12</f>
        <v>9.0820311115864527E-3</v>
      </c>
      <c r="T147" s="10">
        <f t="shared" si="34"/>
        <v>-11.162299054066239</v>
      </c>
      <c r="U147" s="1">
        <f t="shared" si="35"/>
        <v>-3.7071541658226792E-3</v>
      </c>
    </row>
    <row r="148" spans="4:21" x14ac:dyDescent="0.2">
      <c r="E148">
        <v>145</v>
      </c>
      <c r="F148" s="2">
        <f t="shared" si="30"/>
        <v>574.5069392058283</v>
      </c>
      <c r="G148" s="10">
        <f t="shared" si="36"/>
        <v>-214.37715971478701</v>
      </c>
      <c r="H148" s="10">
        <f t="shared" si="31"/>
        <v>360.12977949104129</v>
      </c>
      <c r="I148" s="10">
        <f t="shared" si="37"/>
        <v>-1.528873432293216</v>
      </c>
      <c r="J148" s="1">
        <f>IRR(($I$3:I147,H148))*12</f>
        <v>5.4916605931563112E-3</v>
      </c>
      <c r="M148" s="10">
        <f t="shared" si="32"/>
        <v>-1.0964589466182308</v>
      </c>
      <c r="N148" s="10">
        <f t="shared" si="38"/>
        <v>-0.43241448567498519</v>
      </c>
      <c r="O148" s="10">
        <f t="shared" si="39"/>
        <v>-1.528873432293216</v>
      </c>
      <c r="P148" s="2">
        <f t="shared" si="33"/>
        <v>371.22412585834365</v>
      </c>
      <c r="Q148" s="1">
        <f>IRR(($O$3:O147,P148))*12</f>
        <v>9.1340915164748182E-3</v>
      </c>
      <c r="T148" s="10">
        <f t="shared" si="34"/>
        <v>-11.094346367302364</v>
      </c>
      <c r="U148" s="1">
        <f t="shared" si="35"/>
        <v>-3.642430923318507E-3</v>
      </c>
    </row>
    <row r="149" spans="4:21" x14ac:dyDescent="0.2">
      <c r="E149">
        <v>146</v>
      </c>
      <c r="F149" s="2">
        <f t="shared" si="30"/>
        <v>575.94320655384297</v>
      </c>
      <c r="G149" s="10">
        <f t="shared" si="36"/>
        <v>-213.76832159293633</v>
      </c>
      <c r="H149" s="10">
        <f t="shared" si="31"/>
        <v>362.17488496090664</v>
      </c>
      <c r="I149" s="10">
        <f t="shared" si="37"/>
        <v>-1.528873432293216</v>
      </c>
      <c r="J149" s="1">
        <f>IRR(($I$3:I148,H149))*12</f>
        <v>5.6076689255473156E-3</v>
      </c>
      <c r="M149" s="10">
        <f t="shared" si="32"/>
        <v>-1.1010275255624733</v>
      </c>
      <c r="N149" s="10">
        <f t="shared" si="38"/>
        <v>-0.42784590673074274</v>
      </c>
      <c r="O149" s="10">
        <f t="shared" si="39"/>
        <v>-1.528873432293216</v>
      </c>
      <c r="P149" s="2">
        <f t="shared" si="33"/>
        <v>373.19873895615081</v>
      </c>
      <c r="Q149" s="1">
        <f>IRR(($O$3:O148,P149))*12</f>
        <v>9.1857403682968908E-3</v>
      </c>
      <c r="T149" s="10">
        <f t="shared" si="34"/>
        <v>-11.023853995244167</v>
      </c>
      <c r="U149" s="1">
        <f t="shared" si="35"/>
        <v>-3.5780714427495752E-3</v>
      </c>
    </row>
    <row r="150" spans="4:21" x14ac:dyDescent="0.2">
      <c r="E150">
        <v>147</v>
      </c>
      <c r="F150" s="2">
        <f t="shared" si="30"/>
        <v>577.38306457022748</v>
      </c>
      <c r="G150" s="10">
        <f t="shared" si="36"/>
        <v>-213.1568705408128</v>
      </c>
      <c r="H150" s="10">
        <f t="shared" si="31"/>
        <v>364.22619402941467</v>
      </c>
      <c r="I150" s="10">
        <f t="shared" si="37"/>
        <v>-1.528873432293216</v>
      </c>
      <c r="J150" s="1">
        <f>IRR(($I$3:I149,H150))*12</f>
        <v>5.7229103464333519E-3</v>
      </c>
      <c r="M150" s="10">
        <f t="shared" si="32"/>
        <v>-1.1056151402523171</v>
      </c>
      <c r="N150" s="10">
        <f t="shared" si="38"/>
        <v>-0.42325829204089893</v>
      </c>
      <c r="O150" s="10">
        <f t="shared" si="39"/>
        <v>-1.528873432293216</v>
      </c>
      <c r="P150" s="2">
        <f t="shared" si="33"/>
        <v>375.17699199384231</v>
      </c>
      <c r="Q150" s="1">
        <f>IRR(($O$3:O149,P150))*12</f>
        <v>9.2369797778015794E-3</v>
      </c>
      <c r="T150" s="10">
        <f t="shared" si="34"/>
        <v>-10.950797964427636</v>
      </c>
      <c r="U150" s="1">
        <f t="shared" si="35"/>
        <v>-3.5140694313682275E-3</v>
      </c>
    </row>
    <row r="151" spans="4:21" x14ac:dyDescent="0.2">
      <c r="E151">
        <v>148</v>
      </c>
      <c r="F151" s="2">
        <f t="shared" si="30"/>
        <v>578.82652223165314</v>
      </c>
      <c r="G151" s="10">
        <f t="shared" si="36"/>
        <v>-212.54279534459067</v>
      </c>
      <c r="H151" s="10">
        <f t="shared" si="31"/>
        <v>366.28372688706247</v>
      </c>
      <c r="I151" s="10">
        <f t="shared" si="37"/>
        <v>-1.528873432293216</v>
      </c>
      <c r="J151" s="1">
        <f>IRR(($I$3:I150,H151))*12</f>
        <v>5.8373931978561444E-3</v>
      </c>
      <c r="M151" s="10">
        <f t="shared" si="32"/>
        <v>-1.1102218700033686</v>
      </c>
      <c r="N151" s="10">
        <f t="shared" si="38"/>
        <v>-0.41865156228984746</v>
      </c>
      <c r="O151" s="10">
        <f t="shared" si="39"/>
        <v>-1.528873432293216</v>
      </c>
      <c r="P151" s="2">
        <f t="shared" si="33"/>
        <v>377.15888102277313</v>
      </c>
      <c r="Q151" s="1">
        <f>IRR(($O$3:O150,P151))*12</f>
        <v>9.2878118522152775E-3</v>
      </c>
      <c r="T151" s="10">
        <f t="shared" si="34"/>
        <v>-10.875154135710659</v>
      </c>
      <c r="U151" s="1">
        <f t="shared" si="35"/>
        <v>-3.4504186543591331E-3</v>
      </c>
    </row>
    <row r="152" spans="4:21" x14ac:dyDescent="0.2">
      <c r="E152">
        <v>149</v>
      </c>
      <c r="F152" s="2">
        <f t="shared" si="30"/>
        <v>580.27358853723217</v>
      </c>
      <c r="G152" s="10">
        <f t="shared" si="36"/>
        <v>-211.92608474231798</v>
      </c>
      <c r="H152" s="10">
        <f t="shared" si="31"/>
        <v>368.34750379491419</v>
      </c>
      <c r="I152" s="10">
        <f t="shared" si="37"/>
        <v>-1.528873432293216</v>
      </c>
      <c r="J152" s="1">
        <f>IRR(($I$3:I151,H152))*12</f>
        <v>5.9511256611086694E-3</v>
      </c>
      <c r="M152" s="10">
        <f t="shared" si="32"/>
        <v>-1.1148477944617159</v>
      </c>
      <c r="N152" s="10">
        <f t="shared" si="38"/>
        <v>-0.41402563783150015</v>
      </c>
      <c r="O152" s="10">
        <f t="shared" si="39"/>
        <v>-1.528873432293216</v>
      </c>
      <c r="P152" s="2">
        <f t="shared" si="33"/>
        <v>379.14440199819956</v>
      </c>
      <c r="Q152" s="1">
        <f>IRR(($O$3:O151,P152))*12</f>
        <v>9.3382387020870539E-3</v>
      </c>
      <c r="T152" s="10">
        <f t="shared" si="34"/>
        <v>-10.796898203285366</v>
      </c>
      <c r="U152" s="1">
        <f t="shared" si="35"/>
        <v>-3.3871130409783845E-3</v>
      </c>
    </row>
    <row r="153" spans="4:21" x14ac:dyDescent="0.2">
      <c r="E153">
        <v>150</v>
      </c>
      <c r="F153" s="2">
        <f t="shared" si="30"/>
        <v>581.72427250857504</v>
      </c>
      <c r="G153" s="10">
        <f t="shared" si="36"/>
        <v>-211.30672742371047</v>
      </c>
      <c r="H153" s="10">
        <f t="shared" si="31"/>
        <v>370.41754508486457</v>
      </c>
      <c r="I153" s="10">
        <f t="shared" si="37"/>
        <v>-1.528873432293216</v>
      </c>
      <c r="J153" s="1">
        <f>IRR(($I$3:I152,H153))*12</f>
        <v>6.0641157813821067E-3</v>
      </c>
      <c r="M153" s="10">
        <f t="shared" si="32"/>
        <v>-1.1194929936053062</v>
      </c>
      <c r="N153" s="10">
        <f t="shared" si="38"/>
        <v>-0.40938043868790985</v>
      </c>
      <c r="O153" s="10">
        <f t="shared" si="39"/>
        <v>-1.528873432293216</v>
      </c>
      <c r="P153" s="2">
        <f t="shared" si="33"/>
        <v>381.13355077854658</v>
      </c>
      <c r="Q153" s="1">
        <f>IRR(($O$3:O152,P153))*12</f>
        <v>9.3882624396819381E-3</v>
      </c>
      <c r="T153" s="10">
        <f t="shared" si="34"/>
        <v>-10.716005693682007</v>
      </c>
      <c r="U153" s="1">
        <f t="shared" si="35"/>
        <v>-3.3241466582998314E-3</v>
      </c>
    </row>
    <row r="154" spans="4:21" x14ac:dyDescent="0.2">
      <c r="E154">
        <v>151</v>
      </c>
      <c r="F154" s="2">
        <f t="shared" si="30"/>
        <v>583.17858318984656</v>
      </c>
      <c r="G154" s="10">
        <f t="shared" si="36"/>
        <v>-210.68471202994408</v>
      </c>
      <c r="H154" s="10">
        <f t="shared" si="31"/>
        <v>372.49387115990248</v>
      </c>
      <c r="I154" s="10">
        <f t="shared" si="37"/>
        <v>-1.528873432293216</v>
      </c>
      <c r="J154" s="1">
        <f>IRR(($I$3:I153,H154))*12</f>
        <v>6.1763714696736471E-3</v>
      </c>
      <c r="M154" s="10">
        <f t="shared" si="32"/>
        <v>-1.1241575477453287</v>
      </c>
      <c r="N154" s="10">
        <f t="shared" si="38"/>
        <v>-0.40471588454788732</v>
      </c>
      <c r="O154" s="10">
        <f t="shared" si="39"/>
        <v>-1.528873432293216</v>
      </c>
      <c r="P154" s="2">
        <f t="shared" si="33"/>
        <v>383.12632312467173</v>
      </c>
      <c r="Q154" s="1">
        <f>IRR(($O$3:O153,P154))*12</f>
        <v>9.4378851755569926E-3</v>
      </c>
      <c r="T154" s="10">
        <f t="shared" si="34"/>
        <v>-10.632451964769245</v>
      </c>
      <c r="U154" s="1">
        <f t="shared" si="35"/>
        <v>-3.2615137058833454E-3</v>
      </c>
    </row>
    <row r="155" spans="4:21" x14ac:dyDescent="0.2">
      <c r="E155">
        <v>152</v>
      </c>
      <c r="F155" s="2">
        <f t="shared" si="30"/>
        <v>584.63652964782113</v>
      </c>
      <c r="G155" s="10">
        <f t="shared" si="36"/>
        <v>-210.06002715344607</v>
      </c>
      <c r="H155" s="10">
        <f t="shared" si="31"/>
        <v>374.57650249437506</v>
      </c>
      <c r="I155" s="10">
        <f t="shared" si="37"/>
        <v>-1.528873432293216</v>
      </c>
      <c r="J155" s="1">
        <f>IRR(($I$3:I154,H155))*12</f>
        <v>6.287900499914123E-3</v>
      </c>
      <c r="M155" s="10">
        <f t="shared" si="32"/>
        <v>-1.1288415375276009</v>
      </c>
      <c r="N155" s="10">
        <f t="shared" si="38"/>
        <v>-0.40003189476561518</v>
      </c>
      <c r="O155" s="10">
        <f t="shared" si="39"/>
        <v>-1.528873432293216</v>
      </c>
      <c r="P155" s="2">
        <f t="shared" si="33"/>
        <v>385.12271469912349</v>
      </c>
      <c r="Q155" s="1">
        <f>IRR(($O$3:O154,P155))*12</f>
        <v>9.4871090424941684E-3</v>
      </c>
      <c r="T155" s="10">
        <f t="shared" si="34"/>
        <v>-10.546212204748429</v>
      </c>
      <c r="U155" s="1">
        <f t="shared" si="35"/>
        <v>-3.1992085425800454E-3</v>
      </c>
    </row>
    <row r="156" spans="4:21" x14ac:dyDescent="0.2">
      <c r="E156">
        <v>153</v>
      </c>
      <c r="F156" s="2">
        <f t="shared" si="30"/>
        <v>586.09812097194083</v>
      </c>
      <c r="G156" s="10">
        <f t="shared" si="36"/>
        <v>-209.43266133768634</v>
      </c>
      <c r="H156" s="10">
        <f t="shared" si="31"/>
        <v>376.66545963425449</v>
      </c>
      <c r="I156" s="10">
        <f t="shared" si="37"/>
        <v>-1.528873432293216</v>
      </c>
      <c r="J156" s="1">
        <f>IRR(($I$3:I155,H156))*12</f>
        <v>6.3987105796821098E-3</v>
      </c>
      <c r="M156" s="10">
        <f t="shared" si="32"/>
        <v>-1.1335450439339656</v>
      </c>
      <c r="N156" s="10">
        <f t="shared" si="38"/>
        <v>-0.39532838835925044</v>
      </c>
      <c r="O156" s="10">
        <f t="shared" si="39"/>
        <v>-1.528873432293216</v>
      </c>
      <c r="P156" s="2">
        <f t="shared" si="33"/>
        <v>387.12272106539575</v>
      </c>
      <c r="Q156" s="1">
        <f>IRR(($O$3:O155,P156))*12</f>
        <v>9.5359361341706972E-3</v>
      </c>
      <c r="T156" s="10">
        <f t="shared" si="34"/>
        <v>-10.457261431141262</v>
      </c>
      <c r="U156" s="1">
        <f t="shared" si="35"/>
        <v>-3.1372255544885874E-3</v>
      </c>
    </row>
    <row r="157" spans="4:21" x14ac:dyDescent="0.2">
      <c r="E157">
        <v>154</v>
      </c>
      <c r="F157" s="2">
        <f t="shared" si="30"/>
        <v>587.56336627437054</v>
      </c>
      <c r="G157" s="10">
        <f t="shared" si="36"/>
        <v>-208.80260307696739</v>
      </c>
      <c r="H157" s="10">
        <f t="shared" si="31"/>
        <v>378.76076319740315</v>
      </c>
      <c r="I157" s="10">
        <f t="shared" si="37"/>
        <v>-1.528873432293216</v>
      </c>
      <c r="J157" s="1">
        <f>IRR(($I$3:I156,H157))*12</f>
        <v>6.5088091871530196E-3</v>
      </c>
      <c r="M157" s="10">
        <f t="shared" si="32"/>
        <v>-1.1382681482836907</v>
      </c>
      <c r="N157" s="10">
        <f t="shared" si="38"/>
        <v>-0.39060528400952532</v>
      </c>
      <c r="O157" s="10">
        <f t="shared" si="39"/>
        <v>-1.528873432293216</v>
      </c>
      <c r="P157" s="2">
        <f t="shared" si="33"/>
        <v>389.12633768717774</v>
      </c>
      <c r="Q157" s="1">
        <f>IRR(($O$3:O156,P157))*12</f>
        <v>9.5843685707173165E-3</v>
      </c>
      <c r="T157" s="10">
        <f t="shared" si="34"/>
        <v>-10.365574489774588</v>
      </c>
      <c r="U157" s="1">
        <f t="shared" si="35"/>
        <v>-3.0755593835642969E-3</v>
      </c>
    </row>
    <row r="158" spans="4:21" x14ac:dyDescent="0.2">
      <c r="E158">
        <v>155</v>
      </c>
      <c r="F158" s="2">
        <f t="shared" si="30"/>
        <v>589.03227469005651</v>
      </c>
      <c r="G158" s="10">
        <f t="shared" si="36"/>
        <v>-208.16984081621291</v>
      </c>
      <c r="H158" s="10">
        <f t="shared" si="31"/>
        <v>380.8624338738436</v>
      </c>
      <c r="I158" s="10">
        <f t="shared" si="37"/>
        <v>-1.528873432293216</v>
      </c>
      <c r="J158" s="1">
        <f>IRR(($I$3:I157,H158))*12</f>
        <v>6.6182037577604547E-3</v>
      </c>
      <c r="M158" s="10">
        <f t="shared" si="32"/>
        <v>-1.1430109322348727</v>
      </c>
      <c r="N158" s="10">
        <f t="shared" si="38"/>
        <v>-0.38586250005834333</v>
      </c>
      <c r="O158" s="10">
        <f t="shared" si="39"/>
        <v>-1.528873432293216</v>
      </c>
      <c r="P158" s="2">
        <f t="shared" si="33"/>
        <v>391.13355992759932</v>
      </c>
      <c r="Q158" s="1">
        <f>IRR(($O$3:O157,P158))*12</f>
        <v>9.6324084627257278E-3</v>
      </c>
      <c r="T158" s="10">
        <f t="shared" si="34"/>
        <v>-10.271126053755722</v>
      </c>
      <c r="U158" s="1">
        <f t="shared" si="35"/>
        <v>-3.0142047049652732E-3</v>
      </c>
    </row>
    <row r="159" spans="4:21" x14ac:dyDescent="0.2">
      <c r="D159">
        <v>13</v>
      </c>
      <c r="E159">
        <v>156</v>
      </c>
      <c r="F159" s="2">
        <f t="shared" si="30"/>
        <v>590.50485537678151</v>
      </c>
      <c r="G159" s="10">
        <f t="shared" si="36"/>
        <v>-207.53436295075591</v>
      </c>
      <c r="H159" s="10">
        <f t="shared" si="31"/>
        <v>382.9704924260256</v>
      </c>
      <c r="I159" s="10">
        <f t="shared" si="37"/>
        <v>-1.528873432293216</v>
      </c>
      <c r="J159" s="1">
        <f>IRR(($I$3:I158,H159))*12</f>
        <v>6.7269015893360873E-3</v>
      </c>
      <c r="M159" s="10">
        <f t="shared" si="32"/>
        <v>-1.1477734777858513</v>
      </c>
      <c r="N159" s="10">
        <f t="shared" si="38"/>
        <v>-0.38109995450736478</v>
      </c>
      <c r="O159" s="10">
        <f t="shared" si="39"/>
        <v>-1.528873432293216</v>
      </c>
      <c r="P159" s="2">
        <f t="shared" si="33"/>
        <v>393.1443830484717</v>
      </c>
      <c r="Q159" s="1">
        <f>IRR(($O$3:O158,P159))*12</f>
        <v>9.680057917688778E-3</v>
      </c>
      <c r="T159" s="10">
        <f t="shared" si="34"/>
        <v>-10.173890622446095</v>
      </c>
      <c r="U159" s="1">
        <f t="shared" si="35"/>
        <v>-2.9531563283526907E-3</v>
      </c>
    </row>
    <row r="160" spans="4:21" x14ac:dyDescent="0.2">
      <c r="E160">
        <v>157</v>
      </c>
      <c r="F160" s="2">
        <f t="shared" si="30"/>
        <v>591.98111751522356</v>
      </c>
      <c r="G160" s="10">
        <f t="shared" si="36"/>
        <v>-206.89615782612634</v>
      </c>
      <c r="H160" s="10">
        <f t="shared" si="31"/>
        <v>385.08495968909722</v>
      </c>
      <c r="I160" s="10">
        <f t="shared" si="37"/>
        <v>-1.528873432293216</v>
      </c>
      <c r="J160" s="1">
        <f>IRR(($I$3:I159,H160))*12</f>
        <v>6.8349098649207463E-3</v>
      </c>
      <c r="M160" s="10">
        <f t="shared" si="32"/>
        <v>-1.1525558672766256</v>
      </c>
      <c r="N160" s="10">
        <f t="shared" si="38"/>
        <v>-0.37631756501659042</v>
      </c>
      <c r="O160" s="10">
        <f t="shared" si="39"/>
        <v>-1.528873432293216</v>
      </c>
      <c r="P160" s="2">
        <f t="shared" si="33"/>
        <v>395.15880220952357</v>
      </c>
      <c r="Q160" s="1">
        <f>IRR(($O$3:O159,P160))*12</f>
        <v>9.7273190388120767E-3</v>
      </c>
      <c r="T160" s="10">
        <f t="shared" si="34"/>
        <v>-10.073842520426354</v>
      </c>
      <c r="U160" s="1">
        <f t="shared" si="35"/>
        <v>-2.8924091738913305E-3</v>
      </c>
    </row>
    <row r="161" spans="4:21" x14ac:dyDescent="0.2">
      <c r="E161">
        <v>158</v>
      </c>
      <c r="F161" s="2">
        <f t="shared" si="30"/>
        <v>593.46107030901157</v>
      </c>
      <c r="G161" s="10">
        <f t="shared" si="36"/>
        <v>-206.25521373783693</v>
      </c>
      <c r="H161" s="10">
        <f t="shared" si="31"/>
        <v>387.20585657117465</v>
      </c>
      <c r="I161" s="10">
        <f t="shared" si="37"/>
        <v>-1.528873432293216</v>
      </c>
      <c r="J161" s="1">
        <f>IRR(($I$3:I160,H161))*12</f>
        <v>6.9422356540727037E-3</v>
      </c>
      <c r="M161" s="10">
        <f t="shared" si="32"/>
        <v>-1.1573581833902782</v>
      </c>
      <c r="N161" s="10">
        <f t="shared" si="38"/>
        <v>-0.37151524890293786</v>
      </c>
      <c r="O161" s="10">
        <f t="shared" si="39"/>
        <v>-1.528873432293216</v>
      </c>
      <c r="P161" s="2">
        <f t="shared" si="33"/>
        <v>397.17681246763283</v>
      </c>
      <c r="Q161" s="1">
        <f>IRR(($O$3:O160,P161))*12</f>
        <v>9.7741939221522856E-3</v>
      </c>
      <c r="T161" s="10">
        <f t="shared" si="34"/>
        <v>-9.9709558964581788</v>
      </c>
      <c r="U161" s="1">
        <f t="shared" si="35"/>
        <v>-2.8319582680795818E-3</v>
      </c>
    </row>
    <row r="162" spans="4:21" x14ac:dyDescent="0.2">
      <c r="E162">
        <v>159</v>
      </c>
      <c r="F162" s="2">
        <f t="shared" si="30"/>
        <v>594.94472298478399</v>
      </c>
      <c r="G162" s="10">
        <f t="shared" si="36"/>
        <v>-205.61151893116863</v>
      </c>
      <c r="H162" s="10">
        <f t="shared" si="31"/>
        <v>389.33320405361536</v>
      </c>
      <c r="I162" s="10">
        <f t="shared" si="37"/>
        <v>-1.528873432293216</v>
      </c>
      <c r="J162" s="1">
        <f>IRR(($I$3:I161,H162))*12</f>
        <v>7.0488859096142775E-3</v>
      </c>
      <c r="M162" s="10">
        <f t="shared" si="32"/>
        <v>-1.1621805091544049</v>
      </c>
      <c r="N162" s="10">
        <f t="shared" si="38"/>
        <v>-0.36669292313881119</v>
      </c>
      <c r="O162" s="10">
        <f t="shared" si="39"/>
        <v>-1.528873432293216</v>
      </c>
      <c r="P162" s="2">
        <f t="shared" si="33"/>
        <v>399.19840877605344</v>
      </c>
      <c r="Q162" s="1">
        <f>IRR(($O$3:O161,P162))*12</f>
        <v>9.820684647099398E-3</v>
      </c>
      <c r="T162" s="10">
        <f t="shared" si="34"/>
        <v>-9.8652047224380794</v>
      </c>
      <c r="U162" s="1">
        <f t="shared" si="35"/>
        <v>-2.7717987374851205E-3</v>
      </c>
    </row>
    <row r="163" spans="4:21" x14ac:dyDescent="0.2">
      <c r="E163">
        <v>160</v>
      </c>
      <c r="F163" s="2">
        <f t="shared" si="30"/>
        <v>596.43208479224597</v>
      </c>
      <c r="G163" s="10">
        <f t="shared" si="36"/>
        <v>-204.96506160095493</v>
      </c>
      <c r="H163" s="10">
        <f t="shared" si="31"/>
        <v>391.46702319129105</v>
      </c>
      <c r="I163" s="10">
        <f t="shared" si="37"/>
        <v>-1.528873432293216</v>
      </c>
      <c r="J163" s="1">
        <f>IRR(($I$3:I162,H163))*12</f>
        <v>7.1548675341652768E-3</v>
      </c>
      <c r="M163" s="10">
        <f t="shared" si="32"/>
        <v>-1.1670229279425479</v>
      </c>
      <c r="N163" s="10">
        <f t="shared" si="38"/>
        <v>-0.36185050435066812</v>
      </c>
      <c r="O163" s="10">
        <f t="shared" si="39"/>
        <v>-1.528873432293216</v>
      </c>
      <c r="P163" s="2">
        <f t="shared" si="33"/>
        <v>401.22358598363769</v>
      </c>
      <c r="Q163" s="1">
        <f>IRR(($O$3:O162,P163))*12</f>
        <v>9.8667933778076033E-3</v>
      </c>
      <c r="T163" s="10">
        <f t="shared" si="34"/>
        <v>-9.7565627923466423</v>
      </c>
      <c r="U163" s="1">
        <f t="shared" si="35"/>
        <v>-2.7119258436423266E-3</v>
      </c>
    </row>
    <row r="164" spans="4:21" x14ac:dyDescent="0.2">
      <c r="E164">
        <v>161</v>
      </c>
      <c r="F164" s="2">
        <f t="shared" si="30"/>
        <v>597.92316500422669</v>
      </c>
      <c r="G164" s="10">
        <f t="shared" si="36"/>
        <v>-204.31582989136592</v>
      </c>
      <c r="H164" s="10">
        <f t="shared" si="31"/>
        <v>393.60733511286077</v>
      </c>
      <c r="I164" s="10">
        <f t="shared" si="37"/>
        <v>-1.528873432293216</v>
      </c>
      <c r="J164" s="1">
        <f>IRR(($I$3:I163,H164))*12</f>
        <v>7.2601872251203403E-3</v>
      </c>
      <c r="M164" s="10">
        <f t="shared" si="32"/>
        <v>-1.171885523475642</v>
      </c>
      <c r="N164" s="10">
        <f t="shared" si="38"/>
        <v>-0.35698790881757403</v>
      </c>
      <c r="O164" s="10">
        <f t="shared" si="39"/>
        <v>-1.528873432293216</v>
      </c>
      <c r="P164" s="2">
        <f t="shared" si="33"/>
        <v>403.25233883405377</v>
      </c>
      <c r="Q164" s="1">
        <f>IRR(($O$3:O163,P164))*12</f>
        <v>9.9125221095874849E-3</v>
      </c>
      <c r="T164" s="10">
        <f t="shared" si="34"/>
        <v>-9.6450037211930066</v>
      </c>
      <c r="U164" s="1">
        <f t="shared" si="35"/>
        <v>-2.6523348844671446E-3</v>
      </c>
    </row>
    <row r="165" spans="4:21" x14ac:dyDescent="0.2">
      <c r="E165">
        <v>162</v>
      </c>
      <c r="F165" s="2">
        <f t="shared" si="30"/>
        <v>599.41797291673709</v>
      </c>
      <c r="G165" s="10">
        <f t="shared" si="36"/>
        <v>-203.66381189568983</v>
      </c>
      <c r="H165" s="10">
        <f t="shared" si="31"/>
        <v>395.75416102104725</v>
      </c>
      <c r="I165" s="10">
        <f t="shared" si="37"/>
        <v>-1.528873432293216</v>
      </c>
      <c r="J165" s="1">
        <f>IRR(($I$3:I164,H165))*12</f>
        <v>7.3648516511530815E-3</v>
      </c>
      <c r="M165" s="10">
        <f t="shared" si="32"/>
        <v>-1.1767683798234572</v>
      </c>
      <c r="N165" s="10">
        <f t="shared" si="38"/>
        <v>-0.35210505246975887</v>
      </c>
      <c r="O165" s="10">
        <f t="shared" si="39"/>
        <v>-1.528873432293216</v>
      </c>
      <c r="P165" s="2">
        <f t="shared" si="33"/>
        <v>405.28466196499875</v>
      </c>
      <c r="Q165" s="1">
        <f>IRR(($O$3:O164,P165))*12</f>
        <v>9.9578729494682605E-3</v>
      </c>
      <c r="T165" s="10">
        <f t="shared" si="34"/>
        <v>-9.5305009439514947</v>
      </c>
      <c r="U165" s="1">
        <f t="shared" si="35"/>
        <v>-2.593021298315179E-3</v>
      </c>
    </row>
    <row r="166" spans="4:21" x14ac:dyDescent="0.2">
      <c r="E166">
        <v>163</v>
      </c>
      <c r="F166" s="2">
        <f t="shared" si="30"/>
        <v>600.91651784902888</v>
      </c>
      <c r="G166" s="10">
        <f t="shared" si="36"/>
        <v>-203.00899565611564</v>
      </c>
      <c r="H166" s="10">
        <f t="shared" si="31"/>
        <v>397.90752219291323</v>
      </c>
      <c r="I166" s="10">
        <f t="shared" si="37"/>
        <v>-1.528873432293216</v>
      </c>
      <c r="J166" s="1">
        <f>IRR(($I$3:I165,H166))*12</f>
        <v>7.4688673618537038E-3</v>
      </c>
      <c r="M166" s="10">
        <f t="shared" si="32"/>
        <v>-1.181671581406055</v>
      </c>
      <c r="N166" s="10">
        <f t="shared" si="38"/>
        <v>-0.34720185088716105</v>
      </c>
      <c r="O166" s="10">
        <f t="shared" si="39"/>
        <v>-1.528873432293216</v>
      </c>
      <c r="P166" s="2">
        <f t="shared" si="33"/>
        <v>407.3205499074067</v>
      </c>
      <c r="Q166" s="1">
        <f>IRR(($O$3:O165,P166))*12</f>
        <v>1.0002847965832729E-2</v>
      </c>
      <c r="T166" s="10">
        <f t="shared" si="34"/>
        <v>-9.4130277144934666</v>
      </c>
      <c r="U166" s="1">
        <f t="shared" si="35"/>
        <v>-2.5339806039790247E-3</v>
      </c>
    </row>
    <row r="167" spans="4:21" x14ac:dyDescent="0.2">
      <c r="E167">
        <v>164</v>
      </c>
      <c r="F167" s="2">
        <f t="shared" si="30"/>
        <v>602.41880914365163</v>
      </c>
      <c r="G167" s="10">
        <f t="shared" si="36"/>
        <v>-202.3513691635132</v>
      </c>
      <c r="H167" s="10">
        <f t="shared" si="31"/>
        <v>400.06743998013843</v>
      </c>
      <c r="I167" s="10">
        <f t="shared" si="37"/>
        <v>-1.528873432293216</v>
      </c>
      <c r="J167" s="1">
        <f>IRR(($I$3:I166,H167))*12</f>
        <v>7.5722408089546889E-3</v>
      </c>
      <c r="M167" s="10">
        <f t="shared" si="32"/>
        <v>-1.1865952129952466</v>
      </c>
      <c r="N167" s="10">
        <f t="shared" si="38"/>
        <v>-0.34227821929796942</v>
      </c>
      <c r="O167" s="10">
        <f t="shared" si="39"/>
        <v>-1.528873432293216</v>
      </c>
      <c r="P167" s="2">
        <f t="shared" si="33"/>
        <v>409.35999708465215</v>
      </c>
      <c r="Q167" s="1">
        <f>IRR(($O$3:O166,P167))*12</f>
        <v>1.004744921876366E-2</v>
      </c>
      <c r="T167" s="10">
        <f t="shared" si="34"/>
        <v>-9.292557104513719</v>
      </c>
      <c r="U167" s="1">
        <f t="shared" si="35"/>
        <v>-2.4752084098089711E-3</v>
      </c>
    </row>
    <row r="168" spans="4:21" x14ac:dyDescent="0.2">
      <c r="E168">
        <v>165</v>
      </c>
      <c r="F168" s="2">
        <f t="shared" si="30"/>
        <v>603.92485616651072</v>
      </c>
      <c r="G168" s="10">
        <f t="shared" si="36"/>
        <v>-201.69092035721343</v>
      </c>
      <c r="H168" s="10">
        <f t="shared" si="31"/>
        <v>402.23393580929729</v>
      </c>
      <c r="I168" s="10">
        <f t="shared" si="37"/>
        <v>-1.528873432293216</v>
      </c>
      <c r="J168" s="1">
        <f>IRR(($I$3:I167,H168))*12</f>
        <v>7.6749783471701249E-3</v>
      </c>
      <c r="M168" s="10">
        <f t="shared" si="32"/>
        <v>-1.1915393597160602</v>
      </c>
      <c r="N168" s="10">
        <f t="shared" si="38"/>
        <v>-0.33733407257715586</v>
      </c>
      <c r="O168" s="10">
        <f t="shared" si="39"/>
        <v>-1.528873432293216</v>
      </c>
      <c r="P168" s="2">
        <f t="shared" si="33"/>
        <v>411.40299781174872</v>
      </c>
      <c r="Q168" s="1">
        <f>IRR(($O$3:O167,P168))*12</f>
        <v>1.0091678757645717E-2</v>
      </c>
      <c r="T168" s="10">
        <f t="shared" si="34"/>
        <v>-9.169062002451426</v>
      </c>
      <c r="U168" s="1">
        <f t="shared" si="35"/>
        <v>-2.4167004104755918E-3</v>
      </c>
    </row>
    <row r="169" spans="4:21" x14ac:dyDescent="0.2">
      <c r="E169">
        <v>166</v>
      </c>
      <c r="F169" s="2">
        <f t="shared" si="30"/>
        <v>605.43466830692671</v>
      </c>
      <c r="G169" s="10">
        <f t="shared" si="36"/>
        <v>-201.02763712478662</v>
      </c>
      <c r="H169" s="10">
        <f t="shared" si="31"/>
        <v>404.40703118214009</v>
      </c>
      <c r="I169" s="10">
        <f t="shared" si="37"/>
        <v>-1.528873432293216</v>
      </c>
      <c r="J169" s="1">
        <f>IRR(($I$3:I168,H169))*12</f>
        <v>7.7770862307344757E-3</v>
      </c>
      <c r="M169" s="10">
        <f t="shared" si="32"/>
        <v>-1.1965041070482105</v>
      </c>
      <c r="N169" s="10">
        <f t="shared" si="38"/>
        <v>-0.33236932524500551</v>
      </c>
      <c r="O169" s="10">
        <f t="shared" si="39"/>
        <v>-1.528873432293216</v>
      </c>
      <c r="P169" s="2">
        <f t="shared" si="33"/>
        <v>413.44954629454264</v>
      </c>
      <c r="Q169" s="1">
        <f>IRR(($O$3:O168,P169))*12</f>
        <v>1.0135538612737527E-2</v>
      </c>
      <c r="T169" s="10">
        <f t="shared" si="34"/>
        <v>-9.0425151124025547</v>
      </c>
      <c r="U169" s="1">
        <f t="shared" si="35"/>
        <v>-2.3584523820030512E-3</v>
      </c>
    </row>
    <row r="170" spans="4:21" x14ac:dyDescent="0.2">
      <c r="E170">
        <v>167</v>
      </c>
      <c r="F170" s="2">
        <f t="shared" si="30"/>
        <v>606.94825497769409</v>
      </c>
      <c r="G170" s="10">
        <f t="shared" si="36"/>
        <v>-200.36150730182067</v>
      </c>
      <c r="H170" s="10">
        <f t="shared" si="31"/>
        <v>406.58674767587343</v>
      </c>
      <c r="I170" s="10">
        <f t="shared" si="37"/>
        <v>-1.528873432293216</v>
      </c>
      <c r="J170" s="1">
        <f>IRR(($I$3:I169,H170))*12</f>
        <v>7.8785706760990948E-3</v>
      </c>
      <c r="M170" s="10">
        <f t="shared" si="32"/>
        <v>-1.2014895408275781</v>
      </c>
      <c r="N170" s="10">
        <f t="shared" si="38"/>
        <v>-0.32738389146563796</v>
      </c>
      <c r="O170" s="10">
        <f t="shared" si="39"/>
        <v>-1.528873432293216</v>
      </c>
      <c r="P170" s="2">
        <f t="shared" si="33"/>
        <v>415.49963662890218</v>
      </c>
      <c r="Q170" s="1">
        <f>IRR(($O$3:O169,P170))*12</f>
        <v>1.0179030886477314E-2</v>
      </c>
      <c r="T170" s="10">
        <f t="shared" si="34"/>
        <v>-8.9128889530287552</v>
      </c>
      <c r="U170" s="1">
        <f t="shared" si="35"/>
        <v>-2.300460210378219E-3</v>
      </c>
    </row>
    <row r="171" spans="4:21" x14ac:dyDescent="0.2">
      <c r="D171">
        <v>14</v>
      </c>
      <c r="E171">
        <v>168</v>
      </c>
      <c r="F171" s="2">
        <f t="shared" si="30"/>
        <v>608.46562561513838</v>
      </c>
      <c r="G171" s="10">
        <f t="shared" si="36"/>
        <v>-199.69251867169766</v>
      </c>
      <c r="H171" s="10">
        <f t="shared" si="31"/>
        <v>408.77310694344072</v>
      </c>
      <c r="I171" s="10">
        <f t="shared" si="37"/>
        <v>-1.528873432293216</v>
      </c>
      <c r="J171" s="1">
        <f>IRR(($I$3:I170,H171))*12</f>
        <v>7.9794377147086593E-3</v>
      </c>
      <c r="M171" s="10">
        <f t="shared" si="32"/>
        <v>-1.2064957472476932</v>
      </c>
      <c r="N171" s="10">
        <f t="shared" si="38"/>
        <v>-0.32237768504552289</v>
      </c>
      <c r="O171" s="10">
        <f t="shared" si="39"/>
        <v>-1.528873432293216</v>
      </c>
      <c r="P171" s="2">
        <f t="shared" si="33"/>
        <v>417.55326279990146</v>
      </c>
      <c r="Q171" s="1">
        <f>IRR(($O$3:O170,P171))*12</f>
        <v>1.0222157525878295E-2</v>
      </c>
      <c r="T171" s="10">
        <f t="shared" si="34"/>
        <v>-8.7801558564607376</v>
      </c>
      <c r="U171" s="1">
        <f t="shared" si="35"/>
        <v>-2.2427198111696356E-3</v>
      </c>
    </row>
    <row r="172" spans="4:21" x14ac:dyDescent="0.2">
      <c r="E172">
        <v>169</v>
      </c>
      <c r="F172" s="2">
        <f t="shared" si="30"/>
        <v>609.98678967917613</v>
      </c>
      <c r="G172" s="10">
        <f t="shared" si="36"/>
        <v>-199.0206589653705</v>
      </c>
      <c r="H172" s="10">
        <f t="shared" si="31"/>
        <v>410.96613071380563</v>
      </c>
      <c r="I172" s="10">
        <f t="shared" si="37"/>
        <v>-1.528873432293216</v>
      </c>
      <c r="J172" s="1">
        <f>IRR(($I$3:I171,H172))*12</f>
        <v>8.0796933598916709E-3</v>
      </c>
      <c r="M172" s="10">
        <f t="shared" si="32"/>
        <v>-1.211522812861225</v>
      </c>
      <c r="N172" s="10">
        <f t="shared" si="38"/>
        <v>-0.31735061943199105</v>
      </c>
      <c r="O172" s="10">
        <f t="shared" si="39"/>
        <v>-1.528873432293216</v>
      </c>
      <c r="P172" s="2">
        <f t="shared" si="33"/>
        <v>419.61041868099971</v>
      </c>
      <c r="Q172" s="1">
        <f>IRR(($O$3:O171,P172))*12</f>
        <v>1.0264920574529768E-2</v>
      </c>
      <c r="T172" s="10">
        <f t="shared" si="34"/>
        <v>-8.6442879671940887</v>
      </c>
      <c r="U172" s="1">
        <f t="shared" si="35"/>
        <v>-2.1852272146380969E-3</v>
      </c>
    </row>
    <row r="173" spans="4:21" x14ac:dyDescent="0.2">
      <c r="E173">
        <v>170</v>
      </c>
      <c r="F173" s="2">
        <f t="shared" si="30"/>
        <v>611.51175665337405</v>
      </c>
      <c r="G173" s="10">
        <f t="shared" si="36"/>
        <v>-198.34591586113714</v>
      </c>
      <c r="H173" s="10">
        <f t="shared" si="31"/>
        <v>413.16584079223691</v>
      </c>
      <c r="I173" s="10">
        <f t="shared" si="37"/>
        <v>-1.528873432293216</v>
      </c>
      <c r="J173" s="1">
        <f>IRR(($I$3:I172,H173))*12</f>
        <v>8.1793435209371879E-3</v>
      </c>
      <c r="M173" s="10">
        <f t="shared" si="32"/>
        <v>-1.2165708245814806</v>
      </c>
      <c r="N173" s="10">
        <f t="shared" si="38"/>
        <v>-0.31230260771173546</v>
      </c>
      <c r="O173" s="10">
        <f t="shared" si="39"/>
        <v>-1.528873432293216</v>
      </c>
      <c r="P173" s="2">
        <f t="shared" si="33"/>
        <v>421.67109803321563</v>
      </c>
      <c r="Q173" s="1">
        <f>IRR(($O$3:O172,P173))*12</f>
        <v>1.0307322037750311E-2</v>
      </c>
      <c r="T173" s="10">
        <f t="shared" si="34"/>
        <v>-8.5052572409787217</v>
      </c>
      <c r="U173" s="1">
        <f t="shared" si="35"/>
        <v>-2.1279785168131227E-3</v>
      </c>
    </row>
    <row r="174" spans="4:21" x14ac:dyDescent="0.2">
      <c r="E174">
        <v>171</v>
      </c>
      <c r="F174" s="2">
        <f t="shared" si="30"/>
        <v>613.04053604500734</v>
      </c>
      <c r="G174" s="10">
        <f t="shared" si="36"/>
        <v>-197.6682769844146</v>
      </c>
      <c r="H174" s="10">
        <f t="shared" si="31"/>
        <v>415.37225906059274</v>
      </c>
      <c r="I174" s="10">
        <f t="shared" si="37"/>
        <v>-1.528873432293216</v>
      </c>
      <c r="J174" s="1">
        <f>IRR(($I$3:I173,H174))*12</f>
        <v>8.278394022900315E-3</v>
      </c>
      <c r="M174" s="10">
        <f t="shared" si="32"/>
        <v>-1.221639869683903</v>
      </c>
      <c r="N174" s="10">
        <f t="shared" si="38"/>
        <v>-0.307233562609313</v>
      </c>
      <c r="O174" s="10">
        <f t="shared" si="39"/>
        <v>-1.528873432293216</v>
      </c>
      <c r="P174" s="2">
        <f t="shared" si="33"/>
        <v>423.73529450429669</v>
      </c>
      <c r="Q174" s="1">
        <f>IRR(($O$3:O173,P174))*12</f>
        <v>1.0349363909965881E-2</v>
      </c>
      <c r="T174" s="10">
        <f t="shared" si="34"/>
        <v>-8.36303544370395</v>
      </c>
      <c r="U174" s="1">
        <f t="shared" si="35"/>
        <v>-2.0709698870655657E-3</v>
      </c>
    </row>
    <row r="175" spans="4:21" x14ac:dyDescent="0.2">
      <c r="E175">
        <v>172</v>
      </c>
      <c r="F175" s="2">
        <f t="shared" si="30"/>
        <v>614.57313738511994</v>
      </c>
      <c r="G175" s="10">
        <f t="shared" si="36"/>
        <v>-196.9877299075128</v>
      </c>
      <c r="H175" s="10">
        <f t="shared" si="31"/>
        <v>417.58540747760713</v>
      </c>
      <c r="I175" s="10">
        <f t="shared" si="37"/>
        <v>-1.528873432293216</v>
      </c>
      <c r="J175" s="1" t="e">
        <f>IRR(($I$3:I174,H175))*12</f>
        <v>#NUM!</v>
      </c>
      <c r="M175" s="10">
        <f t="shared" si="32"/>
        <v>-1.2267300358075859</v>
      </c>
      <c r="N175" s="10">
        <f t="shared" si="38"/>
        <v>-0.30214339648563016</v>
      </c>
      <c r="O175" s="10">
        <f t="shared" si="39"/>
        <v>-1.528873432293216</v>
      </c>
      <c r="P175" s="2">
        <f t="shared" si="33"/>
        <v>425.80300162788353</v>
      </c>
      <c r="Q175" s="1" t="e">
        <f>IRR(($O$3:O174,P175))*12</f>
        <v>#NUM!</v>
      </c>
      <c r="T175" s="10">
        <f t="shared" si="34"/>
        <v>-8.2175941502763976</v>
      </c>
      <c r="U175" s="1" t="e">
        <f t="shared" si="35"/>
        <v>#NUM!</v>
      </c>
    </row>
    <row r="176" spans="4:21" x14ac:dyDescent="0.2">
      <c r="E176">
        <v>173</v>
      </c>
      <c r="F176" s="2">
        <f t="shared" si="30"/>
        <v>616.10957022858281</v>
      </c>
      <c r="G176" s="10">
        <f t="shared" si="36"/>
        <v>-196.30426214940599</v>
      </c>
      <c r="H176" s="10">
        <f t="shared" si="31"/>
        <v>419.80530807917683</v>
      </c>
      <c r="I176" s="10">
        <f t="shared" si="37"/>
        <v>-1.528873432293216</v>
      </c>
      <c r="J176" s="1" t="e">
        <f>IRR(($I$3:I175,H176))*12</f>
        <v>#NUM!</v>
      </c>
      <c r="M176" s="10">
        <f t="shared" si="32"/>
        <v>-1.2318414109567841</v>
      </c>
      <c r="N176" s="10">
        <f t="shared" si="38"/>
        <v>-0.29703202133643192</v>
      </c>
      <c r="O176" s="10">
        <f t="shared" si="39"/>
        <v>-1.528873432293216</v>
      </c>
      <c r="P176" s="2">
        <f t="shared" si="33"/>
        <v>427.87421282266945</v>
      </c>
      <c r="Q176" s="1" t="e">
        <f>IRR(($O$3:O175,P176))*12</f>
        <v>#NUM!</v>
      </c>
      <c r="T176" s="10">
        <f t="shared" si="34"/>
        <v>-8.0689047434926238</v>
      </c>
      <c r="U176" s="1" t="e">
        <f t="shared" si="35"/>
        <v>#NUM!</v>
      </c>
    </row>
    <row r="177" spans="4:21" x14ac:dyDescent="0.2">
      <c r="E177">
        <v>174</v>
      </c>
      <c r="F177" s="2">
        <f t="shared" si="30"/>
        <v>617.64984415415404</v>
      </c>
      <c r="G177" s="10">
        <f t="shared" si="36"/>
        <v>-195.61786117550412</v>
      </c>
      <c r="H177" s="10">
        <f t="shared" si="31"/>
        <v>422.03198297864992</v>
      </c>
      <c r="I177" s="10">
        <f t="shared" si="37"/>
        <v>-1.528873432293216</v>
      </c>
      <c r="J177" s="1" t="e">
        <f>IRR(($I$3:I176,H177))*12</f>
        <v>#DIV/0!</v>
      </c>
      <c r="M177" s="10">
        <f t="shared" si="32"/>
        <v>-1.2369740835024374</v>
      </c>
      <c r="N177" s="10">
        <f t="shared" si="38"/>
        <v>-0.29189934879077861</v>
      </c>
      <c r="O177" s="10">
        <f t="shared" si="39"/>
        <v>-1.528873432293216</v>
      </c>
      <c r="P177" s="2">
        <f t="shared" si="33"/>
        <v>429.94892139155468</v>
      </c>
      <c r="Q177" s="1" t="e">
        <f>IRR(($O$3:O176,P177))*12</f>
        <v>#DIV/0!</v>
      </c>
      <c r="T177" s="10">
        <f t="shared" si="34"/>
        <v>-7.9169384129047558</v>
      </c>
      <c r="U177" s="1" t="e">
        <f t="shared" si="35"/>
        <v>#DIV/0!</v>
      </c>
    </row>
    <row r="178" spans="4:21" x14ac:dyDescent="0.2">
      <c r="E178">
        <v>175</v>
      </c>
      <c r="F178" s="2">
        <f t="shared" si="30"/>
        <v>619.19396876453948</v>
      </c>
      <c r="G178" s="10">
        <f t="shared" si="36"/>
        <v>-194.92851439742236</v>
      </c>
      <c r="H178" s="10">
        <f t="shared" si="31"/>
        <v>424.26545436711712</v>
      </c>
      <c r="I178" s="10">
        <f t="shared" si="37"/>
        <v>-1.528873432293216</v>
      </c>
      <c r="J178" s="1" t="e">
        <f>IRR(($I$3:I177,H178))*12</f>
        <v>#DIV/0!</v>
      </c>
      <c r="M178" s="10">
        <f t="shared" si="32"/>
        <v>-1.242128142183698</v>
      </c>
      <c r="N178" s="10">
        <f t="shared" si="38"/>
        <v>-0.28674529010951799</v>
      </c>
      <c r="O178" s="10">
        <f t="shared" si="39"/>
        <v>-1.528873432293216</v>
      </c>
      <c r="P178" s="2">
        <f t="shared" si="33"/>
        <v>432.02712052079568</v>
      </c>
      <c r="Q178" s="1" t="e">
        <f>IRR(($O$3:O177,P178))*12</f>
        <v>#DIV/0!</v>
      </c>
      <c r="T178" s="10">
        <f t="shared" si="34"/>
        <v>-7.7616661536785614</v>
      </c>
      <c r="U178" s="1" t="e">
        <f t="shared" si="35"/>
        <v>#DIV/0!</v>
      </c>
    </row>
    <row r="179" spans="4:21" x14ac:dyDescent="0.2">
      <c r="E179">
        <v>176</v>
      </c>
      <c r="F179" s="2">
        <f t="shared" si="30"/>
        <v>620.74195368645087</v>
      </c>
      <c r="G179" s="10">
        <f t="shared" si="36"/>
        <v>-194.23620917275144</v>
      </c>
      <c r="H179" s="10">
        <f t="shared" si="31"/>
        <v>426.50574451369943</v>
      </c>
      <c r="I179" s="10">
        <f t="shared" si="37"/>
        <v>-1.528873432293216</v>
      </c>
      <c r="J179" s="1" t="e">
        <f>IRR(($I$3:I178,H179))*12</f>
        <v>#DIV/0!</v>
      </c>
      <c r="M179" s="10">
        <f t="shared" si="32"/>
        <v>-1.2473036761094631</v>
      </c>
      <c r="N179" s="10">
        <f t="shared" si="38"/>
        <v>-0.28156975618375291</v>
      </c>
      <c r="O179" s="10">
        <f t="shared" si="39"/>
        <v>-1.528873432293216</v>
      </c>
      <c r="P179" s="2">
        <f t="shared" si="33"/>
        <v>434.10880327914936</v>
      </c>
      <c r="Q179" s="1" t="e">
        <f>IRR(($O$3:O178,P179))*12</f>
        <v>#DIV/0!</v>
      </c>
      <c r="T179" s="10">
        <f t="shared" si="34"/>
        <v>-7.60305876544993</v>
      </c>
      <c r="U179" s="1" t="e">
        <f t="shared" si="35"/>
        <v>#DIV/0!</v>
      </c>
    </row>
    <row r="180" spans="4:21" x14ac:dyDescent="0.2">
      <c r="E180">
        <v>177</v>
      </c>
      <c r="F180" s="2">
        <f t="shared" si="30"/>
        <v>622.2938085706669</v>
      </c>
      <c r="G180" s="10">
        <f t="shared" si="36"/>
        <v>-193.54093280482459</v>
      </c>
      <c r="H180" s="10">
        <f t="shared" si="31"/>
        <v>428.7528757658423</v>
      </c>
      <c r="I180" s="10">
        <f t="shared" si="37"/>
        <v>-1.528873432293216</v>
      </c>
      <c r="J180" s="1" t="e">
        <f>IRR(($I$3:I179,H180))*12</f>
        <v>#DIV/0!</v>
      </c>
      <c r="M180" s="10">
        <f t="shared" si="32"/>
        <v>-1.2525007747599193</v>
      </c>
      <c r="N180" s="10">
        <f t="shared" si="38"/>
        <v>-0.27637265753329676</v>
      </c>
      <c r="O180" s="10">
        <f t="shared" si="39"/>
        <v>-1.528873432293216</v>
      </c>
      <c r="P180" s="2">
        <f t="shared" si="33"/>
        <v>436.1939626170124</v>
      </c>
      <c r="Q180" s="1" t="e">
        <f>IRR(($O$3:O179,P180))*12</f>
        <v>#DIV/0!</v>
      </c>
      <c r="T180" s="10">
        <f t="shared" si="34"/>
        <v>-7.4410868511700983</v>
      </c>
      <c r="U180" s="1" t="e">
        <f t="shared" si="35"/>
        <v>#DIV/0!</v>
      </c>
    </row>
    <row r="181" spans="4:21" x14ac:dyDescent="0.2">
      <c r="E181">
        <v>178</v>
      </c>
      <c r="F181" s="2">
        <f t="shared" si="30"/>
        <v>623.84954309209365</v>
      </c>
      <c r="G181" s="10">
        <f t="shared" si="36"/>
        <v>-192.84267254248533</v>
      </c>
      <c r="H181" s="10">
        <f t="shared" si="31"/>
        <v>431.00687054960832</v>
      </c>
      <c r="I181" s="10">
        <f t="shared" si="37"/>
        <v>-1.528873432293216</v>
      </c>
      <c r="J181" s="1" t="e">
        <f>IRR(($I$3:I180,H181))*12</f>
        <v>#DIV/0!</v>
      </c>
      <c r="M181" s="10">
        <f t="shared" si="32"/>
        <v>-1.2577195279880857</v>
      </c>
      <c r="N181" s="10">
        <f t="shared" si="38"/>
        <v>-0.27115390430513031</v>
      </c>
      <c r="O181" s="10">
        <f t="shared" si="39"/>
        <v>-1.528873432293216</v>
      </c>
      <c r="P181" s="2">
        <f t="shared" si="33"/>
        <v>438.28259136555511</v>
      </c>
      <c r="Q181" s="1" t="e">
        <f>IRR(($O$3:O180,P181))*12</f>
        <v>#DIV/0!</v>
      </c>
      <c r="T181" s="10">
        <f t="shared" si="34"/>
        <v>-7.2757208159467837</v>
      </c>
      <c r="U181" s="1" t="e">
        <f t="shared" si="35"/>
        <v>#DIV/0!</v>
      </c>
    </row>
    <row r="182" spans="4:21" x14ac:dyDescent="0.2">
      <c r="E182">
        <v>179</v>
      </c>
      <c r="F182" s="2">
        <f t="shared" si="30"/>
        <v>625.40916694982377</v>
      </c>
      <c r="G182" s="10">
        <f t="shared" si="36"/>
        <v>-192.14141557985369</v>
      </c>
      <c r="H182" s="10">
        <f t="shared" si="31"/>
        <v>433.26775136997009</v>
      </c>
      <c r="I182" s="10">
        <f t="shared" si="37"/>
        <v>-1.528873432293216</v>
      </c>
      <c r="J182" s="1" t="e">
        <f>IRR(($I$3:I181,H182))*12</f>
        <v>#DIV/0!</v>
      </c>
      <c r="M182" s="10">
        <f t="shared" si="32"/>
        <v>-1.2629600260213694</v>
      </c>
      <c r="N182" s="10">
        <f t="shared" si="38"/>
        <v>-0.26591340627184668</v>
      </c>
      <c r="O182" s="10">
        <f t="shared" si="39"/>
        <v>-1.528873432293216</v>
      </c>
      <c r="P182" s="2">
        <f t="shared" si="33"/>
        <v>440.37468223585012</v>
      </c>
      <c r="Q182" s="1" t="e">
        <f>IRR(($O$3:O181,P182))*12</f>
        <v>#DIV/0!</v>
      </c>
      <c r="T182" s="10">
        <f t="shared" si="34"/>
        <v>-7.106930865880031</v>
      </c>
      <c r="U182" s="1" t="e">
        <f t="shared" si="35"/>
        <v>#DIV/0!</v>
      </c>
    </row>
    <row r="183" spans="4:21" x14ac:dyDescent="0.2">
      <c r="D183">
        <v>15</v>
      </c>
      <c r="E183">
        <v>180</v>
      </c>
      <c r="F183" s="2">
        <f t="shared" si="30"/>
        <v>626.97268986719837</v>
      </c>
      <c r="G183" s="10">
        <f t="shared" si="36"/>
        <v>-191.43714905609073</v>
      </c>
      <c r="H183" s="10">
        <f t="shared" si="31"/>
        <v>435.53554081110764</v>
      </c>
      <c r="I183" s="10">
        <f t="shared" si="37"/>
        <v>-1.528873432293216</v>
      </c>
      <c r="J183" s="1" t="e">
        <f>IRR(($I$3:I182,H183))*12</f>
        <v>#DIV/0!</v>
      </c>
      <c r="M183" s="10">
        <f t="shared" si="32"/>
        <v>-1.2682223594631252</v>
      </c>
      <c r="N183" s="10">
        <f t="shared" si="38"/>
        <v>-0.26065107283009081</v>
      </c>
      <c r="O183" s="10">
        <f t="shared" si="39"/>
        <v>-1.528873432293216</v>
      </c>
      <c r="P183" s="2">
        <f t="shared" si="33"/>
        <v>442.47022781799626</v>
      </c>
      <c r="Q183" s="1" t="e">
        <f>IRR(($O$3:O182,P183))*12</f>
        <v>#DIV/0!</v>
      </c>
      <c r="T183" s="10">
        <f t="shared" si="34"/>
        <v>-6.9346870068886233</v>
      </c>
      <c r="U183" s="1" t="e">
        <f t="shared" si="35"/>
        <v>#DIV/0!</v>
      </c>
    </row>
    <row r="184" spans="4:21" x14ac:dyDescent="0.2">
      <c r="E184">
        <v>181</v>
      </c>
      <c r="F184" s="2">
        <f t="shared" si="30"/>
        <v>628.5401215918663</v>
      </c>
      <c r="G184" s="10">
        <f t="shared" si="36"/>
        <v>-190.72986005516321</v>
      </c>
      <c r="H184" s="10">
        <f t="shared" si="31"/>
        <v>437.81026153670308</v>
      </c>
      <c r="I184" s="10">
        <f t="shared" si="37"/>
        <v>-1.528873432293216</v>
      </c>
      <c r="J184" s="1" t="e">
        <f>IRR(($I$3:I183,H184))*12</f>
        <v>#DIV/0!</v>
      </c>
      <c r="M184" s="10">
        <f t="shared" si="32"/>
        <v>-1.2735066192942215</v>
      </c>
      <c r="N184" s="10">
        <f t="shared" si="38"/>
        <v>-0.25536681299899455</v>
      </c>
      <c r="O184" s="10">
        <f t="shared" si="39"/>
        <v>-1.528873432293216</v>
      </c>
      <c r="P184" s="2">
        <f t="shared" si="33"/>
        <v>444.5692205802369</v>
      </c>
      <c r="Q184" s="1" t="e">
        <f>IRR(($O$3:O183,P184))*12</f>
        <v>#DIV/0!</v>
      </c>
      <c r="T184" s="10">
        <f t="shared" si="34"/>
        <v>-6.7589590435338209</v>
      </c>
      <c r="U184" s="1" t="e">
        <f t="shared" si="35"/>
        <v>#DIV/0!</v>
      </c>
    </row>
    <row r="185" spans="4:21" x14ac:dyDescent="0.2">
      <c r="E185">
        <v>182</v>
      </c>
      <c r="F185" s="2">
        <f t="shared" si="30"/>
        <v>630.11147189584585</v>
      </c>
      <c r="G185" s="10">
        <f t="shared" si="36"/>
        <v>-190.01953560560685</v>
      </c>
      <c r="H185" s="10">
        <f t="shared" si="31"/>
        <v>440.091936290239</v>
      </c>
      <c r="I185" s="10">
        <f t="shared" si="37"/>
        <v>-1.528873432293216</v>
      </c>
      <c r="J185" s="1" t="e">
        <f>IRR(($I$3:I184,H185))*12</f>
        <v>#DIV/0!</v>
      </c>
      <c r="M185" s="10">
        <f t="shared" si="32"/>
        <v>-1.2788128968746142</v>
      </c>
      <c r="N185" s="10">
        <f t="shared" si="38"/>
        <v>-0.25006053541860185</v>
      </c>
      <c r="O185" s="10">
        <f t="shared" si="39"/>
        <v>-1.528873432293216</v>
      </c>
      <c r="P185" s="2">
        <f t="shared" si="33"/>
        <v>446.67165286807312</v>
      </c>
      <c r="Q185" s="1" t="e">
        <f>IRR(($O$3:O184,P185))*12</f>
        <v>#DIV/0!</v>
      </c>
      <c r="T185" s="10">
        <f t="shared" si="34"/>
        <v>-6.5797165778341196</v>
      </c>
      <c r="U185" s="1" t="e">
        <f t="shared" si="35"/>
        <v>#DIV/0!</v>
      </c>
    </row>
    <row r="186" spans="4:21" x14ac:dyDescent="0.2">
      <c r="E186">
        <v>183</v>
      </c>
      <c r="F186" s="2">
        <f t="shared" si="30"/>
        <v>631.68675057558551</v>
      </c>
      <c r="G186" s="10">
        <f t="shared" si="36"/>
        <v>-189.30616268028768</v>
      </c>
      <c r="H186" s="10">
        <f t="shared" si="31"/>
        <v>442.38058789529782</v>
      </c>
      <c r="I186" s="10">
        <f t="shared" si="37"/>
        <v>-1.528873432293216</v>
      </c>
      <c r="J186" s="1" t="e">
        <f>IRR(($I$3:I185,H186))*12</f>
        <v>#DIV/0!</v>
      </c>
      <c r="M186" s="10">
        <f t="shared" si="32"/>
        <v>-1.2841412839449255</v>
      </c>
      <c r="N186" s="10">
        <f t="shared" si="38"/>
        <v>-0.24473214834829049</v>
      </c>
      <c r="O186" s="10">
        <f t="shared" si="39"/>
        <v>-1.528873432293216</v>
      </c>
      <c r="P186" s="2">
        <f t="shared" si="33"/>
        <v>448.77751690337175</v>
      </c>
      <c r="Q186" s="1" t="e">
        <f>IRR(($O$3:O185,P186))*12</f>
        <v>#DIV/0!</v>
      </c>
      <c r="T186" s="10">
        <f t="shared" si="34"/>
        <v>-6.3969290080739256</v>
      </c>
      <c r="U186" s="1" t="e">
        <f t="shared" si="35"/>
        <v>#DIV/0!</v>
      </c>
    </row>
    <row r="187" spans="4:21" x14ac:dyDescent="0.2">
      <c r="E187">
        <v>184</v>
      </c>
      <c r="F187" s="2">
        <f t="shared" si="30"/>
        <v>633.26596745202437</v>
      </c>
      <c r="G187" s="10">
        <f t="shared" si="36"/>
        <v>-188.589728196164</v>
      </c>
      <c r="H187" s="10">
        <f t="shared" si="31"/>
        <v>444.67623925586037</v>
      </c>
      <c r="I187" s="10">
        <f t="shared" si="37"/>
        <v>-1.528873432293216</v>
      </c>
      <c r="J187" s="1" t="e">
        <f>IRR(($I$3:I186,H187))*12</f>
        <v>#DIV/0!</v>
      </c>
      <c r="M187" s="10">
        <f t="shared" si="32"/>
        <v>-1.2894918726280289</v>
      </c>
      <c r="N187" s="10">
        <f t="shared" si="38"/>
        <v>-0.23938155966518715</v>
      </c>
      <c r="O187" s="10">
        <f t="shared" si="39"/>
        <v>-1.528873432293216</v>
      </c>
      <c r="P187" s="2">
        <f t="shared" si="33"/>
        <v>450.8868047834676</v>
      </c>
      <c r="Q187" s="1" t="e">
        <f>IRR(($O$3:O186,P187))*12</f>
        <v>#DIV/0!</v>
      </c>
      <c r="T187" s="10">
        <f t="shared" si="34"/>
        <v>-6.2105655276072298</v>
      </c>
      <c r="U187" s="1" t="e">
        <f t="shared" si="35"/>
        <v>#DIV/0!</v>
      </c>
    </row>
    <row r="188" spans="4:21" x14ac:dyDescent="0.2">
      <c r="E188">
        <v>185</v>
      </c>
      <c r="F188" s="2">
        <f t="shared" ref="F188:F243" si="40">FV($B$4/12,E188,0,-$B$6)</f>
        <v>634.8491323706545</v>
      </c>
      <c r="G188" s="10">
        <f t="shared" si="36"/>
        <v>-187.87021901404592</v>
      </c>
      <c r="H188" s="10">
        <f t="shared" ref="H188:H243" si="41">F188+G188</f>
        <v>446.97891335660859</v>
      </c>
      <c r="I188" s="10">
        <f t="shared" si="37"/>
        <v>-1.528873432293216</v>
      </c>
      <c r="J188" s="1" t="e">
        <f>IRR(($I$3:I187,H188))*12</f>
        <v>#DIV/0!</v>
      </c>
      <c r="M188" s="10">
        <f t="shared" ref="M188:M243" si="42">FV($B$8/12,E188,0,$B$7)</f>
        <v>-1.2948647554306456</v>
      </c>
      <c r="N188" s="10">
        <f t="shared" si="38"/>
        <v>-0.23400867686257043</v>
      </c>
      <c r="O188" s="10">
        <f t="shared" si="39"/>
        <v>-1.528873432293216</v>
      </c>
      <c r="P188" s="2">
        <f t="shared" ref="P188:P243" si="43">FV($B$3/12,1,N188,-P187)</f>
        <v>452.99950848026128</v>
      </c>
      <c r="Q188" s="1" t="e">
        <f>IRR(($O$3:O187,P188))*12</f>
        <v>#DIV/0!</v>
      </c>
      <c r="T188" s="10">
        <f t="shared" ref="T188:T243" si="44">H188-P188</f>
        <v>-6.0205951236526971</v>
      </c>
      <c r="U188" s="1" t="e">
        <f t="shared" ref="U188:U243" si="45">J188-Q188</f>
        <v>#DIV/0!</v>
      </c>
    </row>
    <row r="189" spans="4:21" x14ac:dyDescent="0.2">
      <c r="E189">
        <v>186</v>
      </c>
      <c r="F189" s="2">
        <f t="shared" si="40"/>
        <v>636.43625520158105</v>
      </c>
      <c r="G189" s="10">
        <f t="shared" si="36"/>
        <v>-187.14762193835475</v>
      </c>
      <c r="H189" s="10">
        <f t="shared" si="41"/>
        <v>449.2886332632263</v>
      </c>
      <c r="I189" s="10">
        <f t="shared" si="37"/>
        <v>-1.528873432293216</v>
      </c>
      <c r="J189" s="1" t="e">
        <f>IRR(($I$3:I188,H189))*12</f>
        <v>#DIV/0!</v>
      </c>
      <c r="M189" s="10">
        <f t="shared" si="42"/>
        <v>-1.3002600252449403</v>
      </c>
      <c r="N189" s="10">
        <f t="shared" si="38"/>
        <v>-0.22861340704827571</v>
      </c>
      <c r="O189" s="10">
        <f t="shared" si="39"/>
        <v>-1.528873432293216</v>
      </c>
      <c r="P189" s="2">
        <f t="shared" si="43"/>
        <v>455.11561983931063</v>
      </c>
      <c r="Q189" s="1" t="e">
        <f>IRR(($O$3:O188,P189))*12</f>
        <v>#DIV/0!</v>
      </c>
      <c r="T189" s="10">
        <f t="shared" si="44"/>
        <v>-5.8269865760843231</v>
      </c>
      <c r="U189" s="1" t="e">
        <f t="shared" si="45"/>
        <v>#DIV/0!</v>
      </c>
    </row>
    <row r="190" spans="4:21" x14ac:dyDescent="0.2">
      <c r="E190">
        <v>187</v>
      </c>
      <c r="F190" s="2">
        <f t="shared" si="40"/>
        <v>638.027345839585</v>
      </c>
      <c r="G190" s="10">
        <f t="shared" si="36"/>
        <v>-186.42192371688031</v>
      </c>
      <c r="H190" s="10">
        <f t="shared" si="41"/>
        <v>451.60542212270468</v>
      </c>
      <c r="I190" s="10">
        <f t="shared" si="37"/>
        <v>-1.528873432293216</v>
      </c>
      <c r="J190" s="1" t="e">
        <f>IRR(($I$3:I189,H190))*12</f>
        <v>#DIV/0!</v>
      </c>
      <c r="M190" s="10">
        <f t="shared" si="42"/>
        <v>-1.3056777753501272</v>
      </c>
      <c r="N190" s="10">
        <f t="shared" si="38"/>
        <v>-0.22319565694308885</v>
      </c>
      <c r="O190" s="10">
        <f t="shared" si="39"/>
        <v>-1.528873432293216</v>
      </c>
      <c r="P190" s="2">
        <f t="shared" si="43"/>
        <v>457.23513057891745</v>
      </c>
      <c r="Q190" s="1" t="e">
        <f>IRR(($O$3:O189,P190))*12</f>
        <v>#DIV/0!</v>
      </c>
      <c r="T190" s="10">
        <f t="shared" si="44"/>
        <v>-5.6297084562127679</v>
      </c>
      <c r="U190" s="1" t="e">
        <f t="shared" si="45"/>
        <v>#DIV/0!</v>
      </c>
    </row>
    <row r="191" spans="4:21" x14ac:dyDescent="0.2">
      <c r="E191">
        <v>188</v>
      </c>
      <c r="F191" s="2">
        <f t="shared" si="40"/>
        <v>639.622414204184</v>
      </c>
      <c r="G191" s="10">
        <f t="shared" si="36"/>
        <v>-185.69311104053878</v>
      </c>
      <c r="H191" s="10">
        <f t="shared" si="41"/>
        <v>453.92930316364522</v>
      </c>
      <c r="I191" s="10">
        <f t="shared" si="37"/>
        <v>-1.528873432293216</v>
      </c>
      <c r="J191" s="1" t="e">
        <f>IRR(($I$3:I190,H191))*12</f>
        <v>#DIV/0!</v>
      </c>
      <c r="M191" s="10">
        <f t="shared" si="42"/>
        <v>-1.3111180994140863</v>
      </c>
      <c r="N191" s="10">
        <f t="shared" si="38"/>
        <v>-0.21775533287912974</v>
      </c>
      <c r="O191" s="10">
        <f t="shared" si="39"/>
        <v>-1.528873432293216</v>
      </c>
      <c r="P191" s="2">
        <f t="shared" si="43"/>
        <v>459.35803228920872</v>
      </c>
      <c r="Q191" s="1" t="e">
        <f>IRR(($O$3:O190,P191))*12</f>
        <v>#DIV/0!</v>
      </c>
      <c r="T191" s="10">
        <f t="shared" si="44"/>
        <v>-5.4287291255635068</v>
      </c>
      <c r="U191" s="1" t="e">
        <f t="shared" si="45"/>
        <v>#DIV/0!</v>
      </c>
    </row>
    <row r="192" spans="4:21" x14ac:dyDescent="0.2">
      <c r="E192">
        <v>189</v>
      </c>
      <c r="F192" s="2">
        <f t="shared" si="40"/>
        <v>641.22147023969444</v>
      </c>
      <c r="G192" s="10">
        <f t="shared" si="36"/>
        <v>-184.96117054312793</v>
      </c>
      <c r="H192" s="10">
        <f t="shared" si="41"/>
        <v>456.26029969656651</v>
      </c>
      <c r="I192" s="10">
        <f t="shared" si="37"/>
        <v>-1.528873432293216</v>
      </c>
      <c r="J192" s="1" t="e">
        <f>IRR(($I$3:I191,H192))*12</f>
        <v>#DIV/0!</v>
      </c>
      <c r="M192" s="10">
        <f t="shared" si="42"/>
        <v>-1.3165810914949783</v>
      </c>
      <c r="N192" s="10">
        <f t="shared" si="38"/>
        <v>-0.21229234079823778</v>
      </c>
      <c r="O192" s="10">
        <f t="shared" si="39"/>
        <v>-1.528873432293216</v>
      </c>
      <c r="P192" s="2">
        <f t="shared" si="43"/>
        <v>461.48431643121199</v>
      </c>
      <c r="Q192" s="1" t="e">
        <f>IRR(($O$3:O191,P192))*12</f>
        <v>#DIV/0!</v>
      </c>
      <c r="T192" s="10">
        <f t="shared" si="44"/>
        <v>-5.2240167346454882</v>
      </c>
      <c r="U192" s="1" t="e">
        <f t="shared" si="45"/>
        <v>#DIV/0!</v>
      </c>
    </row>
    <row r="193" spans="4:21" x14ac:dyDescent="0.2">
      <c r="E193">
        <v>190</v>
      </c>
      <c r="F193" s="2">
        <f t="shared" si="40"/>
        <v>642.82452391529353</v>
      </c>
      <c r="G193" s="10">
        <f t="shared" si="36"/>
        <v>-184.2260888010822</v>
      </c>
      <c r="H193" s="10">
        <f t="shared" si="41"/>
        <v>458.59843511421133</v>
      </c>
      <c r="I193" s="10">
        <f t="shared" si="37"/>
        <v>-1.528873432293216</v>
      </c>
      <c r="J193" s="1" t="e">
        <f>IRR(($I$3:I192,H193))*12</f>
        <v>#DIV/0!</v>
      </c>
      <c r="M193" s="10">
        <f t="shared" si="42"/>
        <v>-1.3220668460428739</v>
      </c>
      <c r="N193" s="10">
        <f t="shared" si="38"/>
        <v>-0.20680658625034209</v>
      </c>
      <c r="O193" s="10">
        <f t="shared" si="39"/>
        <v>-1.528873432293216</v>
      </c>
      <c r="P193" s="2">
        <f t="shared" si="43"/>
        <v>463.61397433592572</v>
      </c>
      <c r="Q193" s="1" t="e">
        <f>IRR(($O$3:O192,P193))*12</f>
        <v>#DIV/0!</v>
      </c>
      <c r="T193" s="10">
        <f t="shared" si="44"/>
        <v>-5.0155392217143913</v>
      </c>
      <c r="U193" s="1" t="e">
        <f t="shared" si="45"/>
        <v>#DIV/0!</v>
      </c>
    </row>
    <row r="194" spans="4:21" x14ac:dyDescent="0.2">
      <c r="E194">
        <v>191</v>
      </c>
      <c r="F194" s="2">
        <f t="shared" si="40"/>
        <v>644.43158522508156</v>
      </c>
      <c r="G194" s="10">
        <f t="shared" si="36"/>
        <v>-183.48785233322701</v>
      </c>
      <c r="H194" s="10">
        <f t="shared" si="41"/>
        <v>460.94373289185455</v>
      </c>
      <c r="I194" s="10">
        <f t="shared" si="37"/>
        <v>-1.528873432293216</v>
      </c>
      <c r="J194" s="1" t="e">
        <f>IRR(($I$3:I193,H194))*12</f>
        <v>#DIV/0!</v>
      </c>
      <c r="M194" s="10">
        <f t="shared" si="42"/>
        <v>-1.3275754579013868</v>
      </c>
      <c r="N194" s="10">
        <f t="shared" si="38"/>
        <v>-0.20129797439182928</v>
      </c>
      <c r="O194" s="10">
        <f t="shared" si="39"/>
        <v>-1.528873432293216</v>
      </c>
      <c r="P194" s="2">
        <f t="shared" si="43"/>
        <v>465.7469972033839</v>
      </c>
      <c r="Q194" s="1" t="e">
        <f>IRR(($O$3:O193,P194))*12</f>
        <v>#DIV/0!</v>
      </c>
      <c r="T194" s="10">
        <f t="shared" si="44"/>
        <v>-4.8032643115293467</v>
      </c>
      <c r="U194" s="1" t="e">
        <f t="shared" si="45"/>
        <v>#DIV/0!</v>
      </c>
    </row>
    <row r="195" spans="4:21" x14ac:dyDescent="0.2">
      <c r="D195">
        <v>16</v>
      </c>
      <c r="E195">
        <v>192</v>
      </c>
      <c r="F195" s="2">
        <f t="shared" si="40"/>
        <v>646.0426641881445</v>
      </c>
      <c r="G195" s="10">
        <f t="shared" ref="G195:G243" si="46">FV($B$9/12,E195,$B$21,$B$5)</f>
        <v>-182.74644760053059</v>
      </c>
      <c r="H195" s="10">
        <f t="shared" si="41"/>
        <v>463.29621658761391</v>
      </c>
      <c r="I195" s="10">
        <f t="shared" si="37"/>
        <v>-1.528873432293216</v>
      </c>
      <c r="J195" s="1" t="e">
        <f>IRR(($I$3:I194,H195))*12</f>
        <v>#DIV/0!</v>
      </c>
      <c r="M195" s="10">
        <f t="shared" si="42"/>
        <v>-1.3331070223093084</v>
      </c>
      <c r="N195" s="10">
        <f t="shared" si="38"/>
        <v>-0.1957664099839076</v>
      </c>
      <c r="O195" s="10">
        <f t="shared" si="39"/>
        <v>-1.528873432293216</v>
      </c>
      <c r="P195" s="2">
        <f t="shared" si="43"/>
        <v>467.88337610171521</v>
      </c>
      <c r="Q195" s="1" t="e">
        <f>IRR(($O$3:O194,P195))*12</f>
        <v>#DIV/0!</v>
      </c>
      <c r="T195" s="10">
        <f t="shared" si="44"/>
        <v>-4.5871595141013017</v>
      </c>
      <c r="U195" s="1" t="e">
        <f t="shared" si="45"/>
        <v>#DIV/0!</v>
      </c>
    </row>
    <row r="196" spans="4:21" x14ac:dyDescent="0.2">
      <c r="E196">
        <v>193</v>
      </c>
      <c r="F196" s="2">
        <f t="shared" si="40"/>
        <v>647.65777084861486</v>
      </c>
      <c r="G196" s="10">
        <f t="shared" si="46"/>
        <v>-182.00186100585637</v>
      </c>
      <c r="H196" s="10">
        <f t="shared" si="41"/>
        <v>465.65590984275849</v>
      </c>
      <c r="I196" s="10">
        <f t="shared" ref="I196:I259" si="47">$B$21</f>
        <v>-1.528873432293216</v>
      </c>
      <c r="J196" s="1" t="e">
        <f>IRR(($I$3:I195,H196))*12</f>
        <v>#DIV/0!</v>
      </c>
      <c r="M196" s="10">
        <f t="shared" si="42"/>
        <v>-1.338661634902264</v>
      </c>
      <c r="N196" s="10">
        <f t="shared" ref="N196:N243" si="48">$B$21-M196</f>
        <v>-0.19021179739095206</v>
      </c>
      <c r="O196" s="10">
        <f t="shared" ref="O196:O259" si="49">$B$21</f>
        <v>-1.528873432293216</v>
      </c>
      <c r="P196" s="2">
        <f t="shared" si="43"/>
        <v>470.02310196619663</v>
      </c>
      <c r="Q196" s="1" t="e">
        <f>IRR(($O$3:O195,P196))*12</f>
        <v>#DIV/0!</v>
      </c>
      <c r="T196" s="10">
        <f t="shared" si="44"/>
        <v>-4.3671921234381443</v>
      </c>
      <c r="U196" s="1" t="e">
        <f t="shared" si="45"/>
        <v>#DIV/0!</v>
      </c>
    </row>
    <row r="197" spans="4:21" x14ac:dyDescent="0.2">
      <c r="E197">
        <v>194</v>
      </c>
      <c r="F197" s="2">
        <f t="shared" si="40"/>
        <v>649.27691527573631</v>
      </c>
      <c r="G197" s="10">
        <f t="shared" si="46"/>
        <v>-181.25407889371326</v>
      </c>
      <c r="H197" s="10">
        <f t="shared" si="41"/>
        <v>468.02283638202306</v>
      </c>
      <c r="I197" s="10">
        <f t="shared" si="47"/>
        <v>-1.528873432293216</v>
      </c>
      <c r="J197" s="1" t="e">
        <f>IRR(($I$3:I196,H197))*12</f>
        <v>#DIV/0!</v>
      </c>
      <c r="M197" s="10">
        <f t="shared" si="42"/>
        <v>-1.3442393917143569</v>
      </c>
      <c r="N197" s="10">
        <f t="shared" si="48"/>
        <v>-0.18463404057885913</v>
      </c>
      <c r="O197" s="10">
        <f t="shared" si="49"/>
        <v>-1.528873432293216</v>
      </c>
      <c r="P197" s="2">
        <f t="shared" si="43"/>
        <v>472.16616559830135</v>
      </c>
      <c r="Q197" s="1" t="e">
        <f>IRR(($O$3:O196,P197))*12</f>
        <v>#DIV/0!</v>
      </c>
      <c r="T197" s="10">
        <f t="shared" si="44"/>
        <v>-4.1433292162782891</v>
      </c>
      <c r="U197" s="1" t="e">
        <f t="shared" si="45"/>
        <v>#DIV/0!</v>
      </c>
    </row>
    <row r="198" spans="4:21" x14ac:dyDescent="0.2">
      <c r="E198">
        <v>195</v>
      </c>
      <c r="F198" s="2">
        <f t="shared" si="40"/>
        <v>650.90010756392564</v>
      </c>
      <c r="G198" s="10">
        <f t="shared" si="46"/>
        <v>-180.50308755000555</v>
      </c>
      <c r="H198" s="10">
        <f t="shared" si="41"/>
        <v>470.3970200139201</v>
      </c>
      <c r="I198" s="10">
        <f t="shared" si="47"/>
        <v>-1.528873432293216</v>
      </c>
      <c r="J198" s="1" t="e">
        <f>IRR(($I$3:I197,H198))*12</f>
        <v>#DIV/0!</v>
      </c>
      <c r="M198" s="10">
        <f t="shared" si="42"/>
        <v>-1.3498403891798334</v>
      </c>
      <c r="N198" s="10">
        <f t="shared" si="48"/>
        <v>-0.17903304311338264</v>
      </c>
      <c r="O198" s="10">
        <f t="shared" si="49"/>
        <v>-1.528873432293216</v>
      </c>
      <c r="P198" s="2">
        <f t="shared" si="43"/>
        <v>474.31255766474101</v>
      </c>
      <c r="Q198" s="1" t="e">
        <f>IRR(($O$3:O197,P198))*12</f>
        <v>#DIV/0!</v>
      </c>
      <c r="T198" s="10">
        <f t="shared" si="44"/>
        <v>-3.9155376508209088</v>
      </c>
      <c r="U198" s="1" t="e">
        <f t="shared" si="45"/>
        <v>#DIV/0!</v>
      </c>
    </row>
    <row r="199" spans="4:21" x14ac:dyDescent="0.2">
      <c r="E199">
        <v>196</v>
      </c>
      <c r="F199" s="2">
        <f t="shared" si="40"/>
        <v>652.52735783283549</v>
      </c>
      <c r="G199" s="10">
        <f t="shared" si="46"/>
        <v>-179.74887320178112</v>
      </c>
      <c r="H199" s="10">
        <f t="shared" si="41"/>
        <v>472.77848463105437</v>
      </c>
      <c r="I199" s="10">
        <f t="shared" si="47"/>
        <v>-1.528873432293216</v>
      </c>
      <c r="J199" s="1" t="e">
        <f>IRR(($I$3:I198,H199))*12</f>
        <v>#DIV/0!</v>
      </c>
      <c r="M199" s="10">
        <f t="shared" si="42"/>
        <v>-1.3554647241347493</v>
      </c>
      <c r="N199" s="10">
        <f t="shared" si="48"/>
        <v>-0.17340870815846676</v>
      </c>
      <c r="O199" s="10">
        <f t="shared" si="49"/>
        <v>-1.528873432293216</v>
      </c>
      <c r="P199" s="2">
        <f t="shared" si="43"/>
        <v>476.46226869650258</v>
      </c>
      <c r="Q199" s="1" t="e">
        <f>IRR(($O$3:O198,P199))*12</f>
        <v>#DIV/0!</v>
      </c>
      <c r="T199" s="10">
        <f t="shared" si="44"/>
        <v>-3.6837840654482079</v>
      </c>
      <c r="U199" s="1" t="e">
        <f t="shared" si="45"/>
        <v>#DIV/0!</v>
      </c>
    </row>
    <row r="200" spans="4:21" x14ac:dyDescent="0.2">
      <c r="E200">
        <v>197</v>
      </c>
      <c r="F200" s="2">
        <f t="shared" si="40"/>
        <v>654.15867622741746</v>
      </c>
      <c r="G200" s="10">
        <f t="shared" si="46"/>
        <v>-178.99142201697896</v>
      </c>
      <c r="H200" s="10">
        <f t="shared" si="41"/>
        <v>475.1672542104385</v>
      </c>
      <c r="I200" s="10">
        <f t="shared" si="47"/>
        <v>-1.528873432293216</v>
      </c>
      <c r="J200" s="1" t="e">
        <f>IRR(($I$3:I199,H200))*12</f>
        <v>#DIV/0!</v>
      </c>
      <c r="M200" s="10">
        <f t="shared" si="42"/>
        <v>-1.3611124938186439</v>
      </c>
      <c r="N200" s="10">
        <f t="shared" si="48"/>
        <v>-0.16776093847457219</v>
      </c>
      <c r="O200" s="10">
        <f t="shared" si="49"/>
        <v>-1.528873432293216</v>
      </c>
      <c r="P200" s="2">
        <f t="shared" si="43"/>
        <v>478.6152890878792</v>
      </c>
      <c r="Q200" s="1" t="e">
        <f>IRR(($O$3:O199,P200))*12</f>
        <v>#DIV/0!</v>
      </c>
      <c r="T200" s="10">
        <f t="shared" si="44"/>
        <v>-3.4480348774407048</v>
      </c>
      <c r="U200" s="1" t="e">
        <f t="shared" si="45"/>
        <v>#DIV/0!</v>
      </c>
    </row>
    <row r="201" spans="4:21" x14ac:dyDescent="0.2">
      <c r="E201">
        <v>198</v>
      </c>
      <c r="F201" s="2">
        <f t="shared" si="40"/>
        <v>655.79407291798589</v>
      </c>
      <c r="G201" s="10">
        <f t="shared" si="46"/>
        <v>-178.23072010417525</v>
      </c>
      <c r="H201" s="10">
        <f t="shared" si="41"/>
        <v>477.56335281381064</v>
      </c>
      <c r="I201" s="10">
        <f t="shared" si="47"/>
        <v>-1.528873432293216</v>
      </c>
      <c r="J201" s="1" t="e">
        <f>IRR(($I$3:I200,H201))*12</f>
        <v>#DIV/0!</v>
      </c>
      <c r="M201" s="10">
        <f t="shared" si="42"/>
        <v>-1.3667837958762217</v>
      </c>
      <c r="N201" s="10">
        <f t="shared" si="48"/>
        <v>-0.16208963641699436</v>
      </c>
      <c r="O201" s="10">
        <f t="shared" si="49"/>
        <v>-1.528873432293216</v>
      </c>
      <c r="P201" s="2">
        <f t="shared" si="43"/>
        <v>480.77160909549571</v>
      </c>
      <c r="Q201" s="1" t="e">
        <f>IRR(($O$3:O200,P201))*12</f>
        <v>#DIV/0!</v>
      </c>
      <c r="T201" s="10">
        <f t="shared" si="44"/>
        <v>-3.2082562816850668</v>
      </c>
      <c r="U201" s="1" t="e">
        <f t="shared" si="45"/>
        <v>#DIV/0!</v>
      </c>
    </row>
    <row r="202" spans="4:21" x14ac:dyDescent="0.2">
      <c r="E202">
        <v>199</v>
      </c>
      <c r="F202" s="2">
        <f t="shared" si="40"/>
        <v>657.43355810028083</v>
      </c>
      <c r="G202" s="10">
        <f t="shared" si="46"/>
        <v>-177.46675351232915</v>
      </c>
      <c r="H202" s="10">
        <f t="shared" si="41"/>
        <v>479.96680458795169</v>
      </c>
      <c r="I202" s="10">
        <f t="shared" si="47"/>
        <v>-1.528873432293216</v>
      </c>
      <c r="J202" s="1" t="e">
        <f>IRR(($I$3:I201,H202))*12</f>
        <v>#DIV/0!</v>
      </c>
      <c r="M202" s="10">
        <f t="shared" si="42"/>
        <v>-1.3724787283590396</v>
      </c>
      <c r="N202" s="10">
        <f t="shared" si="48"/>
        <v>-0.15639470393417643</v>
      </c>
      <c r="O202" s="10">
        <f t="shared" si="49"/>
        <v>-1.528873432293216</v>
      </c>
      <c r="P202" s="2">
        <f t="shared" si="43"/>
        <v>482.93121883732778</v>
      </c>
      <c r="Q202" s="1" t="e">
        <f>IRR(($O$3:O201,P202))*12</f>
        <v>#DIV/0!</v>
      </c>
      <c r="T202" s="10">
        <f t="shared" si="44"/>
        <v>-2.964414249376091</v>
      </c>
      <c r="U202" s="1" t="e">
        <f t="shared" si="45"/>
        <v>#DIV/0!</v>
      </c>
    </row>
    <row r="203" spans="4:21" x14ac:dyDescent="0.2">
      <c r="E203">
        <v>200</v>
      </c>
      <c r="F203" s="2">
        <f t="shared" si="40"/>
        <v>659.07714199553152</v>
      </c>
      <c r="G203" s="10">
        <f t="shared" si="46"/>
        <v>-176.69950823052631</v>
      </c>
      <c r="H203" s="10">
        <f t="shared" si="41"/>
        <v>482.37763376500521</v>
      </c>
      <c r="I203" s="10">
        <f t="shared" si="47"/>
        <v>-1.528873432293216</v>
      </c>
      <c r="J203" s="1" t="e">
        <f>IRR(($I$3:I202,H203))*12</f>
        <v>#DIV/0!</v>
      </c>
      <c r="M203" s="10">
        <f t="shared" si="42"/>
        <v>-1.3781973897272022</v>
      </c>
      <c r="N203" s="10">
        <f t="shared" si="48"/>
        <v>-0.15067604256601386</v>
      </c>
      <c r="O203" s="10">
        <f t="shared" si="49"/>
        <v>-1.528873432293216</v>
      </c>
      <c r="P203" s="2">
        <f t="shared" si="43"/>
        <v>485.094108291716</v>
      </c>
      <c r="Q203" s="1" t="e">
        <f>IRR(($O$3:O202,P203))*12</f>
        <v>#DIV/0!</v>
      </c>
      <c r="T203" s="10">
        <f t="shared" si="44"/>
        <v>-2.7164745267107833</v>
      </c>
      <c r="U203" s="1" t="e">
        <f t="shared" si="45"/>
        <v>#DIV/0!</v>
      </c>
    </row>
    <row r="204" spans="4:21" x14ac:dyDescent="0.2">
      <c r="E204">
        <v>201</v>
      </c>
      <c r="F204" s="2">
        <f t="shared" si="40"/>
        <v>660.72483485052032</v>
      </c>
      <c r="G204" s="10">
        <f t="shared" si="46"/>
        <v>-175.92897018772243</v>
      </c>
      <c r="H204" s="10">
        <f t="shared" si="41"/>
        <v>484.7958646627979</v>
      </c>
      <c r="I204" s="10">
        <f t="shared" si="47"/>
        <v>-1.528873432293216</v>
      </c>
      <c r="J204" s="1" t="e">
        <f>IRR(($I$3:I203,H204))*12</f>
        <v>#DIV/0!</v>
      </c>
      <c r="M204" s="10">
        <f t="shared" si="42"/>
        <v>-1.3839398788510655</v>
      </c>
      <c r="N204" s="10">
        <f t="shared" si="48"/>
        <v>-0.14493355344215053</v>
      </c>
      <c r="O204" s="10">
        <f t="shared" si="49"/>
        <v>-1.528873432293216</v>
      </c>
      <c r="P204" s="2">
        <f t="shared" si="43"/>
        <v>487.26026729637363</v>
      </c>
      <c r="Q204" s="1" t="e">
        <f>IRR(($O$3:O203,P204))*12</f>
        <v>#DIV/0!</v>
      </c>
      <c r="T204" s="10">
        <f t="shared" si="44"/>
        <v>-2.4644026335757303</v>
      </c>
      <c r="U204" s="1" t="e">
        <f t="shared" si="45"/>
        <v>#DIV/0!</v>
      </c>
    </row>
    <row r="205" spans="4:21" x14ac:dyDescent="0.2">
      <c r="E205">
        <v>202</v>
      </c>
      <c r="F205" s="2">
        <f t="shared" si="40"/>
        <v>662.37664693764668</v>
      </c>
      <c r="G205" s="10">
        <f t="shared" si="46"/>
        <v>-175.15512525248482</v>
      </c>
      <c r="H205" s="10">
        <f t="shared" si="41"/>
        <v>487.22152168516186</v>
      </c>
      <c r="I205" s="10">
        <f t="shared" si="47"/>
        <v>-1.528873432293216</v>
      </c>
      <c r="J205" s="1" t="e">
        <f>IRR(($I$3:I204,H205))*12</f>
        <v>#DIV/0!</v>
      </c>
      <c r="M205" s="10">
        <f t="shared" si="42"/>
        <v>-1.3897062950129451</v>
      </c>
      <c r="N205" s="10">
        <f t="shared" si="48"/>
        <v>-0.13916713728027097</v>
      </c>
      <c r="O205" s="10">
        <f t="shared" si="49"/>
        <v>-1.528873432293216</v>
      </c>
      <c r="P205" s="2">
        <f t="shared" si="43"/>
        <v>489.42968554738877</v>
      </c>
      <c r="Q205" s="1" t="e">
        <f>IRR(($O$3:O204,P205))*12</f>
        <v>#DIV/0!</v>
      </c>
      <c r="T205" s="10">
        <f t="shared" si="44"/>
        <v>-2.2081638622269111</v>
      </c>
      <c r="U205" s="1" t="e">
        <f t="shared" si="45"/>
        <v>#DIV/0!</v>
      </c>
    </row>
    <row r="206" spans="4:21" x14ac:dyDescent="0.2">
      <c r="E206">
        <v>203</v>
      </c>
      <c r="F206" s="2">
        <f t="shared" si="40"/>
        <v>664.03258855499064</v>
      </c>
      <c r="G206" s="10">
        <f t="shared" si="46"/>
        <v>-174.37795923273359</v>
      </c>
      <c r="H206" s="10">
        <f t="shared" si="41"/>
        <v>489.65462932225705</v>
      </c>
      <c r="I206" s="10">
        <f t="shared" si="47"/>
        <v>-1.528873432293216</v>
      </c>
      <c r="J206" s="1" t="e">
        <f>IRR(($I$3:I205,H206))*12</f>
        <v>#DIV/0!</v>
      </c>
      <c r="M206" s="10">
        <f t="shared" si="42"/>
        <v>-1.3954967379088321</v>
      </c>
      <c r="N206" s="10">
        <f t="shared" si="48"/>
        <v>-0.13337669438438393</v>
      </c>
      <c r="O206" s="10">
        <f t="shared" si="49"/>
        <v>-1.528873432293216</v>
      </c>
      <c r="P206" s="2">
        <f t="shared" si="43"/>
        <v>491.60235259822059</v>
      </c>
      <c r="Q206" s="1" t="e">
        <f>IRR(($O$3:O205,P206))*12</f>
        <v>#DIV/0!</v>
      </c>
      <c r="T206" s="10">
        <f t="shared" si="44"/>
        <v>-1.9477232759635399</v>
      </c>
      <c r="U206" s="1" t="e">
        <f t="shared" si="45"/>
        <v>#DIV/0!</v>
      </c>
    </row>
    <row r="207" spans="4:21" x14ac:dyDescent="0.2">
      <c r="D207">
        <v>17</v>
      </c>
      <c r="E207">
        <v>204</v>
      </c>
      <c r="F207" s="2">
        <f t="shared" si="40"/>
        <v>665.69267002637821</v>
      </c>
      <c r="G207" s="10">
        <f t="shared" si="46"/>
        <v>-173.59745787548087</v>
      </c>
      <c r="H207" s="10">
        <f t="shared" si="41"/>
        <v>492.09521215089734</v>
      </c>
      <c r="I207" s="10">
        <f t="shared" si="47"/>
        <v>-1.528873432293216</v>
      </c>
      <c r="J207" s="1" t="e">
        <f>IRR(($I$3:I206,H207))*12</f>
        <v>#DIV/0!</v>
      </c>
      <c r="M207" s="10">
        <f t="shared" si="42"/>
        <v>-1.4013113076501189</v>
      </c>
      <c r="N207" s="10">
        <f t="shared" si="48"/>
        <v>-0.12756212464309713</v>
      </c>
      <c r="O207" s="10">
        <f t="shared" si="49"/>
        <v>-1.528873432293216</v>
      </c>
      <c r="P207" s="2">
        <f t="shared" si="43"/>
        <v>493.77825785868959</v>
      </c>
      <c r="Q207" s="1" t="e">
        <f>IRR(($O$3:O206,P207))*12</f>
        <v>#DIV/0!</v>
      </c>
      <c r="T207" s="10">
        <f t="shared" si="44"/>
        <v>-1.683045707792246</v>
      </c>
      <c r="U207" s="1" t="e">
        <f t="shared" si="45"/>
        <v>#DIV/0!</v>
      </c>
    </row>
    <row r="208" spans="4:21" x14ac:dyDescent="0.2">
      <c r="E208">
        <v>205</v>
      </c>
      <c r="F208" s="2">
        <f t="shared" si="40"/>
        <v>667.35690170144414</v>
      </c>
      <c r="G208" s="10">
        <f t="shared" si="46"/>
        <v>-172.81360686656996</v>
      </c>
      <c r="H208" s="10">
        <f t="shared" si="41"/>
        <v>494.54329483487419</v>
      </c>
      <c r="I208" s="10">
        <f t="shared" si="47"/>
        <v>-1.528873432293216</v>
      </c>
      <c r="J208" s="1" t="e">
        <f>IRR(($I$3:I207,H208))*12</f>
        <v>#DIV/0!</v>
      </c>
      <c r="M208" s="10">
        <f t="shared" si="42"/>
        <v>-1.4071501047653276</v>
      </c>
      <c r="N208" s="10">
        <f t="shared" si="48"/>
        <v>-0.12172332752788839</v>
      </c>
      <c r="O208" s="10">
        <f t="shared" si="49"/>
        <v>-1.528873432293216</v>
      </c>
      <c r="P208" s="2">
        <f t="shared" si="43"/>
        <v>495.95739059396203</v>
      </c>
      <c r="Q208" s="1" t="e">
        <f>IRR(($O$3:O207,P208))*12</f>
        <v>#DIV/0!</v>
      </c>
      <c r="T208" s="10">
        <f t="shared" si="44"/>
        <v>-1.4140957590878429</v>
      </c>
      <c r="U208" s="1" t="e">
        <f t="shared" si="45"/>
        <v>#DIV/0!</v>
      </c>
    </row>
    <row r="209" spans="4:21" x14ac:dyDescent="0.2">
      <c r="E209">
        <v>206</v>
      </c>
      <c r="F209" s="2">
        <f t="shared" si="40"/>
        <v>669.02529395569763</v>
      </c>
      <c r="G209" s="10">
        <f t="shared" si="46"/>
        <v>-172.02639183041248</v>
      </c>
      <c r="H209" s="10">
        <f t="shared" si="41"/>
        <v>496.99890212528516</v>
      </c>
      <c r="I209" s="10">
        <f t="shared" si="47"/>
        <v>-1.528873432293216</v>
      </c>
      <c r="J209" s="1" t="e">
        <f>IRR(($I$3:I208,H209))*12</f>
        <v>#DIV/0!</v>
      </c>
      <c r="M209" s="10">
        <f t="shared" si="42"/>
        <v>-1.4130132302018501</v>
      </c>
      <c r="N209" s="10">
        <f t="shared" si="48"/>
        <v>-0.11586020209136594</v>
      </c>
      <c r="O209" s="10">
        <f t="shared" si="49"/>
        <v>-1.528873432293216</v>
      </c>
      <c r="P209" s="2">
        <f t="shared" si="43"/>
        <v>498.13973992352823</v>
      </c>
      <c r="Q209" s="1" t="e">
        <f>IRR(($O$3:O208,P209))*12</f>
        <v>#DIV/0!</v>
      </c>
      <c r="T209" s="10">
        <f t="shared" si="44"/>
        <v>-1.1408377982430693</v>
      </c>
      <c r="U209" s="1" t="e">
        <f t="shared" si="45"/>
        <v>#DIV/0!</v>
      </c>
    </row>
    <row r="210" spans="4:21" x14ac:dyDescent="0.2">
      <c r="E210">
        <v>207</v>
      </c>
      <c r="F210" s="2">
        <f t="shared" si="40"/>
        <v>670.69785719058677</v>
      </c>
      <c r="G210" s="10">
        <f t="shared" si="46"/>
        <v>-171.23579832972479</v>
      </c>
      <c r="H210" s="10">
        <f t="shared" si="41"/>
        <v>499.46205886086199</v>
      </c>
      <c r="I210" s="10">
        <f t="shared" si="47"/>
        <v>-1.528873432293216</v>
      </c>
      <c r="J210" s="1" t="e">
        <f>IRR(($I$3:I209,H210))*12</f>
        <v>#DIV/0!</v>
      </c>
      <c r="M210" s="10">
        <f t="shared" si="42"/>
        <v>-1.4189007853276914</v>
      </c>
      <c r="N210" s="10">
        <f t="shared" si="48"/>
        <v>-0.10997264696552467</v>
      </c>
      <c r="O210" s="10">
        <f t="shared" si="49"/>
        <v>-1.528873432293216</v>
      </c>
      <c r="P210" s="2">
        <f t="shared" si="43"/>
        <v>500.32529482017509</v>
      </c>
      <c r="Q210" s="1" t="e">
        <f>IRR(($O$3:O209,P210))*12</f>
        <v>#DIV/0!</v>
      </c>
      <c r="T210" s="10">
        <f t="shared" si="44"/>
        <v>-0.86323595931310138</v>
      </c>
      <c r="U210" s="1" t="e">
        <f t="shared" si="45"/>
        <v>#DIV/0!</v>
      </c>
    </row>
    <row r="211" spans="4:21" x14ac:dyDescent="0.2">
      <c r="E211">
        <v>208</v>
      </c>
      <c r="F211" s="2">
        <f t="shared" si="40"/>
        <v>672.37460183356336</v>
      </c>
      <c r="G211" s="10">
        <f t="shared" si="46"/>
        <v>-170.44181186526333</v>
      </c>
      <c r="H211" s="10">
        <f t="shared" si="41"/>
        <v>501.93278996830003</v>
      </c>
      <c r="I211" s="10">
        <f t="shared" si="47"/>
        <v>-1.528873432293216</v>
      </c>
      <c r="J211" s="1" t="e">
        <f>IRR(($I$3:I210,H211))*12</f>
        <v>#DIV/0!</v>
      </c>
      <c r="M211" s="10">
        <f t="shared" si="42"/>
        <v>-1.4248128719332234</v>
      </c>
      <c r="N211" s="10">
        <f t="shared" si="48"/>
        <v>-0.10406056035999267</v>
      </c>
      <c r="O211" s="10">
        <f t="shared" si="49"/>
        <v>-1.528873432293216</v>
      </c>
      <c r="P211" s="2">
        <f t="shared" si="43"/>
        <v>502.51404410895248</v>
      </c>
      <c r="Q211" s="1" t="e">
        <f>IRR(($O$3:O210,P211))*12</f>
        <v>#DIV/0!</v>
      </c>
      <c r="T211" s="10">
        <f t="shared" si="44"/>
        <v>-0.5812541406524474</v>
      </c>
      <c r="U211" s="1" t="e">
        <f t="shared" si="45"/>
        <v>#DIV/0!</v>
      </c>
    </row>
    <row r="212" spans="4:21" x14ac:dyDescent="0.2">
      <c r="E212">
        <v>209</v>
      </c>
      <c r="F212" s="2">
        <f t="shared" si="40"/>
        <v>674.05553833814713</v>
      </c>
      <c r="G212" s="10">
        <f t="shared" si="46"/>
        <v>-169.64441787555847</v>
      </c>
      <c r="H212" s="10">
        <f t="shared" si="41"/>
        <v>504.41112046258866</v>
      </c>
      <c r="I212" s="10">
        <f t="shared" si="47"/>
        <v>-1.528873432293216</v>
      </c>
      <c r="J212" s="1" t="e">
        <f>IRR(($I$3:I211,H212))*12</f>
        <v>#DIV/0!</v>
      </c>
      <c r="M212" s="10">
        <f t="shared" si="42"/>
        <v>-1.430749592232945</v>
      </c>
      <c r="N212" s="10">
        <f t="shared" si="48"/>
        <v>-9.8123840060271084E-2</v>
      </c>
      <c r="O212" s="10">
        <f t="shared" si="49"/>
        <v>-1.528873432293216</v>
      </c>
      <c r="P212" s="2">
        <f t="shared" si="43"/>
        <v>504.70597646613339</v>
      </c>
      <c r="Q212" s="1" t="e">
        <f>IRR(($O$3:O211,P212))*12</f>
        <v>#DIV/0!</v>
      </c>
      <c r="T212" s="10">
        <f t="shared" si="44"/>
        <v>-0.29485600354473718</v>
      </c>
      <c r="U212" s="1" t="e">
        <f t="shared" si="45"/>
        <v>#DIV/0!</v>
      </c>
    </row>
    <row r="213" spans="4:21" x14ac:dyDescent="0.2">
      <c r="E213">
        <v>210</v>
      </c>
      <c r="F213" s="2">
        <f t="shared" si="40"/>
        <v>675.74067718399272</v>
      </c>
      <c r="G213" s="10">
        <f t="shared" si="46"/>
        <v>-168.84360173664788</v>
      </c>
      <c r="H213" s="10">
        <f t="shared" si="41"/>
        <v>506.89707544734483</v>
      </c>
      <c r="I213" s="10">
        <f t="shared" si="47"/>
        <v>-1.528873432293216</v>
      </c>
      <c r="J213" s="1" t="e">
        <f>IRR(($I$3:I212,H213))*12</f>
        <v>#DIV/0!</v>
      </c>
      <c r="M213" s="10">
        <f t="shared" si="42"/>
        <v>-1.4367110488672488</v>
      </c>
      <c r="N213" s="10">
        <f t="shared" si="48"/>
        <v>-9.2162383425967276E-2</v>
      </c>
      <c r="O213" s="10">
        <f t="shared" si="49"/>
        <v>-1.528873432293216</v>
      </c>
      <c r="P213" s="2">
        <f t="shared" si="43"/>
        <v>506.90108041816819</v>
      </c>
      <c r="Q213" s="1" t="e">
        <f>IRR(($O$3:O212,P213))*12</f>
        <v>#DIV/0!</v>
      </c>
      <c r="T213" s="10">
        <f t="shared" si="44"/>
        <v>-4.0049708233595993E-3</v>
      </c>
      <c r="U213" s="1" t="e">
        <f t="shared" si="45"/>
        <v>#DIV/0!</v>
      </c>
    </row>
    <row r="214" spans="4:21" x14ac:dyDescent="0.2">
      <c r="E214">
        <v>211</v>
      </c>
      <c r="F214" s="2">
        <f t="shared" si="40"/>
        <v>677.43002887695252</v>
      </c>
      <c r="G214" s="10">
        <f t="shared" si="46"/>
        <v>-168.03934876180779</v>
      </c>
      <c r="H214" s="10">
        <f t="shared" si="41"/>
        <v>509.39068011514473</v>
      </c>
      <c r="I214" s="10">
        <f t="shared" si="47"/>
        <v>-1.528873432293216</v>
      </c>
      <c r="J214" s="1" t="e">
        <f>IRR(($I$3:I213,H214))*12</f>
        <v>#DIV/0!</v>
      </c>
      <c r="M214" s="10">
        <f t="shared" si="42"/>
        <v>-1.442697344904196</v>
      </c>
      <c r="N214" s="10">
        <f t="shared" si="48"/>
        <v>-8.6176087389020051E-2</v>
      </c>
      <c r="O214" s="10">
        <f t="shared" si="49"/>
        <v>-1.528873432293216</v>
      </c>
      <c r="P214" s="2">
        <f t="shared" si="43"/>
        <v>509.09934434063285</v>
      </c>
      <c r="Q214" s="1" t="e">
        <f>IRR(($O$3:O213,P214))*12</f>
        <v>#DIV/0!</v>
      </c>
      <c r="T214" s="10">
        <f t="shared" si="44"/>
        <v>0.29133577451187875</v>
      </c>
      <c r="U214" s="1" t="e">
        <f t="shared" si="45"/>
        <v>#DIV/0!</v>
      </c>
    </row>
    <row r="215" spans="4:21" x14ac:dyDescent="0.2">
      <c r="E215">
        <v>212</v>
      </c>
      <c r="F215" s="2">
        <f t="shared" si="40"/>
        <v>679.12360394914492</v>
      </c>
      <c r="G215" s="10">
        <f t="shared" si="46"/>
        <v>-167.2316442012841</v>
      </c>
      <c r="H215" s="10">
        <f t="shared" si="41"/>
        <v>511.89195974786082</v>
      </c>
      <c r="I215" s="10">
        <f t="shared" si="47"/>
        <v>-1.528873432293216</v>
      </c>
      <c r="J215" s="1" t="e">
        <f>IRR(($I$3:I214,H215))*12</f>
        <v>#DIV/0!</v>
      </c>
      <c r="M215" s="10">
        <f t="shared" si="42"/>
        <v>-1.4487085838412967</v>
      </c>
      <c r="N215" s="10">
        <f t="shared" si="48"/>
        <v>-8.0164848451919291E-2</v>
      </c>
      <c r="O215" s="10">
        <f t="shared" si="49"/>
        <v>-1.528873432293216</v>
      </c>
      <c r="P215" s="2">
        <f t="shared" si="43"/>
        <v>511.30075645717073</v>
      </c>
      <c r="Q215" s="1" t="e">
        <f>IRR(($O$3:O214,P215))*12</f>
        <v>#DIV/0!</v>
      </c>
      <c r="T215" s="10">
        <f t="shared" si="44"/>
        <v>0.59120329069008903</v>
      </c>
      <c r="U215" s="1" t="e">
        <f t="shared" si="45"/>
        <v>#DIV/0!</v>
      </c>
    </row>
    <row r="216" spans="4:21" x14ac:dyDescent="0.2">
      <c r="E216">
        <v>213</v>
      </c>
      <c r="F216" s="2">
        <f t="shared" si="40"/>
        <v>680.82141295901772</v>
      </c>
      <c r="G216" s="10">
        <f t="shared" si="46"/>
        <v>-166.42047324202133</v>
      </c>
      <c r="H216" s="10">
        <f t="shared" si="41"/>
        <v>514.40093971699639</v>
      </c>
      <c r="I216" s="10">
        <f t="shared" si="47"/>
        <v>-1.528873432293216</v>
      </c>
      <c r="J216" s="1" t="e">
        <f>IRR(($I$3:I215,H216))*12</f>
        <v>#DIV/0!</v>
      </c>
      <c r="M216" s="10">
        <f t="shared" si="42"/>
        <v>-1.4547448696073022</v>
      </c>
      <c r="N216" s="10">
        <f t="shared" si="48"/>
        <v>-7.4128562685913835E-2</v>
      </c>
      <c r="O216" s="10">
        <f t="shared" si="49"/>
        <v>-1.528873432293216</v>
      </c>
      <c r="P216" s="2">
        <f t="shared" si="43"/>
        <v>513.50530483842817</v>
      </c>
      <c r="Q216" s="1" t="e">
        <f>IRR(($O$3:O215,P216))*12</f>
        <v>#DIV/0!</v>
      </c>
      <c r="T216" s="10">
        <f t="shared" si="44"/>
        <v>0.89563487856821666</v>
      </c>
      <c r="U216" s="1" t="e">
        <f t="shared" si="45"/>
        <v>#DIV/0!</v>
      </c>
    </row>
    <row r="217" spans="4:21" x14ac:dyDescent="0.2">
      <c r="E217">
        <v>214</v>
      </c>
      <c r="F217" s="2">
        <f t="shared" si="40"/>
        <v>682.52346649141509</v>
      </c>
      <c r="G217" s="10">
        <f t="shared" si="46"/>
        <v>-165.6058210073918</v>
      </c>
      <c r="H217" s="10">
        <f t="shared" si="41"/>
        <v>516.9176454840233</v>
      </c>
      <c r="I217" s="10">
        <f t="shared" si="47"/>
        <v>-1.528873432293216</v>
      </c>
      <c r="J217" s="1" t="e">
        <f>IRR(($I$3:I216,H217))*12</f>
        <v>#DIV/0!</v>
      </c>
      <c r="M217" s="10">
        <f t="shared" si="42"/>
        <v>-1.4608063065639991</v>
      </c>
      <c r="N217" s="10">
        <f t="shared" si="48"/>
        <v>-6.8067125729216915E-2</v>
      </c>
      <c r="O217" s="10">
        <f t="shared" si="49"/>
        <v>-1.528873432293216</v>
      </c>
      <c r="P217" s="2">
        <f t="shared" si="43"/>
        <v>515.71297740098419</v>
      </c>
      <c r="Q217" s="1" t="e">
        <f>IRR(($O$3:O216,P217))*12</f>
        <v>#DIV/0!</v>
      </c>
      <c r="T217" s="10">
        <f t="shared" si="44"/>
        <v>1.2046680830391097</v>
      </c>
      <c r="U217" s="1" t="e">
        <f t="shared" si="45"/>
        <v>#DIV/0!</v>
      </c>
    </row>
    <row r="218" spans="4:21" x14ac:dyDescent="0.2">
      <c r="E218">
        <v>215</v>
      </c>
      <c r="F218" s="2">
        <f t="shared" si="40"/>
        <v>684.22977515764364</v>
      </c>
      <c r="G218" s="10">
        <f t="shared" si="46"/>
        <v>-164.78767255692196</v>
      </c>
      <c r="H218" s="10">
        <f t="shared" si="41"/>
        <v>519.44210260072168</v>
      </c>
      <c r="I218" s="10">
        <f t="shared" si="47"/>
        <v>-1.528873432293216</v>
      </c>
      <c r="J218" s="1" t="e">
        <f>IRR(($I$3:I217,H218))*12</f>
        <v>#DIV/0!</v>
      </c>
      <c r="M218" s="10">
        <f t="shared" si="42"/>
        <v>-1.4668929995080162</v>
      </c>
      <c r="N218" s="10">
        <f t="shared" si="48"/>
        <v>-6.1980432785199824E-2</v>
      </c>
      <c r="O218" s="10">
        <f t="shared" si="49"/>
        <v>-1.528873432293216</v>
      </c>
      <c r="P218" s="2">
        <f t="shared" si="43"/>
        <v>517.9237619062734</v>
      </c>
      <c r="Q218" s="1" t="e">
        <f>IRR(($O$3:O217,P218))*12</f>
        <v>#DIV/0!</v>
      </c>
      <c r="T218" s="10">
        <f t="shared" si="44"/>
        <v>1.518340694448284</v>
      </c>
      <c r="U218" s="1" t="e">
        <f t="shared" si="45"/>
        <v>#DIV/0!</v>
      </c>
    </row>
    <row r="219" spans="4:21" x14ac:dyDescent="0.2">
      <c r="D219">
        <v>18</v>
      </c>
      <c r="E219">
        <v>216</v>
      </c>
      <c r="F219" s="2">
        <f t="shared" si="40"/>
        <v>685.94034959553778</v>
      </c>
      <c r="G219" s="10">
        <f t="shared" si="46"/>
        <v>-163.96601288601892</v>
      </c>
      <c r="H219" s="10">
        <f t="shared" si="41"/>
        <v>521.97433670951887</v>
      </c>
      <c r="I219" s="10">
        <f t="shared" si="47"/>
        <v>-1.528873432293216</v>
      </c>
      <c r="J219" s="1" t="e">
        <f>IRR(($I$3:I218,H219))*12</f>
        <v>#DIV/0!</v>
      </c>
      <c r="M219" s="10">
        <f t="shared" si="42"/>
        <v>-1.4730050536726329</v>
      </c>
      <c r="N219" s="10">
        <f t="shared" si="48"/>
        <v>-5.5868378620583137E-2</v>
      </c>
      <c r="O219" s="10">
        <f t="shared" si="49"/>
        <v>-1.528873432293216</v>
      </c>
      <c r="P219" s="2">
        <f t="shared" si="43"/>
        <v>520.13764595950352</v>
      </c>
      <c r="Q219" s="1" t="e">
        <f>IRR(($O$3:O218,P219))*12</f>
        <v>#DIV/0!</v>
      </c>
      <c r="T219" s="10">
        <f t="shared" si="44"/>
        <v>1.8366907500153502</v>
      </c>
      <c r="U219" s="1" t="e">
        <f t="shared" si="45"/>
        <v>#DIV/0!</v>
      </c>
    </row>
    <row r="220" spans="4:21" x14ac:dyDescent="0.2">
      <c r="E220">
        <v>217</v>
      </c>
      <c r="F220" s="2">
        <f t="shared" si="40"/>
        <v>687.65520046952668</v>
      </c>
      <c r="G220" s="10">
        <f t="shared" si="46"/>
        <v>-163.14082692569491</v>
      </c>
      <c r="H220" s="10">
        <f t="shared" si="41"/>
        <v>524.51437354383177</v>
      </c>
      <c r="I220" s="10">
        <f t="shared" si="47"/>
        <v>-1.528873432293216</v>
      </c>
      <c r="J220" s="1" t="e">
        <f>IRR(($I$3:I219,H220))*12</f>
        <v>#DIV/0!</v>
      </c>
      <c r="M220" s="10">
        <f t="shared" si="42"/>
        <v>-1.4791425747296019</v>
      </c>
      <c r="N220" s="10">
        <f t="shared" si="48"/>
        <v>-4.9730857563614173E-2</v>
      </c>
      <c r="O220" s="10">
        <f t="shared" si="49"/>
        <v>-1.528873432293216</v>
      </c>
      <c r="P220" s="2">
        <f t="shared" si="43"/>
        <v>522.35461700856513</v>
      </c>
      <c r="Q220" s="1" t="e">
        <f>IRR(($O$3:O219,P220))*12</f>
        <v>#DIV/0!</v>
      </c>
      <c r="T220" s="10">
        <f t="shared" si="44"/>
        <v>2.1597565352666379</v>
      </c>
      <c r="U220" s="1" t="e">
        <f t="shared" si="45"/>
        <v>#DIV/0!</v>
      </c>
    </row>
    <row r="221" spans="4:21" x14ac:dyDescent="0.2">
      <c r="E221">
        <v>218</v>
      </c>
      <c r="F221" s="2">
        <f t="shared" si="40"/>
        <v>689.37433847070042</v>
      </c>
      <c r="G221" s="10">
        <f t="shared" si="46"/>
        <v>-162.31209954229121</v>
      </c>
      <c r="H221" s="10">
        <f t="shared" si="41"/>
        <v>527.06223892840922</v>
      </c>
      <c r="I221" s="10">
        <f t="shared" si="47"/>
        <v>-1.528873432293216</v>
      </c>
      <c r="J221" s="1" t="e">
        <f>IRR(($I$3:I220,H221))*12</f>
        <v>#DIV/0!</v>
      </c>
      <c r="M221" s="10">
        <f t="shared" si="42"/>
        <v>-1.4853056687909756</v>
      </c>
      <c r="N221" s="10">
        <f t="shared" si="48"/>
        <v>-4.3567763502240453E-2</v>
      </c>
      <c r="O221" s="10">
        <f t="shared" si="49"/>
        <v>-1.528873432293216</v>
      </c>
      <c r="P221" s="2">
        <f t="shared" si="43"/>
        <v>524.57466234293634</v>
      </c>
      <c r="Q221" s="1" t="e">
        <f>IRR(($O$3:O220,P221))*12</f>
        <v>#DIV/0!</v>
      </c>
      <c r="T221" s="10">
        <f t="shared" si="44"/>
        <v>2.4875765854728797</v>
      </c>
      <c r="U221" s="1" t="e">
        <f t="shared" si="45"/>
        <v>#DIV/0!</v>
      </c>
    </row>
    <row r="222" spans="4:21" x14ac:dyDescent="0.2">
      <c r="E222">
        <v>219</v>
      </c>
      <c r="F222" s="2">
        <f t="shared" si="40"/>
        <v>691.09777431687712</v>
      </c>
      <c r="G222" s="10">
        <f t="shared" si="46"/>
        <v>-161.47981553720024</v>
      </c>
      <c r="H222" s="10">
        <f t="shared" si="41"/>
        <v>529.61795877967688</v>
      </c>
      <c r="I222" s="10">
        <f t="shared" si="47"/>
        <v>-1.528873432293216</v>
      </c>
      <c r="J222" s="1" t="e">
        <f>IRR(($I$3:I221,H222))*12</f>
        <v>#DIV/0!</v>
      </c>
      <c r="M222" s="10">
        <f t="shared" si="42"/>
        <v>-1.4914944424109378</v>
      </c>
      <c r="N222" s="10">
        <f t="shared" si="48"/>
        <v>-3.737898988227828E-2</v>
      </c>
      <c r="O222" s="10">
        <f t="shared" si="49"/>
        <v>-1.528873432293216</v>
      </c>
      <c r="P222" s="2">
        <f t="shared" si="43"/>
        <v>526.79776909258089</v>
      </c>
      <c r="Q222" s="1" t="e">
        <f>IRR(($O$3:O221,P222))*12</f>
        <v>#DIV/0!</v>
      </c>
      <c r="T222" s="10">
        <f t="shared" si="44"/>
        <v>2.8201896870959899</v>
      </c>
      <c r="U222" s="1" t="e">
        <f t="shared" si="45"/>
        <v>#DIV/0!</v>
      </c>
    </row>
    <row r="223" spans="4:21" x14ac:dyDescent="0.2">
      <c r="E223">
        <v>220</v>
      </c>
      <c r="F223" s="2">
        <f t="shared" si="40"/>
        <v>692.82551875266915</v>
      </c>
      <c r="G223" s="10">
        <f t="shared" si="46"/>
        <v>-160.64395964658763</v>
      </c>
      <c r="H223" s="10">
        <f t="shared" si="41"/>
        <v>532.18155910608152</v>
      </c>
      <c r="I223" s="10">
        <f t="shared" si="47"/>
        <v>-1.528873432293216</v>
      </c>
      <c r="J223" s="1" t="e">
        <f>IRR(($I$3:I222,H223))*12</f>
        <v>#DIV/0!</v>
      </c>
      <c r="M223" s="10">
        <f t="shared" si="42"/>
        <v>-1.4977090025876498</v>
      </c>
      <c r="N223" s="10">
        <f t="shared" si="48"/>
        <v>-3.116442970556621E-2</v>
      </c>
      <c r="O223" s="10">
        <f t="shared" si="49"/>
        <v>-1.528873432293216</v>
      </c>
      <c r="P223" s="2">
        <f t="shared" si="43"/>
        <v>529.02392422683886</v>
      </c>
      <c r="Q223" s="1" t="e">
        <f>IRR(($O$3:O222,P223))*12</f>
        <v>#DIV/0!</v>
      </c>
      <c r="T223" s="10">
        <f t="shared" si="44"/>
        <v>3.1576348792426643</v>
      </c>
      <c r="U223" s="1" t="e">
        <f t="shared" si="45"/>
        <v>#DIV/0!</v>
      </c>
    </row>
    <row r="224" spans="4:21" x14ac:dyDescent="0.2">
      <c r="E224">
        <v>221</v>
      </c>
      <c r="F224" s="2">
        <f t="shared" si="40"/>
        <v>694.55758254955106</v>
      </c>
      <c r="G224" s="10">
        <f t="shared" si="46"/>
        <v>-159.80451654111107</v>
      </c>
      <c r="H224" s="10">
        <f t="shared" si="41"/>
        <v>534.75306600843999</v>
      </c>
      <c r="I224" s="10">
        <f t="shared" si="47"/>
        <v>-1.528873432293216</v>
      </c>
      <c r="J224" s="1" t="e">
        <f>IRR(($I$3:I223,H224))*12</f>
        <v>#DIV/0!</v>
      </c>
      <c r="M224" s="10">
        <f t="shared" si="42"/>
        <v>-1.5039494567650984</v>
      </c>
      <c r="N224" s="10">
        <f t="shared" si="48"/>
        <v>-2.4923975528117648E-2</v>
      </c>
      <c r="O224" s="10">
        <f t="shared" si="49"/>
        <v>-1.528873432293216</v>
      </c>
      <c r="P224" s="2">
        <f t="shared" si="43"/>
        <v>531.25311455331223</v>
      </c>
      <c r="Q224" s="1" t="e">
        <f>IRR(($O$3:O223,P224))*12</f>
        <v>#DIV/0!</v>
      </c>
      <c r="T224" s="10">
        <f t="shared" si="44"/>
        <v>3.4999514551277571</v>
      </c>
      <c r="U224" s="1" t="e">
        <f t="shared" si="45"/>
        <v>#DIV/0!</v>
      </c>
    </row>
    <row r="225" spans="4:21" x14ac:dyDescent="0.2">
      <c r="E225">
        <v>222</v>
      </c>
      <c r="F225" s="2">
        <f t="shared" si="40"/>
        <v>696.29397650592477</v>
      </c>
      <c r="G225" s="10">
        <f t="shared" si="46"/>
        <v>-158.96147082564005</v>
      </c>
      <c r="H225" s="10">
        <f t="shared" si="41"/>
        <v>537.33250568028473</v>
      </c>
      <c r="I225" s="10">
        <f t="shared" si="47"/>
        <v>-1.528873432293216</v>
      </c>
      <c r="J225" s="1" t="e">
        <f>IRR(($I$3:I224,H225))*12</f>
        <v>#DIV/0!</v>
      </c>
      <c r="M225" s="10">
        <f t="shared" si="42"/>
        <v>-1.5102159128349528</v>
      </c>
      <c r="N225" s="10">
        <f t="shared" si="48"/>
        <v>-1.8657519458263216E-2</v>
      </c>
      <c r="O225" s="10">
        <f t="shared" si="49"/>
        <v>-1.528873432293216</v>
      </c>
      <c r="P225" s="2">
        <f t="shared" si="43"/>
        <v>533.48532671674263</v>
      </c>
      <c r="Q225" s="1" t="e">
        <f>IRR(($O$3:O224,P225))*12</f>
        <v>#DIV/0!</v>
      </c>
      <c r="T225" s="10">
        <f t="shared" si="44"/>
        <v>3.8471789635420919</v>
      </c>
      <c r="U225" s="1" t="e">
        <f t="shared" si="45"/>
        <v>#DIV/0!</v>
      </c>
    </row>
    <row r="226" spans="4:21" x14ac:dyDescent="0.2">
      <c r="E226">
        <v>223</v>
      </c>
      <c r="F226" s="2">
        <f t="shared" si="40"/>
        <v>698.03471144718947</v>
      </c>
      <c r="G226" s="10">
        <f t="shared" si="46"/>
        <v>-158.11480703897348</v>
      </c>
      <c r="H226" s="10">
        <f t="shared" si="41"/>
        <v>539.91990440821598</v>
      </c>
      <c r="I226" s="10">
        <f t="shared" si="47"/>
        <v>-1.528873432293216</v>
      </c>
      <c r="J226" s="1" t="e">
        <f>IRR(($I$3:I225,H226))*12</f>
        <v>#DIV/0!</v>
      </c>
      <c r="M226" s="10">
        <f t="shared" si="42"/>
        <v>-1.5165084791384329</v>
      </c>
      <c r="N226" s="10">
        <f t="shared" si="48"/>
        <v>-1.2364953154783143E-2</v>
      </c>
      <c r="O226" s="10">
        <f t="shared" si="49"/>
        <v>-1.528873432293216</v>
      </c>
      <c r="P226" s="2">
        <f t="shared" si="43"/>
        <v>535.72054719788389</v>
      </c>
      <c r="Q226" s="1" t="e">
        <f>IRR(($O$3:O225,P226))*12</f>
        <v>#DIV/0!</v>
      </c>
      <c r="T226" s="10">
        <f t="shared" si="44"/>
        <v>4.1993572103320957</v>
      </c>
      <c r="U226" s="1" t="e">
        <f t="shared" si="45"/>
        <v>#DIV/0!</v>
      </c>
    </row>
    <row r="227" spans="4:21" x14ac:dyDescent="0.2">
      <c r="E227">
        <v>224</v>
      </c>
      <c r="F227" s="2">
        <f t="shared" si="40"/>
        <v>699.77979822580755</v>
      </c>
      <c r="G227" s="10">
        <f t="shared" si="46"/>
        <v>-157.26450965355593</v>
      </c>
      <c r="H227" s="10">
        <f t="shared" si="41"/>
        <v>542.51528857225162</v>
      </c>
      <c r="I227" s="10">
        <f t="shared" si="47"/>
        <v>-1.528873432293216</v>
      </c>
      <c r="J227" s="1" t="e">
        <f>IRR(($I$3:I226,H227))*12</f>
        <v>#DIV/0!</v>
      </c>
      <c r="M227" s="10">
        <f t="shared" si="42"/>
        <v>-1.5228272644681757</v>
      </c>
      <c r="N227" s="10">
        <f t="shared" si="48"/>
        <v>-6.046167825040305E-3</v>
      </c>
      <c r="O227" s="10">
        <f t="shared" si="49"/>
        <v>-1.528873432293216</v>
      </c>
      <c r="P227" s="2">
        <f t="shared" si="43"/>
        <v>537.95876231236673</v>
      </c>
      <c r="Q227" s="1" t="e">
        <f>IRR(($O$3:O226,P227))*12</f>
        <v>#DIV/0!</v>
      </c>
      <c r="T227" s="10">
        <f t="shared" si="44"/>
        <v>4.5565262598848904</v>
      </c>
      <c r="U227" s="1" t="e">
        <f t="shared" si="45"/>
        <v>#DIV/0!</v>
      </c>
    </row>
    <row r="228" spans="4:21" x14ac:dyDescent="0.2">
      <c r="E228">
        <v>225</v>
      </c>
      <c r="F228" s="2">
        <f t="shared" si="40"/>
        <v>701.52924772137203</v>
      </c>
      <c r="G228" s="10">
        <f t="shared" si="46"/>
        <v>-156.41056307519261</v>
      </c>
      <c r="H228" s="10">
        <f t="shared" si="41"/>
        <v>545.11868464617942</v>
      </c>
      <c r="I228" s="10">
        <f t="shared" si="47"/>
        <v>-1.528873432293216</v>
      </c>
      <c r="J228" s="1" t="e">
        <f>IRR(($I$3:I227,H228))*12</f>
        <v>#DIV/0!</v>
      </c>
      <c r="M228" s="10">
        <f t="shared" si="42"/>
        <v>-1.5291723780701265</v>
      </c>
      <c r="N228" s="10">
        <f t="shared" si="48"/>
        <v>2.989457769104753E-4</v>
      </c>
      <c r="O228" s="10">
        <f t="shared" si="49"/>
        <v>-1.528873432293216</v>
      </c>
      <c r="P228" s="2">
        <f t="shared" si="43"/>
        <v>540.19995820955808</v>
      </c>
      <c r="Q228" s="1" t="e">
        <f>IRR(($O$3:O227,P228))*12</f>
        <v>#DIV/0!</v>
      </c>
      <c r="T228" s="10">
        <f t="shared" si="44"/>
        <v>4.9187264366213412</v>
      </c>
      <c r="U228" s="1" t="e">
        <f t="shared" si="45"/>
        <v>#DIV/0!</v>
      </c>
    </row>
    <row r="229" spans="4:21" x14ac:dyDescent="0.2">
      <c r="E229">
        <v>226</v>
      </c>
      <c r="F229" s="2">
        <f t="shared" si="40"/>
        <v>703.28307084067535</v>
      </c>
      <c r="G229" s="10">
        <f t="shared" si="46"/>
        <v>-155.55295164276367</v>
      </c>
      <c r="H229" s="10">
        <f t="shared" si="41"/>
        <v>547.73011919791168</v>
      </c>
      <c r="I229" s="10">
        <f t="shared" si="47"/>
        <v>-1.528873432293216</v>
      </c>
      <c r="J229" s="1" t="e">
        <f>IRR(($I$3:I228,H229))*12</f>
        <v>#DIV/0!</v>
      </c>
      <c r="M229" s="10">
        <f t="shared" si="42"/>
        <v>-1.5355439296454185</v>
      </c>
      <c r="N229" s="10">
        <f t="shared" si="48"/>
        <v>6.6704973522024869E-3</v>
      </c>
      <c r="O229" s="10">
        <f t="shared" si="49"/>
        <v>-1.528873432293216</v>
      </c>
      <c r="P229" s="2">
        <f t="shared" si="43"/>
        <v>542.44412087141245</v>
      </c>
      <c r="Q229" s="1" t="e">
        <f>IRR(($O$3:O228,P229))*12</f>
        <v>#DIV/0!</v>
      </c>
      <c r="T229" s="10">
        <f t="shared" si="44"/>
        <v>5.2859983264992252</v>
      </c>
      <c r="U229" s="1" t="e">
        <f t="shared" si="45"/>
        <v>#DIV/0!</v>
      </c>
    </row>
    <row r="230" spans="4:21" x14ac:dyDescent="0.2">
      <c r="E230">
        <v>227</v>
      </c>
      <c r="F230" s="2">
        <f t="shared" si="40"/>
        <v>705.04127851777696</v>
      </c>
      <c r="G230" s="10">
        <f t="shared" si="46"/>
        <v>-154.6916596279375</v>
      </c>
      <c r="H230" s="10">
        <f t="shared" si="41"/>
        <v>550.34961888983946</v>
      </c>
      <c r="I230" s="10">
        <f t="shared" si="47"/>
        <v>-1.528873432293216</v>
      </c>
      <c r="J230" s="1" t="e">
        <f>IRR(($I$3:I229,H230))*12</f>
        <v>#DIV/0!</v>
      </c>
      <c r="M230" s="10">
        <f t="shared" si="42"/>
        <v>-1.5419420293522748</v>
      </c>
      <c r="N230" s="10">
        <f t="shared" si="48"/>
        <v>1.3068597059058717E-2</v>
      </c>
      <c r="O230" s="10">
        <f t="shared" si="49"/>
        <v>-1.528873432293216</v>
      </c>
      <c r="P230" s="2">
        <f t="shared" si="43"/>
        <v>544.69123611131761</v>
      </c>
      <c r="Q230" s="1" t="e">
        <f>IRR(($O$3:O229,P230))*12</f>
        <v>#DIV/0!</v>
      </c>
      <c r="T230" s="10">
        <f t="shared" si="44"/>
        <v>5.6583827785218546</v>
      </c>
      <c r="U230" s="1" t="e">
        <f t="shared" si="45"/>
        <v>#DIV/0!</v>
      </c>
    </row>
    <row r="231" spans="4:21" x14ac:dyDescent="0.2">
      <c r="D231">
        <v>19</v>
      </c>
      <c r="E231">
        <v>228</v>
      </c>
      <c r="F231" s="2">
        <f t="shared" si="40"/>
        <v>706.80388171407151</v>
      </c>
      <c r="G231" s="10">
        <f t="shared" si="46"/>
        <v>-153.82667123488068</v>
      </c>
      <c r="H231" s="10">
        <f t="shared" si="41"/>
        <v>552.97721047919083</v>
      </c>
      <c r="I231" s="10">
        <f t="shared" si="47"/>
        <v>-1.528873432293216</v>
      </c>
      <c r="J231" s="1" t="e">
        <f>IRR(($I$3:I230,H231))*12</f>
        <v>#DIV/0!</v>
      </c>
      <c r="M231" s="10">
        <f t="shared" si="42"/>
        <v>-1.548366787807909</v>
      </c>
      <c r="N231" s="10">
        <f t="shared" si="48"/>
        <v>1.9493355514693E-2</v>
      </c>
      <c r="O231" s="10">
        <f t="shared" si="49"/>
        <v>-1.528873432293216</v>
      </c>
      <c r="P231" s="2">
        <f t="shared" si="43"/>
        <v>546.94128957293344</v>
      </c>
      <c r="Q231" s="1" t="e">
        <f>IRR(($O$3:O230,P231))*12</f>
        <v>#DIV/0!</v>
      </c>
      <c r="T231" s="10">
        <f t="shared" si="44"/>
        <v>6.0359209062573882</v>
      </c>
      <c r="U231" s="1" t="e">
        <f t="shared" si="45"/>
        <v>#DIV/0!</v>
      </c>
    </row>
    <row r="232" spans="4:21" x14ac:dyDescent="0.2">
      <c r="E232">
        <v>229</v>
      </c>
      <c r="F232" s="2">
        <f t="shared" si="40"/>
        <v>708.57089141835672</v>
      </c>
      <c r="G232" s="10">
        <f t="shared" si="46"/>
        <v>-152.95797059997062</v>
      </c>
      <c r="H232" s="10">
        <f t="shared" si="41"/>
        <v>555.6129208183861</v>
      </c>
      <c r="I232" s="10">
        <f t="shared" si="47"/>
        <v>-1.528873432293216</v>
      </c>
      <c r="J232" s="1" t="e">
        <f>IRR(($I$3:I231,H232))*12</f>
        <v>#DIV/0!</v>
      </c>
      <c r="M232" s="10">
        <f t="shared" si="42"/>
        <v>-1.5548183160904421</v>
      </c>
      <c r="N232" s="10">
        <f t="shared" si="48"/>
        <v>2.5944883797226037E-2</v>
      </c>
      <c r="O232" s="10">
        <f t="shared" si="49"/>
        <v>-1.528873432293216</v>
      </c>
      <c r="P232" s="2">
        <f t="shared" si="43"/>
        <v>549.19426672902341</v>
      </c>
      <c r="Q232" s="1" t="e">
        <f>IRR(($O$3:O231,P232))*12</f>
        <v>#DIV/0!</v>
      </c>
      <c r="T232" s="10">
        <f t="shared" si="44"/>
        <v>6.4186540893626898</v>
      </c>
      <c r="U232" s="1" t="e">
        <f t="shared" si="45"/>
        <v>#DIV/0!</v>
      </c>
    </row>
    <row r="233" spans="4:21" x14ac:dyDescent="0.2">
      <c r="E233">
        <v>230</v>
      </c>
      <c r="F233" s="2">
        <f t="shared" si="40"/>
        <v>710.34231864690241</v>
      </c>
      <c r="G233" s="10">
        <f t="shared" si="46"/>
        <v>-152.08554179150212</v>
      </c>
      <c r="H233" s="10">
        <f t="shared" si="41"/>
        <v>558.25677685540029</v>
      </c>
      <c r="I233" s="10">
        <f t="shared" si="47"/>
        <v>-1.528873432293216</v>
      </c>
      <c r="J233" s="1" t="e">
        <f>IRR(($I$3:I232,H233))*12</f>
        <v>#DIV/0!</v>
      </c>
      <c r="M233" s="10">
        <f t="shared" si="42"/>
        <v>-1.5612967257408188</v>
      </c>
      <c r="N233" s="10">
        <f t="shared" si="48"/>
        <v>3.2423293447602752E-2</v>
      </c>
      <c r="O233" s="10">
        <f t="shared" si="49"/>
        <v>-1.528873432293216</v>
      </c>
      <c r="P233" s="2">
        <f t="shared" si="43"/>
        <v>551.45015288028014</v>
      </c>
      <c r="Q233" s="1" t="e">
        <f>IRR(($O$3:O232,P233))*12</f>
        <v>#DIV/0!</v>
      </c>
      <c r="T233" s="10">
        <f t="shared" si="44"/>
        <v>6.8066239751201465</v>
      </c>
      <c r="U233" s="1" t="e">
        <f t="shared" si="45"/>
        <v>#DIV/0!</v>
      </c>
    </row>
    <row r="234" spans="4:21" x14ac:dyDescent="0.2">
      <c r="E234">
        <v>231</v>
      </c>
      <c r="F234" s="2">
        <f t="shared" si="40"/>
        <v>712.11817444351971</v>
      </c>
      <c r="G234" s="10">
        <f t="shared" si="46"/>
        <v>-151.20936880939757</v>
      </c>
      <c r="H234" s="10">
        <f t="shared" si="41"/>
        <v>560.90880563412213</v>
      </c>
      <c r="I234" s="10">
        <f t="shared" si="47"/>
        <v>-1.528873432293216</v>
      </c>
      <c r="J234" s="1" t="e">
        <f>IRR(($I$3:I233,H234))*12</f>
        <v>#DIV/0!</v>
      </c>
      <c r="M234" s="10">
        <f t="shared" si="42"/>
        <v>-1.5678021287647395</v>
      </c>
      <c r="N234" s="10">
        <f t="shared" si="48"/>
        <v>3.8928696471523416E-2</v>
      </c>
      <c r="O234" s="10">
        <f t="shared" si="49"/>
        <v>-1.528873432293216</v>
      </c>
      <c r="P234" s="2">
        <f t="shared" si="43"/>
        <v>553.7089331541431</v>
      </c>
      <c r="Q234" s="1" t="e">
        <f>IRR(($O$3:O233,P234))*12</f>
        <v>#DIV/0!</v>
      </c>
      <c r="T234" s="10">
        <f t="shared" si="44"/>
        <v>7.1998724799790352</v>
      </c>
      <c r="U234" s="1" t="e">
        <f t="shared" si="45"/>
        <v>#DIV/0!</v>
      </c>
    </row>
    <row r="235" spans="4:21" x14ac:dyDescent="0.2">
      <c r="E235">
        <v>232</v>
      </c>
      <c r="F235" s="2">
        <f t="shared" si="40"/>
        <v>713.89846987962858</v>
      </c>
      <c r="G235" s="10">
        <f t="shared" si="46"/>
        <v>-150.32943558491138</v>
      </c>
      <c r="H235" s="10">
        <f t="shared" si="41"/>
        <v>563.5690342947172</v>
      </c>
      <c r="I235" s="10">
        <f t="shared" si="47"/>
        <v>-1.528873432293216</v>
      </c>
      <c r="J235" s="1" t="e">
        <f>IRR(($I$3:I234,H235))*12</f>
        <v>#DIV/0!</v>
      </c>
      <c r="M235" s="10">
        <f t="shared" si="42"/>
        <v>-1.5743346376345921</v>
      </c>
      <c r="N235" s="10">
        <f t="shared" si="48"/>
        <v>4.5461205341376099E-2</v>
      </c>
      <c r="O235" s="10">
        <f t="shared" si="49"/>
        <v>-1.528873432293216</v>
      </c>
      <c r="P235" s="2">
        <f t="shared" si="43"/>
        <v>555.97059250361065</v>
      </c>
      <c r="Q235" s="1" t="e">
        <f>IRR(($O$3:O234,P235))*12</f>
        <v>#DIV/0!</v>
      </c>
      <c r="T235" s="10">
        <f t="shared" si="44"/>
        <v>7.598441791106552</v>
      </c>
      <c r="U235" s="1" t="e">
        <f t="shared" si="45"/>
        <v>#DIV/0!</v>
      </c>
    </row>
    <row r="236" spans="4:21" x14ac:dyDescent="0.2">
      <c r="E236">
        <v>233</v>
      </c>
      <c r="F236" s="2">
        <f t="shared" si="40"/>
        <v>715.68321605432754</v>
      </c>
      <c r="G236" s="10">
        <f t="shared" si="46"/>
        <v>-149.44572598033665</v>
      </c>
      <c r="H236" s="10">
        <f t="shared" si="41"/>
        <v>566.2374900739909</v>
      </c>
      <c r="I236" s="10">
        <f t="shared" si="47"/>
        <v>-1.528873432293216</v>
      </c>
      <c r="J236" s="1" t="e">
        <f>IRR(($I$3:I235,H236))*12</f>
        <v>#DIV/0!</v>
      </c>
      <c r="M236" s="10">
        <f t="shared" si="42"/>
        <v>-1.5808943652914027</v>
      </c>
      <c r="N236" s="10">
        <f t="shared" si="48"/>
        <v>5.2020932998186664E-2</v>
      </c>
      <c r="O236" s="10">
        <f t="shared" si="49"/>
        <v>-1.528873432293216</v>
      </c>
      <c r="P236" s="2">
        <f t="shared" si="43"/>
        <v>558.23511570604421</v>
      </c>
      <c r="Q236" s="1" t="e">
        <f>IRR(($O$3:O235,P236))*12</f>
        <v>#DIV/0!</v>
      </c>
      <c r="T236" s="10">
        <f t="shared" si="44"/>
        <v>8.0023743679466861</v>
      </c>
      <c r="U236" s="1" t="e">
        <f t="shared" si="45"/>
        <v>#DIV/0!</v>
      </c>
    </row>
    <row r="237" spans="4:21" x14ac:dyDescent="0.2">
      <c r="E237">
        <v>234</v>
      </c>
      <c r="F237" s="2">
        <f t="shared" si="40"/>
        <v>717.47242409446324</v>
      </c>
      <c r="G237" s="10">
        <f t="shared" si="46"/>
        <v>-148.55822378870903</v>
      </c>
      <c r="H237" s="10">
        <f t="shared" si="41"/>
        <v>568.91420030575421</v>
      </c>
      <c r="I237" s="10">
        <f t="shared" si="47"/>
        <v>-1.528873432293216</v>
      </c>
      <c r="J237" s="1" t="e">
        <f>IRR(($I$3:I236,H237))*12</f>
        <v>#DIV/0!</v>
      </c>
      <c r="M237" s="10">
        <f t="shared" si="42"/>
        <v>-1.5874814251467841</v>
      </c>
      <c r="N237" s="10">
        <f t="shared" si="48"/>
        <v>5.8607992853568103E-2</v>
      </c>
      <c r="O237" s="10">
        <f t="shared" si="49"/>
        <v>-1.528873432293216</v>
      </c>
      <c r="P237" s="2">
        <f t="shared" si="43"/>
        <v>560.50248736196579</v>
      </c>
      <c r="Q237" s="1" t="e">
        <f>IRR(($O$3:O236,P237))*12</f>
        <v>#DIV/0!</v>
      </c>
      <c r="T237" s="10">
        <f t="shared" si="44"/>
        <v>8.4117129437884159</v>
      </c>
      <c r="U237" s="1" t="e">
        <f t="shared" si="45"/>
        <v>#DIV/0!</v>
      </c>
    </row>
    <row r="238" spans="4:21" x14ac:dyDescent="0.2">
      <c r="E238">
        <v>235</v>
      </c>
      <c r="F238" s="2">
        <f t="shared" si="40"/>
        <v>719.2661051546994</v>
      </c>
      <c r="G238" s="10">
        <f t="shared" si="46"/>
        <v>-147.66691273350909</v>
      </c>
      <c r="H238" s="10">
        <f t="shared" si="41"/>
        <v>571.59919242119031</v>
      </c>
      <c r="I238" s="10">
        <f t="shared" si="47"/>
        <v>-1.528873432293216</v>
      </c>
      <c r="J238" s="1" t="e">
        <f>IRR(($I$3:I237,H238))*12</f>
        <v>#DIV/0!</v>
      </c>
      <c r="M238" s="10">
        <f t="shared" si="42"/>
        <v>-1.5940959310848954</v>
      </c>
      <c r="N238" s="10">
        <f t="shared" si="48"/>
        <v>6.5222498791679406E-2</v>
      </c>
      <c r="O238" s="10">
        <f t="shared" si="49"/>
        <v>-1.528873432293216</v>
      </c>
      <c r="P238" s="2">
        <f t="shared" si="43"/>
        <v>562.77269189384901</v>
      </c>
      <c r="Q238" s="1" t="e">
        <f>IRR(($O$3:O237,P238))*12</f>
        <v>#DIV/0!</v>
      </c>
      <c r="T238" s="10">
        <f t="shared" si="44"/>
        <v>8.8265005273412953</v>
      </c>
      <c r="U238" s="1" t="e">
        <f t="shared" si="45"/>
        <v>#DIV/0!</v>
      </c>
    </row>
    <row r="239" spans="4:21" x14ac:dyDescent="0.2">
      <c r="E239">
        <v>236</v>
      </c>
      <c r="F239" s="2">
        <f t="shared" si="40"/>
        <v>721.06427041758604</v>
      </c>
      <c r="G239" s="10">
        <f t="shared" si="46"/>
        <v>-146.77177646836401</v>
      </c>
      <c r="H239" s="10">
        <f t="shared" si="41"/>
        <v>574.29249394922203</v>
      </c>
      <c r="I239" s="10">
        <f t="shared" si="47"/>
        <v>-1.528873432293216</v>
      </c>
      <c r="J239" s="1" t="e">
        <f>IRR(($I$3:I238,H239))*12</f>
        <v>#DIV/0!</v>
      </c>
      <c r="M239" s="10">
        <f t="shared" si="42"/>
        <v>-1.6007379974644158</v>
      </c>
      <c r="N239" s="10">
        <f t="shared" si="48"/>
        <v>7.1864565171199768E-2</v>
      </c>
      <c r="O239" s="10">
        <f t="shared" si="49"/>
        <v>-1.528873432293216</v>
      </c>
      <c r="P239" s="2">
        <f t="shared" si="43"/>
        <v>565.04571354490224</v>
      </c>
      <c r="Q239" s="1" t="e">
        <f>IRR(($O$3:O238,P239))*12</f>
        <v>#DIV/0!</v>
      </c>
      <c r="T239" s="10">
        <f t="shared" si="44"/>
        <v>9.246780404319793</v>
      </c>
      <c r="U239" s="1" t="e">
        <f t="shared" si="45"/>
        <v>#DIV/0!</v>
      </c>
    </row>
    <row r="240" spans="4:21" x14ac:dyDescent="0.2">
      <c r="E240">
        <v>237</v>
      </c>
      <c r="F240" s="2">
        <f t="shared" si="40"/>
        <v>722.86693109363011</v>
      </c>
      <c r="G240" s="10">
        <f t="shared" si="46"/>
        <v>-145.87279857674753</v>
      </c>
      <c r="H240" s="10">
        <f t="shared" si="41"/>
        <v>576.99413251688259</v>
      </c>
      <c r="I240" s="10">
        <f t="shared" si="47"/>
        <v>-1.528873432293216</v>
      </c>
      <c r="J240" s="1" t="e">
        <f>IRR(($I$3:I239,H240))*12</f>
        <v>#DIV/0!</v>
      </c>
      <c r="M240" s="10">
        <f t="shared" si="42"/>
        <v>-1.6074077391205173</v>
      </c>
      <c r="N240" s="10">
        <f t="shared" si="48"/>
        <v>7.8534306827301226E-2</v>
      </c>
      <c r="O240" s="10">
        <f t="shared" si="49"/>
        <v>-1.528873432293216</v>
      </c>
      <c r="P240" s="2">
        <f t="shared" si="43"/>
        <v>567.32153637784529</v>
      </c>
      <c r="Q240" s="1" t="e">
        <f>IRR(($O$3:O239,P240))*12</f>
        <v>#DIV/0!</v>
      </c>
      <c r="T240" s="10">
        <f t="shared" si="44"/>
        <v>9.6725961390372959</v>
      </c>
      <c r="U240" s="1" t="e">
        <f t="shared" si="45"/>
        <v>#DIV/0!</v>
      </c>
    </row>
    <row r="241" spans="4:21" x14ac:dyDescent="0.2">
      <c r="E241">
        <v>238</v>
      </c>
      <c r="F241" s="2">
        <f t="shared" si="40"/>
        <v>724.67409842136396</v>
      </c>
      <c r="G241" s="10">
        <f t="shared" si="46"/>
        <v>-144.96996257167939</v>
      </c>
      <c r="H241" s="10">
        <f t="shared" si="41"/>
        <v>579.70413584968458</v>
      </c>
      <c r="I241" s="10">
        <f t="shared" si="47"/>
        <v>-1.528873432293216</v>
      </c>
      <c r="J241" s="1" t="e">
        <f>IRR(($I$3:I240,H241))*12</f>
        <v>#DIV/0!</v>
      </c>
      <c r="M241" s="10">
        <f t="shared" si="42"/>
        <v>-1.6141052713668529</v>
      </c>
      <c r="N241" s="10">
        <f t="shared" si="48"/>
        <v>8.523183907363685E-2</v>
      </c>
      <c r="O241" s="10">
        <f t="shared" si="49"/>
        <v>-1.528873432293216</v>
      </c>
      <c r="P241" s="2">
        <f t="shared" si="43"/>
        <v>569.60014427367923</v>
      </c>
      <c r="Q241" s="1" t="e">
        <f>IRR(($O$3:O240,P241))*12</f>
        <v>#DIV/0!</v>
      </c>
      <c r="T241" s="10">
        <f t="shared" si="44"/>
        <v>10.103991576005342</v>
      </c>
      <c r="U241" s="1" t="e">
        <f t="shared" si="45"/>
        <v>#DIV/0!</v>
      </c>
    </row>
    <row r="242" spans="4:21" x14ac:dyDescent="0.2">
      <c r="E242">
        <v>239</v>
      </c>
      <c r="F242" s="2">
        <f t="shared" si="40"/>
        <v>726.48578366741731</v>
      </c>
      <c r="G242" s="10">
        <f t="shared" si="46"/>
        <v>-144.06325189542304</v>
      </c>
      <c r="H242" s="10">
        <f t="shared" si="41"/>
        <v>582.42253177199427</v>
      </c>
      <c r="I242" s="10">
        <f t="shared" si="47"/>
        <v>-1.528873432293216</v>
      </c>
      <c r="J242" s="1" t="e">
        <f>IRR(($I$3:I241,H242))*12</f>
        <v>#DIV/0!</v>
      </c>
      <c r="M242" s="10">
        <f t="shared" si="42"/>
        <v>-1.6208307099975487</v>
      </c>
      <c r="N242" s="10">
        <f t="shared" si="48"/>
        <v>9.1957277704332707E-2</v>
      </c>
      <c r="O242" s="10">
        <f t="shared" si="49"/>
        <v>-1.528873432293216</v>
      </c>
      <c r="P242" s="2">
        <f t="shared" si="43"/>
        <v>571.88152093044857</v>
      </c>
      <c r="Q242" s="1" t="e">
        <f>IRR(($O$3:O241,P242))*12</f>
        <v>#DIV/0!</v>
      </c>
      <c r="T242" s="10">
        <f t="shared" si="44"/>
        <v>10.541010841545699</v>
      </c>
      <c r="U242" s="1" t="e">
        <f t="shared" si="45"/>
        <v>#DIV/0!</v>
      </c>
    </row>
    <row r="243" spans="4:21" x14ac:dyDescent="0.2">
      <c r="D243">
        <v>20</v>
      </c>
      <c r="E243">
        <v>240</v>
      </c>
      <c r="F243" s="2">
        <f t="shared" si="40"/>
        <v>728.30199812658611</v>
      </c>
      <c r="G243" s="10">
        <f t="shared" si="46"/>
        <v>-143.15264991918104</v>
      </c>
      <c r="H243" s="10">
        <f t="shared" si="41"/>
        <v>585.14934820740507</v>
      </c>
      <c r="I243" s="10">
        <f t="shared" si="47"/>
        <v>-1.528873432293216</v>
      </c>
      <c r="J243" s="1" t="e">
        <f>IRR(($I$3:I242,H243))*12</f>
        <v>#DIV/0!</v>
      </c>
      <c r="M243" s="10">
        <f t="shared" si="42"/>
        <v>-1.627584171289205</v>
      </c>
      <c r="N243" s="10">
        <f t="shared" si="48"/>
        <v>9.8710738995988923E-2</v>
      </c>
      <c r="O243" s="10">
        <f t="shared" si="49"/>
        <v>-1.528873432293216</v>
      </c>
      <c r="P243" s="2">
        <f t="shared" si="43"/>
        <v>574.16564986199603</v>
      </c>
      <c r="Q243" s="1" t="e">
        <f>IRR(($O$3:O242,P243))*12</f>
        <v>#DIV/0!</v>
      </c>
      <c r="T243" s="10">
        <f t="shared" si="44"/>
        <v>10.983698345409039</v>
      </c>
      <c r="U243" s="1" t="e">
        <f t="shared" si="45"/>
        <v>#DIV/0!</v>
      </c>
    </row>
    <row r="244" spans="4:21" x14ac:dyDescent="0.2">
      <c r="E244">
        <v>241</v>
      </c>
      <c r="F244" s="2">
        <f t="shared" ref="F244:F307" si="50">FV($B$4/12,E244,0,-$B$6)</f>
        <v>730.12275312190229</v>
      </c>
      <c r="G244" s="10">
        <f t="shared" ref="G244:G307" si="51">FV($B$9/12,E244,$B$21,$B$5)</f>
        <v>-142.23813994279101</v>
      </c>
      <c r="H244" s="10">
        <f t="shared" ref="H244:H307" si="52">F244+G244</f>
        <v>587.88461317911128</v>
      </c>
      <c r="I244" s="10">
        <f t="shared" si="47"/>
        <v>-1.528873432293216</v>
      </c>
      <c r="J244" s="1" t="e">
        <f>IRR(($I$3:I243,H244))*12</f>
        <v>#DIV/0!</v>
      </c>
      <c r="M244" s="10">
        <f t="shared" ref="M244:M307" si="53">FV($B$8/12,E244,0,$B$7)</f>
        <v>-1.6343657720029099</v>
      </c>
      <c r="N244" s="10">
        <f t="shared" ref="N244:N307" si="54">$B$21-M244</f>
        <v>0.10549233970969385</v>
      </c>
      <c r="O244" s="10">
        <f t="shared" si="49"/>
        <v>-1.528873432293216</v>
      </c>
      <c r="P244" s="2">
        <f t="shared" ref="P244:P307" si="55">FV($B$3/12,1,N244,-P243)</f>
        <v>576.45251439671131</v>
      </c>
      <c r="Q244" s="1" t="e">
        <f>IRR(($O$3:O243,P244))*12</f>
        <v>#DIV/0!</v>
      </c>
      <c r="T244" s="10">
        <f t="shared" ref="T244:T307" si="56">H244-P244</f>
        <v>11.432098782399976</v>
      </c>
      <c r="U244" s="1" t="e">
        <f t="shared" ref="U244:U307" si="57">J244-Q244</f>
        <v>#DIV/0!</v>
      </c>
    </row>
    <row r="245" spans="4:21" x14ac:dyDescent="0.2">
      <c r="E245">
        <v>242</v>
      </c>
      <c r="F245" s="2">
        <f t="shared" si="50"/>
        <v>731.94806000470726</v>
      </c>
      <c r="G245" s="10">
        <f t="shared" si="51"/>
        <v>-141.31970519441893</v>
      </c>
      <c r="H245" s="10">
        <f t="shared" si="52"/>
        <v>590.62835481028833</v>
      </c>
      <c r="I245" s="10">
        <f t="shared" si="47"/>
        <v>-1.528873432293216</v>
      </c>
      <c r="J245" s="1" t="e">
        <f>IRR(($I$3:I244,H245))*12</f>
        <v>#DIV/0!</v>
      </c>
      <c r="M245" s="10">
        <f t="shared" si="53"/>
        <v>-1.6411756293862552</v>
      </c>
      <c r="N245" s="10">
        <f t="shared" si="54"/>
        <v>0.11230219709303912</v>
      </c>
      <c r="O245" s="10">
        <f t="shared" si="49"/>
        <v>-1.528873432293216</v>
      </c>
      <c r="P245" s="2">
        <f t="shared" si="55"/>
        <v>578.74209767627121</v>
      </c>
      <c r="Q245" s="1" t="e">
        <f>IRR(($O$3:O244,P245))*12</f>
        <v>#DIV/0!</v>
      </c>
      <c r="T245" s="10">
        <f t="shared" si="56"/>
        <v>11.886257134017114</v>
      </c>
      <c r="U245" s="1" t="e">
        <f t="shared" si="57"/>
        <v>#DIV/0!</v>
      </c>
    </row>
    <row r="246" spans="4:21" x14ac:dyDescent="0.2">
      <c r="E246">
        <v>243</v>
      </c>
      <c r="F246" s="2">
        <f t="shared" si="50"/>
        <v>733.77793015471889</v>
      </c>
      <c r="G246" s="10">
        <f t="shared" si="51"/>
        <v>-140.39732883025181</v>
      </c>
      <c r="H246" s="10">
        <f t="shared" si="52"/>
        <v>593.38060132446708</v>
      </c>
      <c r="I246" s="10">
        <f t="shared" si="47"/>
        <v>-1.528873432293216</v>
      </c>
      <c r="J246" s="1" t="e">
        <f>IRR(($I$3:I245,H246))*12</f>
        <v>#DIV/0!</v>
      </c>
      <c r="M246" s="10">
        <f t="shared" si="53"/>
        <v>-1.6480138611753647</v>
      </c>
      <c r="N246" s="10">
        <f t="shared" si="54"/>
        <v>0.11914042888214871</v>
      </c>
      <c r="O246" s="10">
        <f t="shared" si="49"/>
        <v>-1.528873432293216</v>
      </c>
      <c r="P246" s="2">
        <f t="shared" si="55"/>
        <v>581.03438265437353</v>
      </c>
      <c r="Q246" s="1" t="e">
        <f>IRR(($O$3:O245,P246))*12</f>
        <v>#DIV/0!</v>
      </c>
      <c r="T246" s="10">
        <f t="shared" si="56"/>
        <v>12.346218670093549</v>
      </c>
      <c r="U246" s="1" t="e">
        <f t="shared" si="57"/>
        <v>#DIV/0!</v>
      </c>
    </row>
    <row r="247" spans="4:21" x14ac:dyDescent="0.2">
      <c r="E247">
        <v>244</v>
      </c>
      <c r="F247" s="2">
        <f t="shared" si="50"/>
        <v>735.61237498010564</v>
      </c>
      <c r="G247" s="10">
        <f t="shared" si="51"/>
        <v>-139.47099393418841</v>
      </c>
      <c r="H247" s="10">
        <f t="shared" si="52"/>
        <v>596.14138104591723</v>
      </c>
      <c r="I247" s="10">
        <f t="shared" si="47"/>
        <v>-1.528873432293216</v>
      </c>
      <c r="J247" s="1" t="e">
        <f>IRR(($I$3:I246,H247))*12</f>
        <v>#DIV/0!</v>
      </c>
      <c r="M247" s="10">
        <f t="shared" si="53"/>
        <v>-1.6548805855969291</v>
      </c>
      <c r="N247" s="10">
        <f t="shared" si="54"/>
        <v>0.12600715330371304</v>
      </c>
      <c r="O247" s="10">
        <f t="shared" si="49"/>
        <v>-1.528873432293216</v>
      </c>
      <c r="P247" s="2">
        <f t="shared" si="55"/>
        <v>583.32935209546304</v>
      </c>
      <c r="Q247" s="1" t="e">
        <f>IRR(($O$3:O246,P247))*12</f>
        <v>#DIV/0!</v>
      </c>
      <c r="T247" s="10">
        <f t="shared" si="56"/>
        <v>12.812028950454192</v>
      </c>
      <c r="U247" s="1" t="e">
        <f t="shared" si="57"/>
        <v>#DIV/0!</v>
      </c>
    </row>
    <row r="248" spans="4:21" x14ac:dyDescent="0.2">
      <c r="E248">
        <v>245</v>
      </c>
      <c r="F248" s="2">
        <f t="shared" si="50"/>
        <v>737.45140591755592</v>
      </c>
      <c r="G248" s="10">
        <f t="shared" si="51"/>
        <v>-138.54068351752937</v>
      </c>
      <c r="H248" s="10">
        <f t="shared" si="52"/>
        <v>598.91072240002654</v>
      </c>
      <c r="I248" s="10">
        <f t="shared" si="47"/>
        <v>-1.528873432293216</v>
      </c>
      <c r="J248" s="1" t="e">
        <f>IRR(($I$3:I247,H248))*12</f>
        <v>#DIV/0!</v>
      </c>
      <c r="M248" s="10">
        <f t="shared" si="53"/>
        <v>-1.6617759213702497</v>
      </c>
      <c r="N248" s="10">
        <f t="shared" si="54"/>
        <v>0.13290248907703361</v>
      </c>
      <c r="O248" s="10">
        <f t="shared" si="49"/>
        <v>-1.528873432293216</v>
      </c>
      <c r="P248" s="2">
        <f t="shared" si="55"/>
        <v>585.62698857345038</v>
      </c>
      <c r="Q248" s="1" t="e">
        <f>IRR(($O$3:O247,P248))*12</f>
        <v>#DIV/0!</v>
      </c>
      <c r="T248" s="10">
        <f t="shared" si="56"/>
        <v>13.283733826576167</v>
      </c>
      <c r="U248" s="1" t="e">
        <f t="shared" si="57"/>
        <v>#DIV/0!</v>
      </c>
    </row>
    <row r="249" spans="4:21" x14ac:dyDescent="0.2">
      <c r="E249">
        <v>246</v>
      </c>
      <c r="F249" s="2">
        <f t="shared" si="50"/>
        <v>739.29503443234955</v>
      </c>
      <c r="G249" s="10">
        <f t="shared" si="51"/>
        <v>-137.60638051866556</v>
      </c>
      <c r="H249" s="10">
        <f t="shared" si="52"/>
        <v>601.68865391368399</v>
      </c>
      <c r="I249" s="10">
        <f t="shared" si="47"/>
        <v>-1.528873432293216</v>
      </c>
      <c r="J249" s="1" t="e">
        <f>IRR(($I$3:I248,H249))*12</f>
        <v>#DIV/0!</v>
      </c>
      <c r="M249" s="10">
        <f t="shared" si="53"/>
        <v>-1.6686999877092923</v>
      </c>
      <c r="N249" s="10">
        <f t="shared" si="54"/>
        <v>0.13982655541607625</v>
      </c>
      <c r="O249" s="10">
        <f t="shared" si="49"/>
        <v>-1.528873432293216</v>
      </c>
      <c r="P249" s="2">
        <f t="shared" si="55"/>
        <v>587.92727447042364</v>
      </c>
      <c r="Q249" s="1" t="e">
        <f>IRR(($O$3:O248,P249))*12</f>
        <v>#DIV/0!</v>
      </c>
      <c r="T249" s="10">
        <f t="shared" si="56"/>
        <v>13.761379443260353</v>
      </c>
      <c r="U249" s="1" t="e">
        <f t="shared" si="57"/>
        <v>#DIV/0!</v>
      </c>
    </row>
    <row r="250" spans="4:21" x14ac:dyDescent="0.2">
      <c r="E250">
        <v>247</v>
      </c>
      <c r="F250" s="2">
        <f t="shared" si="50"/>
        <v>741.14327201843048</v>
      </c>
      <c r="G250" s="10">
        <f t="shared" si="51"/>
        <v>-136.66806780276499</v>
      </c>
      <c r="H250" s="10">
        <f t="shared" si="52"/>
        <v>604.47520421566549</v>
      </c>
      <c r="I250" s="10">
        <f t="shared" si="47"/>
        <v>-1.528873432293216</v>
      </c>
      <c r="J250" s="1" t="e">
        <f>IRR(($I$3:I249,H250))*12</f>
        <v>#DIV/0!</v>
      </c>
      <c r="M250" s="10">
        <f t="shared" si="53"/>
        <v>-1.6756529043247481</v>
      </c>
      <c r="N250" s="10">
        <f t="shared" si="54"/>
        <v>0.14677947203153208</v>
      </c>
      <c r="O250" s="10">
        <f t="shared" si="49"/>
        <v>-1.528873432293216</v>
      </c>
      <c r="P250" s="2">
        <f t="shared" si="55"/>
        <v>590.23019197535223</v>
      </c>
      <c r="Q250" s="1" t="e">
        <f>IRR(($O$3:O249,P250))*12</f>
        <v>#DIV/0!</v>
      </c>
      <c r="T250" s="10">
        <f t="shared" si="56"/>
        <v>14.245012240313258</v>
      </c>
      <c r="U250" s="1" t="e">
        <f t="shared" si="57"/>
        <v>#DIV/0!</v>
      </c>
    </row>
    <row r="251" spans="4:21" x14ac:dyDescent="0.2">
      <c r="E251">
        <v>248</v>
      </c>
      <c r="F251" s="2">
        <f t="shared" si="50"/>
        <v>742.99613019847641</v>
      </c>
      <c r="G251" s="10">
        <f t="shared" si="51"/>
        <v>-135.72572816145873</v>
      </c>
      <c r="H251" s="10">
        <f t="shared" si="52"/>
        <v>607.27040203701767</v>
      </c>
      <c r="I251" s="10">
        <f t="shared" si="47"/>
        <v>-1.528873432293216</v>
      </c>
      <c r="J251" s="1" t="e">
        <f>IRR(($I$3:I250,H251))*12</f>
        <v>#DIV/0!</v>
      </c>
      <c r="M251" s="10">
        <f t="shared" si="53"/>
        <v>-1.6826347914261006</v>
      </c>
      <c r="N251" s="10">
        <f t="shared" si="54"/>
        <v>0.15376135913288458</v>
      </c>
      <c r="O251" s="10">
        <f t="shared" si="49"/>
        <v>-1.528873432293216</v>
      </c>
      <c r="P251" s="2">
        <f t="shared" si="55"/>
        <v>592.53572308278331</v>
      </c>
      <c r="Q251" s="1" t="e">
        <f>IRR(($O$3:O250,P251))*12</f>
        <v>#DIV/0!</v>
      </c>
      <c r="T251" s="10">
        <f t="shared" si="56"/>
        <v>14.734678954234369</v>
      </c>
      <c r="U251" s="1" t="e">
        <f t="shared" si="57"/>
        <v>#DIV/0!</v>
      </c>
    </row>
    <row r="252" spans="4:21" x14ac:dyDescent="0.2">
      <c r="E252">
        <v>249</v>
      </c>
      <c r="F252" s="2">
        <f t="shared" si="50"/>
        <v>744.85362052397272</v>
      </c>
      <c r="G252" s="10">
        <f t="shared" si="51"/>
        <v>-134.77934431252504</v>
      </c>
      <c r="H252" s="10">
        <f t="shared" si="52"/>
        <v>610.07427621144768</v>
      </c>
      <c r="I252" s="10">
        <f t="shared" si="47"/>
        <v>-1.528873432293216</v>
      </c>
      <c r="J252" s="1" t="e">
        <f>IRR(($I$3:I251,H252))*12</f>
        <v>#DIV/0!</v>
      </c>
      <c r="M252" s="10">
        <f t="shared" si="53"/>
        <v>-1.6896457697237091</v>
      </c>
      <c r="N252" s="10">
        <f t="shared" si="54"/>
        <v>0.16077233743049302</v>
      </c>
      <c r="O252" s="10">
        <f t="shared" si="49"/>
        <v>-1.528873432293216</v>
      </c>
      <c r="P252" s="2">
        <f t="shared" si="55"/>
        <v>594.84384959153113</v>
      </c>
      <c r="Q252" s="1" t="e">
        <f>IRR(($O$3:O251,P252))*12</f>
        <v>#DIV/0!</v>
      </c>
      <c r="T252" s="10">
        <f t="shared" si="56"/>
        <v>15.230426619916557</v>
      </c>
      <c r="U252" s="1" t="e">
        <f t="shared" si="57"/>
        <v>#DIV/0!</v>
      </c>
    </row>
    <row r="253" spans="4:21" x14ac:dyDescent="0.2">
      <c r="E253">
        <v>250</v>
      </c>
      <c r="F253" s="2">
        <f t="shared" si="50"/>
        <v>746.71575457528263</v>
      </c>
      <c r="G253" s="10">
        <f t="shared" si="51"/>
        <v>-133.82889889957301</v>
      </c>
      <c r="H253" s="10">
        <f t="shared" si="52"/>
        <v>612.88685567570963</v>
      </c>
      <c r="I253" s="10">
        <f t="shared" si="47"/>
        <v>-1.528873432293216</v>
      </c>
      <c r="J253" s="1" t="e">
        <f>IRR(($I$3:I252,H253))*12</f>
        <v>#DIV/0!</v>
      </c>
      <c r="M253" s="10">
        <f t="shared" si="53"/>
        <v>-1.6966859604308919</v>
      </c>
      <c r="N253" s="10">
        <f t="shared" si="54"/>
        <v>0.16781252813767589</v>
      </c>
      <c r="O253" s="10">
        <f t="shared" si="49"/>
        <v>-1.528873432293216</v>
      </c>
      <c r="P253" s="2">
        <f t="shared" si="55"/>
        <v>597.15455310335813</v>
      </c>
      <c r="Q253" s="1" t="e">
        <f>IRR(($O$3:O252,P253))*12</f>
        <v>#DIV/0!</v>
      </c>
      <c r="T253" s="10">
        <f t="shared" si="56"/>
        <v>15.7323025723515</v>
      </c>
      <c r="U253" s="1" t="e">
        <f t="shared" si="57"/>
        <v>#DIV/0!</v>
      </c>
    </row>
    <row r="254" spans="4:21" x14ac:dyDescent="0.2">
      <c r="E254">
        <v>251</v>
      </c>
      <c r="F254" s="2">
        <f t="shared" si="50"/>
        <v>748.58254396172083</v>
      </c>
      <c r="G254" s="10">
        <f t="shared" si="51"/>
        <v>-132.87437449172398</v>
      </c>
      <c r="H254" s="10">
        <f t="shared" si="52"/>
        <v>615.70816946999685</v>
      </c>
      <c r="I254" s="10">
        <f t="shared" si="47"/>
        <v>-1.528873432293216</v>
      </c>
      <c r="J254" s="1" t="e">
        <f>IRR(($I$3:I253,H254))*12</f>
        <v>#DIV/0!</v>
      </c>
      <c r="M254" s="10">
        <f t="shared" si="53"/>
        <v>-1.7037554852660202</v>
      </c>
      <c r="N254" s="10">
        <f t="shared" si="54"/>
        <v>0.17488205297280413</v>
      </c>
      <c r="O254" s="10">
        <f t="shared" si="49"/>
        <v>-1.528873432293216</v>
      </c>
      <c r="P254" s="2">
        <f t="shared" si="55"/>
        <v>599.46781502164936</v>
      </c>
      <c r="Q254" s="1" t="e">
        <f>IRR(($O$3:O253,P254))*12</f>
        <v>#DIV/0!</v>
      </c>
      <c r="T254" s="10">
        <f t="shared" si="56"/>
        <v>16.240354448347489</v>
      </c>
      <c r="U254" s="1" t="e">
        <f t="shared" si="57"/>
        <v>#DIV/0!</v>
      </c>
    </row>
    <row r="255" spans="4:21" x14ac:dyDescent="0.2">
      <c r="D255">
        <v>21</v>
      </c>
      <c r="E255">
        <v>252</v>
      </c>
      <c r="F255" s="2">
        <f t="shared" si="50"/>
        <v>750.45400032162513</v>
      </c>
      <c r="G255" s="10">
        <f t="shared" si="51"/>
        <v>-131.91575358329112</v>
      </c>
      <c r="H255" s="10">
        <f t="shared" si="52"/>
        <v>618.53824673833401</v>
      </c>
      <c r="I255" s="10">
        <f t="shared" si="47"/>
        <v>-1.528873432293216</v>
      </c>
      <c r="J255" s="1" t="e">
        <f>IRR(($I$3:I254,H255))*12</f>
        <v>#DIV/0!</v>
      </c>
      <c r="M255" s="10">
        <f t="shared" si="53"/>
        <v>-1.7108544664546288</v>
      </c>
      <c r="N255" s="10">
        <f t="shared" si="54"/>
        <v>0.18198103416141276</v>
      </c>
      <c r="O255" s="10">
        <f t="shared" si="49"/>
        <v>-1.528873432293216</v>
      </c>
      <c r="P255" s="2">
        <f t="shared" si="55"/>
        <v>601.78361655007814</v>
      </c>
      <c r="Q255" s="1" t="e">
        <f>IRR(($O$3:O254,P255))*12</f>
        <v>#DIV/0!</v>
      </c>
      <c r="T255" s="10">
        <f t="shared" si="56"/>
        <v>16.754630188255874</v>
      </c>
      <c r="U255" s="1" t="e">
        <f t="shared" si="57"/>
        <v>#DIV/0!</v>
      </c>
    </row>
    <row r="256" spans="4:21" x14ac:dyDescent="0.2">
      <c r="E256">
        <v>253</v>
      </c>
      <c r="F256" s="2">
        <f t="shared" si="50"/>
        <v>752.33013532242921</v>
      </c>
      <c r="G256" s="10">
        <f t="shared" si="51"/>
        <v>-130.95301859345955</v>
      </c>
      <c r="H256" s="10">
        <f t="shared" si="52"/>
        <v>621.37711672896967</v>
      </c>
      <c r="I256" s="10">
        <f t="shared" si="47"/>
        <v>-1.528873432293216</v>
      </c>
      <c r="J256" s="1" t="e">
        <f>IRR(($I$3:I255,H256))*12</f>
        <v>#DIV/0!</v>
      </c>
      <c r="M256" s="10">
        <f t="shared" si="53"/>
        <v>-1.717983026731523</v>
      </c>
      <c r="N256" s="10">
        <f t="shared" si="54"/>
        <v>0.18910959443830699</v>
      </c>
      <c r="O256" s="10">
        <f t="shared" si="49"/>
        <v>-1.528873432293216</v>
      </c>
      <c r="P256" s="2">
        <f t="shared" si="55"/>
        <v>604.10193869126522</v>
      </c>
      <c r="Q256" s="1" t="e">
        <f>IRR(($O$3:O255,P256))*12</f>
        <v>#DIV/0!</v>
      </c>
      <c r="T256" s="10">
        <f t="shared" si="56"/>
        <v>17.27517803770445</v>
      </c>
      <c r="U256" s="1" t="e">
        <f t="shared" si="57"/>
        <v>#DIV/0!</v>
      </c>
    </row>
    <row r="257" spans="4:21" x14ac:dyDescent="0.2">
      <c r="E257">
        <v>254</v>
      </c>
      <c r="F257" s="2">
        <f t="shared" si="50"/>
        <v>754.21096066073517</v>
      </c>
      <c r="G257" s="10">
        <f t="shared" si="51"/>
        <v>-129.98615186596328</v>
      </c>
      <c r="H257" s="10">
        <f t="shared" si="52"/>
        <v>624.22480879477189</v>
      </c>
      <c r="I257" s="10">
        <f t="shared" si="47"/>
        <v>-1.528873432293216</v>
      </c>
      <c r="J257" s="1" t="e">
        <f>IRR(($I$3:I256,H257))*12</f>
        <v>#DIV/0!</v>
      </c>
      <c r="M257" s="10">
        <f t="shared" si="53"/>
        <v>-1.7251412893429039</v>
      </c>
      <c r="N257" s="10">
        <f t="shared" si="54"/>
        <v>0.19626785704968785</v>
      </c>
      <c r="O257" s="10">
        <f t="shared" si="49"/>
        <v>-1.528873432293216</v>
      </c>
      <c r="P257" s="2">
        <f t="shared" si="55"/>
        <v>606.42276224542923</v>
      </c>
      <c r="Q257" s="1" t="e">
        <f>IRR(($O$3:O256,P257))*12</f>
        <v>#DIV/0!</v>
      </c>
      <c r="T257" s="10">
        <f t="shared" si="56"/>
        <v>17.802046549342663</v>
      </c>
      <c r="U257" s="1" t="e">
        <f t="shared" si="57"/>
        <v>#DIV/0!</v>
      </c>
    </row>
    <row r="258" spans="4:21" x14ac:dyDescent="0.2">
      <c r="E258">
        <v>255</v>
      </c>
      <c r="F258" s="2">
        <f t="shared" si="50"/>
        <v>756.0964880623867</v>
      </c>
      <c r="G258" s="10">
        <f t="shared" si="51"/>
        <v>-129.01513566876145</v>
      </c>
      <c r="H258" s="10">
        <f t="shared" si="52"/>
        <v>627.08135239362525</v>
      </c>
      <c r="I258" s="10">
        <f t="shared" si="47"/>
        <v>-1.528873432293216</v>
      </c>
      <c r="J258" s="1" t="e">
        <f>IRR(($I$3:I257,H258))*12</f>
        <v>#DIV/0!</v>
      </c>
      <c r="M258" s="10">
        <f t="shared" si="53"/>
        <v>-1.7323293780485007</v>
      </c>
      <c r="N258" s="10">
        <f t="shared" si="54"/>
        <v>0.2034559457552847</v>
      </c>
      <c r="O258" s="10">
        <f t="shared" si="49"/>
        <v>-1.528873432293216</v>
      </c>
      <c r="P258" s="2">
        <f t="shared" si="55"/>
        <v>608.74606780902991</v>
      </c>
      <c r="Q258" s="1" t="e">
        <f>IRR(($O$3:O257,P258))*12</f>
        <v>#DIV/0!</v>
      </c>
      <c r="T258" s="10">
        <f t="shared" si="56"/>
        <v>18.335284584595342</v>
      </c>
      <c r="U258" s="1" t="e">
        <f t="shared" si="57"/>
        <v>#DIV/0!</v>
      </c>
    </row>
    <row r="259" spans="4:21" x14ac:dyDescent="0.2">
      <c r="E259">
        <v>256</v>
      </c>
      <c r="F259" s="2">
        <f t="shared" si="50"/>
        <v>757.98672928254291</v>
      </c>
      <c r="G259" s="10">
        <f t="shared" si="51"/>
        <v>-128.03995219371336</v>
      </c>
      <c r="H259" s="10">
        <f t="shared" si="52"/>
        <v>629.94677708882955</v>
      </c>
      <c r="I259" s="10">
        <f t="shared" si="47"/>
        <v>-1.528873432293216</v>
      </c>
      <c r="J259" s="1" t="e">
        <f>IRR(($I$3:I258,H259))*12</f>
        <v>#DIV/0!</v>
      </c>
      <c r="M259" s="10">
        <f t="shared" si="53"/>
        <v>-1.739547417123702</v>
      </c>
      <c r="N259" s="10">
        <f t="shared" si="54"/>
        <v>0.21067398483048594</v>
      </c>
      <c r="O259" s="10">
        <f t="shared" si="49"/>
        <v>-1.528873432293216</v>
      </c>
      <c r="P259" s="2">
        <f t="shared" si="55"/>
        <v>611.07183577340368</v>
      </c>
      <c r="Q259" s="1" t="e">
        <f>IRR(($O$3:O258,P259))*12</f>
        <v>#DIV/0!</v>
      </c>
      <c r="T259" s="10">
        <f t="shared" si="56"/>
        <v>18.874941315425872</v>
      </c>
      <c r="U259" s="1" t="e">
        <f t="shared" si="57"/>
        <v>#DIV/0!</v>
      </c>
    </row>
    <row r="260" spans="4:21" x14ac:dyDescent="0.2">
      <c r="E260">
        <v>257</v>
      </c>
      <c r="F260" s="2">
        <f t="shared" si="50"/>
        <v>759.88169610574926</v>
      </c>
      <c r="G260" s="10">
        <f t="shared" si="51"/>
        <v>-127.06058355625157</v>
      </c>
      <c r="H260" s="10">
        <f t="shared" si="52"/>
        <v>632.82111254949768</v>
      </c>
      <c r="I260" s="10">
        <f t="shared" ref="I260:I323" si="58">$B$21</f>
        <v>-1.528873432293216</v>
      </c>
      <c r="J260" s="1" t="e">
        <f>IRR(($I$3:I259,H260))*12</f>
        <v>#DIV/0!</v>
      </c>
      <c r="M260" s="10">
        <f t="shared" si="53"/>
        <v>-1.7467955313617174</v>
      </c>
      <c r="N260" s="10">
        <f t="shared" si="54"/>
        <v>0.21792209906850135</v>
      </c>
      <c r="O260" s="10">
        <f t="shared" ref="O260:O323" si="59">$B$21</f>
        <v>-1.528873432293216</v>
      </c>
      <c r="P260" s="2">
        <f t="shared" si="55"/>
        <v>613.40004632339105</v>
      </c>
      <c r="Q260" s="1" t="e">
        <f>IRR(($O$3:O259,P260))*12</f>
        <v>#DIV/0!</v>
      </c>
      <c r="T260" s="10">
        <f t="shared" si="56"/>
        <v>19.421066226106632</v>
      </c>
      <c r="U260" s="1" t="e">
        <f t="shared" si="57"/>
        <v>#DIV/0!</v>
      </c>
    </row>
    <row r="261" spans="4:21" x14ac:dyDescent="0.2">
      <c r="E261">
        <v>258</v>
      </c>
      <c r="F261" s="2">
        <f t="shared" si="50"/>
        <v>761.78140034601358</v>
      </c>
      <c r="G261" s="10">
        <f t="shared" si="51"/>
        <v>-126.07701179505386</v>
      </c>
      <c r="H261" s="10">
        <f t="shared" si="52"/>
        <v>635.70438855095972</v>
      </c>
      <c r="I261" s="10">
        <f t="shared" si="58"/>
        <v>-1.528873432293216</v>
      </c>
      <c r="J261" s="1" t="e">
        <f>IRR(($I$3:I260,H261))*12</f>
        <v>#DIV/0!</v>
      </c>
      <c r="M261" s="10">
        <f t="shared" si="53"/>
        <v>-1.7540738460757248</v>
      </c>
      <c r="N261" s="10">
        <f t="shared" si="54"/>
        <v>0.22520041378250877</v>
      </c>
      <c r="O261" s="10">
        <f t="shared" si="59"/>
        <v>-1.528873432293216</v>
      </c>
      <c r="P261" s="2">
        <f t="shared" si="55"/>
        <v>615.73067943595595</v>
      </c>
      <c r="Q261" s="1" t="e">
        <f>IRR(($O$3:O260,P261))*12</f>
        <v>#DIV/0!</v>
      </c>
      <c r="T261" s="10">
        <f t="shared" si="56"/>
        <v>19.973709115003771</v>
      </c>
      <c r="U261" s="1" t="e">
        <f t="shared" si="57"/>
        <v>#DIV/0!</v>
      </c>
    </row>
    <row r="262" spans="4:21" x14ac:dyDescent="0.2">
      <c r="E262">
        <v>259</v>
      </c>
      <c r="F262" s="2">
        <f t="shared" si="50"/>
        <v>763.68585384687844</v>
      </c>
      <c r="G262" s="10">
        <f t="shared" si="51"/>
        <v>-125.08921887171448</v>
      </c>
      <c r="H262" s="10">
        <f t="shared" si="52"/>
        <v>638.59663497516397</v>
      </c>
      <c r="I262" s="10">
        <f t="shared" si="58"/>
        <v>-1.528873432293216</v>
      </c>
      <c r="J262" s="1" t="e">
        <f>IRR(($I$3:I261,H262))*12</f>
        <v>#DIV/0!</v>
      </c>
      <c r="M262" s="10">
        <f t="shared" si="53"/>
        <v>-1.7613824871010404</v>
      </c>
      <c r="N262" s="10">
        <f t="shared" si="54"/>
        <v>0.23250905480782436</v>
      </c>
      <c r="O262" s="10">
        <f t="shared" si="59"/>
        <v>-1.528873432293216</v>
      </c>
      <c r="P262" s="2">
        <f t="shared" si="55"/>
        <v>618.06371487879801</v>
      </c>
      <c r="Q262" s="1" t="e">
        <f>IRR(($O$3:O261,P262))*12</f>
        <v>#DIV/0!</v>
      </c>
      <c r="T262" s="10">
        <f t="shared" si="56"/>
        <v>20.532920096365956</v>
      </c>
      <c r="U262" s="1" t="e">
        <f t="shared" si="57"/>
        <v>#DIV/0!</v>
      </c>
    </row>
    <row r="263" spans="4:21" x14ac:dyDescent="0.2">
      <c r="E263">
        <v>260</v>
      </c>
      <c r="F263" s="2">
        <f t="shared" si="50"/>
        <v>765.59506848149567</v>
      </c>
      <c r="G263" s="10">
        <f t="shared" si="51"/>
        <v>-124.09718667041238</v>
      </c>
      <c r="H263" s="10">
        <f t="shared" si="52"/>
        <v>641.49788181108329</v>
      </c>
      <c r="I263" s="10">
        <f t="shared" si="58"/>
        <v>-1.528873432293216</v>
      </c>
      <c r="J263" s="1" t="e">
        <f>IRR(($I$3:I262,H263))*12</f>
        <v>#DIV/0!</v>
      </c>
      <c r="M263" s="10">
        <f t="shared" si="53"/>
        <v>-1.7687215807972947</v>
      </c>
      <c r="N263" s="10">
        <f t="shared" si="54"/>
        <v>0.23984814850407865</v>
      </c>
      <c r="O263" s="10">
        <f t="shared" si="59"/>
        <v>-1.528873432293216</v>
      </c>
      <c r="P263" s="2">
        <f t="shared" si="55"/>
        <v>620.39913220895562</v>
      </c>
      <c r="Q263" s="1" t="e">
        <f>IRR(($O$3:O262,P263))*12</f>
        <v>#DIV/0!</v>
      </c>
      <c r="T263" s="10">
        <f t="shared" si="56"/>
        <v>21.098749602127668</v>
      </c>
      <c r="U263" s="1" t="e">
        <f t="shared" si="57"/>
        <v>#DIV/0!</v>
      </c>
    </row>
    <row r="264" spans="4:21" x14ac:dyDescent="0.2">
      <c r="E264">
        <v>261</v>
      </c>
      <c r="F264" s="2">
        <f t="shared" si="50"/>
        <v>767.50905615269949</v>
      </c>
      <c r="G264" s="10">
        <f t="shared" si="51"/>
        <v>-123.10089699757975</v>
      </c>
      <c r="H264" s="10">
        <f t="shared" si="52"/>
        <v>644.40815915511973</v>
      </c>
      <c r="I264" s="10">
        <f t="shared" si="58"/>
        <v>-1.528873432293216</v>
      </c>
      <c r="J264" s="1" t="e">
        <f>IRR(($I$3:I263,H264))*12</f>
        <v>#DIV/0!</v>
      </c>
      <c r="M264" s="10">
        <f t="shared" si="53"/>
        <v>-1.7760912540506164</v>
      </c>
      <c r="N264" s="10">
        <f t="shared" si="54"/>
        <v>0.24721782175740037</v>
      </c>
      <c r="O264" s="10">
        <f t="shared" si="59"/>
        <v>-1.528873432293216</v>
      </c>
      <c r="P264" s="2">
        <f t="shared" si="55"/>
        <v>622.73691077140211</v>
      </c>
      <c r="Q264" s="1" t="e">
        <f>IRR(($O$3:O263,P264))*12</f>
        <v>#DIV/0!</v>
      </c>
      <c r="T264" s="10">
        <f t="shared" si="56"/>
        <v>21.671248383717625</v>
      </c>
      <c r="U264" s="1" t="e">
        <f t="shared" si="57"/>
        <v>#DIV/0!</v>
      </c>
    </row>
    <row r="265" spans="4:21" x14ac:dyDescent="0.2">
      <c r="E265">
        <v>262</v>
      </c>
      <c r="F265" s="2">
        <f t="shared" si="50"/>
        <v>769.42782879308106</v>
      </c>
      <c r="G265" s="10">
        <f t="shared" si="51"/>
        <v>-122.10033158156773</v>
      </c>
      <c r="H265" s="10">
        <f t="shared" si="52"/>
        <v>647.32749721151333</v>
      </c>
      <c r="I265" s="10">
        <f t="shared" si="58"/>
        <v>-1.528873432293216</v>
      </c>
      <c r="J265" s="1" t="e">
        <f>IRR(($I$3:I264,H265))*12</f>
        <v>#DIV/0!</v>
      </c>
      <c r="M265" s="10">
        <f t="shared" si="53"/>
        <v>-1.7834916342758274</v>
      </c>
      <c r="N265" s="10">
        <f t="shared" si="54"/>
        <v>0.25461820198261131</v>
      </c>
      <c r="O265" s="10">
        <f t="shared" si="59"/>
        <v>-1.528873432293216</v>
      </c>
      <c r="P265" s="2">
        <f t="shared" si="55"/>
        <v>625.07702969763375</v>
      </c>
      <c r="Q265" s="1" t="e">
        <f>IRR(($O$3:O264,P265))*12</f>
        <v>#DIV/0!</v>
      </c>
      <c r="T265" s="10">
        <f t="shared" si="56"/>
        <v>22.250467513879585</v>
      </c>
      <c r="U265" s="1" t="e">
        <f t="shared" si="57"/>
        <v>#DIV/0!</v>
      </c>
    </row>
    <row r="266" spans="4:21" x14ac:dyDescent="0.2">
      <c r="E266">
        <v>263</v>
      </c>
      <c r="F266" s="2">
        <f t="shared" si="50"/>
        <v>771.35139836506369</v>
      </c>
      <c r="G266" s="10">
        <f t="shared" si="51"/>
        <v>-121.09547207231219</v>
      </c>
      <c r="H266" s="10">
        <f t="shared" si="52"/>
        <v>650.2559262927515</v>
      </c>
      <c r="I266" s="10">
        <f t="shared" si="58"/>
        <v>-1.528873432293216</v>
      </c>
      <c r="J266" s="1" t="e">
        <f>IRR(($I$3:I265,H266))*12</f>
        <v>#DIV/0!</v>
      </c>
      <c r="M266" s="10">
        <f t="shared" si="53"/>
        <v>-1.7909228494186438</v>
      </c>
      <c r="N266" s="10">
        <f t="shared" si="54"/>
        <v>0.26204941712542773</v>
      </c>
      <c r="O266" s="10">
        <f t="shared" si="59"/>
        <v>-1.528873432293216</v>
      </c>
      <c r="P266" s="2">
        <f t="shared" si="55"/>
        <v>627.41946790424845</v>
      </c>
      <c r="Q266" s="1" t="e">
        <f>IRR(($O$3:O265,P266))*12</f>
        <v>#DIV/0!</v>
      </c>
      <c r="T266" s="10">
        <f t="shared" si="56"/>
        <v>22.836458388503047</v>
      </c>
      <c r="U266" s="1" t="e">
        <f t="shared" si="57"/>
        <v>#DIV/0!</v>
      </c>
    </row>
    <row r="267" spans="4:21" x14ac:dyDescent="0.2">
      <c r="D267">
        <v>22</v>
      </c>
      <c r="E267">
        <v>264</v>
      </c>
      <c r="F267" s="2">
        <f t="shared" si="50"/>
        <v>773.27977686097643</v>
      </c>
      <c r="G267" s="10">
        <f t="shared" si="51"/>
        <v>-120.08630004099609</v>
      </c>
      <c r="H267" s="10">
        <f t="shared" si="52"/>
        <v>653.19347681998033</v>
      </c>
      <c r="I267" s="10">
        <f t="shared" si="58"/>
        <v>-1.528873432293216</v>
      </c>
      <c r="J267" s="1" t="e">
        <f>IRR(($I$3:I266,H267))*12</f>
        <v>#DIV/0!</v>
      </c>
      <c r="M267" s="10">
        <f t="shared" si="53"/>
        <v>-1.7983850279578879</v>
      </c>
      <c r="N267" s="10">
        <f t="shared" si="54"/>
        <v>0.26951159566467187</v>
      </c>
      <c r="O267" s="10">
        <f t="shared" si="59"/>
        <v>-1.528873432293216</v>
      </c>
      <c r="P267" s="2">
        <f t="shared" si="55"/>
        <v>629.7642040915182</v>
      </c>
      <c r="Q267" s="1" t="e">
        <f>IRR(($O$3:O266,P267))*12</f>
        <v>#DIV/0!</v>
      </c>
      <c r="T267" s="10">
        <f t="shared" si="56"/>
        <v>23.429272728462138</v>
      </c>
      <c r="U267" s="1" t="e">
        <f t="shared" si="57"/>
        <v>#DIV/0!</v>
      </c>
    </row>
    <row r="268" spans="4:21" x14ac:dyDescent="0.2">
      <c r="E268">
        <v>265</v>
      </c>
      <c r="F268" s="2">
        <f t="shared" si="50"/>
        <v>775.21297630312893</v>
      </c>
      <c r="G268" s="10">
        <f t="shared" si="51"/>
        <v>-119.07279697971205</v>
      </c>
      <c r="H268" s="10">
        <f t="shared" si="52"/>
        <v>656.14017932341687</v>
      </c>
      <c r="I268" s="10">
        <f t="shared" si="58"/>
        <v>-1.528873432293216</v>
      </c>
      <c r="J268" s="1" t="e">
        <f>IRR(($I$3:I267,H268))*12</f>
        <v>#DIV/0!</v>
      </c>
      <c r="M268" s="10">
        <f t="shared" si="53"/>
        <v>-1.8058782989077122</v>
      </c>
      <c r="N268" s="10">
        <f t="shared" si="54"/>
        <v>0.27700486661449619</v>
      </c>
      <c r="O268" s="10">
        <f t="shared" si="59"/>
        <v>-1.528873432293216</v>
      </c>
      <c r="P268" s="2">
        <f t="shared" si="55"/>
        <v>632.11121674195169</v>
      </c>
      <c r="Q268" s="1" t="e">
        <f>IRR(($O$3:O267,P268))*12</f>
        <v>#DIV/0!</v>
      </c>
      <c r="T268" s="10">
        <f t="shared" si="56"/>
        <v>24.02896258146518</v>
      </c>
      <c r="U268" s="1" t="e">
        <f t="shared" si="57"/>
        <v>#DIV/0!</v>
      </c>
    </row>
    <row r="269" spans="4:21" x14ac:dyDescent="0.2">
      <c r="E269">
        <v>266</v>
      </c>
      <c r="F269" s="2">
        <f t="shared" si="50"/>
        <v>777.15100874388656</v>
      </c>
      <c r="G269" s="10">
        <f t="shared" si="51"/>
        <v>-118.05494430112356</v>
      </c>
      <c r="H269" s="10">
        <f t="shared" si="52"/>
        <v>659.09606444276301</v>
      </c>
      <c r="I269" s="10">
        <f t="shared" si="58"/>
        <v>-1.528873432293216</v>
      </c>
      <c r="J269" s="1" t="e">
        <f>IRR(($I$3:I268,H269))*12</f>
        <v>#DIV/0!</v>
      </c>
      <c r="M269" s="10">
        <f t="shared" si="53"/>
        <v>-1.8134027918198279</v>
      </c>
      <c r="N269" s="10">
        <f t="shared" si="54"/>
        <v>0.28452935952661185</v>
      </c>
      <c r="O269" s="10">
        <f t="shared" si="59"/>
        <v>-1.528873432293216</v>
      </c>
      <c r="P269" s="2">
        <f t="shared" si="55"/>
        <v>634.46048411884988</v>
      </c>
      <c r="Q269" s="1" t="e">
        <f>IRR(($O$3:O268,P269))*12</f>
        <v>#DIV/0!</v>
      </c>
      <c r="T269" s="10">
        <f t="shared" si="56"/>
        <v>24.635580323913132</v>
      </c>
      <c r="U269" s="1" t="e">
        <f t="shared" si="57"/>
        <v>#DIV/0!</v>
      </c>
    </row>
    <row r="270" spans="4:21" x14ac:dyDescent="0.2">
      <c r="E270">
        <v>267</v>
      </c>
      <c r="F270" s="2">
        <f t="shared" si="50"/>
        <v>779.09388626574616</v>
      </c>
      <c r="G270" s="10">
        <f t="shared" si="51"/>
        <v>-117.03272333812254</v>
      </c>
      <c r="H270" s="10">
        <f t="shared" si="52"/>
        <v>662.06116292762363</v>
      </c>
      <c r="I270" s="10">
        <f t="shared" si="58"/>
        <v>-1.528873432293216</v>
      </c>
      <c r="J270" s="1" t="e">
        <f>IRR(($I$3:I269,H270))*12</f>
        <v>#DIV/0!</v>
      </c>
      <c r="M270" s="10">
        <f t="shared" si="53"/>
        <v>-1.8209586367857438</v>
      </c>
      <c r="N270" s="10">
        <f t="shared" si="54"/>
        <v>0.29208520449252773</v>
      </c>
      <c r="O270" s="10">
        <f t="shared" si="59"/>
        <v>-1.528873432293216</v>
      </c>
      <c r="P270" s="2">
        <f t="shared" si="55"/>
        <v>636.81198426485253</v>
      </c>
      <c r="Q270" s="1" t="e">
        <f>IRR(($O$3:O269,P270))*12</f>
        <v>#DIV/0!</v>
      </c>
      <c r="T270" s="10">
        <f t="shared" si="56"/>
        <v>25.249178662771101</v>
      </c>
      <c r="U270" s="1" t="e">
        <f t="shared" si="57"/>
        <v>#DIV/0!</v>
      </c>
    </row>
    <row r="271" spans="4:21" x14ac:dyDescent="0.2">
      <c r="E271">
        <v>268</v>
      </c>
      <c r="F271" s="2">
        <f t="shared" si="50"/>
        <v>781.04162098141069</v>
      </c>
      <c r="G271" s="10">
        <f t="shared" si="51"/>
        <v>-116.00611534348877</v>
      </c>
      <c r="H271" s="10">
        <f t="shared" si="52"/>
        <v>665.03550563792191</v>
      </c>
      <c r="I271" s="10">
        <f t="shared" si="58"/>
        <v>-1.528873432293216</v>
      </c>
      <c r="J271" s="1" t="e">
        <f>IRR(($I$3:I270,H271))*12</f>
        <v>#DIV/0!</v>
      </c>
      <c r="M271" s="10">
        <f t="shared" si="53"/>
        <v>-1.8285459644390181</v>
      </c>
      <c r="N271" s="10">
        <f t="shared" si="54"/>
        <v>0.29967253214580203</v>
      </c>
      <c r="O271" s="10">
        <f t="shared" si="59"/>
        <v>-1.528873432293216</v>
      </c>
      <c r="P271" s="2">
        <f t="shared" si="55"/>
        <v>639.16569500047694</v>
      </c>
      <c r="Q271" s="1" t="e">
        <f>IRR(($O$3:O270,P271))*12</f>
        <v>#DIV/0!</v>
      </c>
      <c r="T271" s="10">
        <f t="shared" si="56"/>
        <v>25.869810637444971</v>
      </c>
      <c r="U271" s="1" t="e">
        <f t="shared" si="57"/>
        <v>#DIV/0!</v>
      </c>
    </row>
    <row r="272" spans="4:21" x14ac:dyDescent="0.2">
      <c r="E272">
        <v>269</v>
      </c>
      <c r="F272" s="2">
        <f t="shared" si="50"/>
        <v>782.99422503386427</v>
      </c>
      <c r="G272" s="10">
        <f t="shared" si="51"/>
        <v>-114.97510148954473</v>
      </c>
      <c r="H272" s="10">
        <f t="shared" si="52"/>
        <v>668.01912354431954</v>
      </c>
      <c r="I272" s="10">
        <f t="shared" si="58"/>
        <v>-1.528873432293216</v>
      </c>
      <c r="J272" s="1" t="e">
        <f>IRR(($I$3:I271,H272))*12</f>
        <v>#DIV/0!</v>
      </c>
      <c r="M272" s="10">
        <f t="shared" si="53"/>
        <v>-1.8361649059575136</v>
      </c>
      <c r="N272" s="10">
        <f t="shared" si="54"/>
        <v>0.30729147366429754</v>
      </c>
      <c r="O272" s="10">
        <f t="shared" si="59"/>
        <v>-1.528873432293216</v>
      </c>
      <c r="P272" s="2">
        <f t="shared" si="55"/>
        <v>641.52159392264787</v>
      </c>
      <c r="Q272" s="1" t="e">
        <f>IRR(($O$3:O271,P272))*12</f>
        <v>#DIV/0!</v>
      </c>
      <c r="T272" s="10">
        <f t="shared" si="56"/>
        <v>26.497529621671674</v>
      </c>
      <c r="U272" s="1" t="e">
        <f t="shared" si="57"/>
        <v>#DIV/0!</v>
      </c>
    </row>
    <row r="273" spans="4:21" x14ac:dyDescent="0.2">
      <c r="E273">
        <v>270</v>
      </c>
      <c r="F273" s="2">
        <f t="shared" si="50"/>
        <v>784.95171059644861</v>
      </c>
      <c r="G273" s="10">
        <f t="shared" si="51"/>
        <v>-113.93966286781074</v>
      </c>
      <c r="H273" s="10">
        <f t="shared" si="52"/>
        <v>671.01204772863787</v>
      </c>
      <c r="I273" s="10">
        <f t="shared" si="58"/>
        <v>-1.528873432293216</v>
      </c>
      <c r="J273" s="1" t="e">
        <f>IRR(($I$3:I272,H273))*12</f>
        <v>#DIV/0!</v>
      </c>
      <c r="M273" s="10">
        <f t="shared" si="53"/>
        <v>-1.8438155930656697</v>
      </c>
      <c r="N273" s="10">
        <f t="shared" si="54"/>
        <v>0.31494216077245363</v>
      </c>
      <c r="O273" s="10">
        <f t="shared" si="59"/>
        <v>-1.528873432293216</v>
      </c>
      <c r="P273" s="2">
        <f t="shared" si="55"/>
        <v>643.87965840321976</v>
      </c>
      <c r="Q273" s="1" t="e">
        <f>IRR(($O$3:O272,P273))*12</f>
        <v>#DIV/0!</v>
      </c>
      <c r="T273" s="10">
        <f t="shared" si="56"/>
        <v>27.132389325418103</v>
      </c>
      <c r="U273" s="1" t="e">
        <f t="shared" si="57"/>
        <v>#DIV/0!</v>
      </c>
    </row>
    <row r="274" spans="4:21" x14ac:dyDescent="0.2">
      <c r="E274">
        <v>271</v>
      </c>
      <c r="F274" s="2">
        <f t="shared" si="50"/>
        <v>786.91408987293971</v>
      </c>
      <c r="G274" s="10">
        <f t="shared" si="51"/>
        <v>-112.89978048865862</v>
      </c>
      <c r="H274" s="10">
        <f t="shared" si="52"/>
        <v>674.01430938428109</v>
      </c>
      <c r="I274" s="10">
        <f t="shared" si="58"/>
        <v>-1.528873432293216</v>
      </c>
      <c r="J274" s="1" t="e">
        <f>IRR(($I$3:I273,H274))*12</f>
        <v>#DIV/0!</v>
      </c>
      <c r="M274" s="10">
        <f t="shared" si="53"/>
        <v>-1.8514981580367775</v>
      </c>
      <c r="N274" s="10">
        <f t="shared" si="54"/>
        <v>0.32262472574356149</v>
      </c>
      <c r="O274" s="10">
        <f t="shared" si="59"/>
        <v>-1.528873432293216</v>
      </c>
      <c r="P274" s="2">
        <f t="shared" si="55"/>
        <v>646.23986558748959</v>
      </c>
      <c r="Q274" s="1" t="e">
        <f>IRR(($O$3:O273,P274))*12</f>
        <v>#DIV/0!</v>
      </c>
      <c r="T274" s="10">
        <f t="shared" si="56"/>
        <v>27.774443796791502</v>
      </c>
      <c r="U274" s="1" t="e">
        <f t="shared" si="57"/>
        <v>#DIV/0!</v>
      </c>
    </row>
    <row r="275" spans="4:21" x14ac:dyDescent="0.2">
      <c r="E275">
        <v>272</v>
      </c>
      <c r="F275" s="2">
        <f t="shared" si="50"/>
        <v>788.88137509762214</v>
      </c>
      <c r="G275" s="10">
        <f t="shared" si="51"/>
        <v>-111.85543528096264</v>
      </c>
      <c r="H275" s="10">
        <f t="shared" si="52"/>
        <v>677.0259398166595</v>
      </c>
      <c r="I275" s="10">
        <f t="shared" si="58"/>
        <v>-1.528873432293216</v>
      </c>
      <c r="J275" s="1" t="e">
        <f>IRR(($I$3:I274,H275))*12</f>
        <v>#DIV/0!</v>
      </c>
      <c r="M275" s="10">
        <f t="shared" si="53"/>
        <v>-1.8592127336952635</v>
      </c>
      <c r="N275" s="10">
        <f t="shared" si="54"/>
        <v>0.33033930140204748</v>
      </c>
      <c r="O275" s="10">
        <f t="shared" si="59"/>
        <v>-1.528873432293216</v>
      </c>
      <c r="P275" s="2">
        <f t="shared" si="55"/>
        <v>648.60219239270202</v>
      </c>
      <c r="Q275" s="1" t="e">
        <f>IRR(($O$3:O274,P275))*12</f>
        <v>#DIV/0!</v>
      </c>
      <c r="T275" s="10">
        <f t="shared" si="56"/>
        <v>28.423747423957479</v>
      </c>
      <c r="U275" s="1" t="e">
        <f t="shared" si="57"/>
        <v>#DIV/0!</v>
      </c>
    </row>
    <row r="276" spans="4:21" x14ac:dyDescent="0.2">
      <c r="E276">
        <v>273</v>
      </c>
      <c r="F276" s="2">
        <f t="shared" si="50"/>
        <v>790.85357853536607</v>
      </c>
      <c r="G276" s="10">
        <f t="shared" si="51"/>
        <v>-110.80660809175015</v>
      </c>
      <c r="H276" s="10">
        <f t="shared" si="52"/>
        <v>680.04697044361592</v>
      </c>
      <c r="I276" s="10">
        <f t="shared" si="58"/>
        <v>-1.528873432293216</v>
      </c>
      <c r="J276" s="1" t="e">
        <f>IRR(($I$3:I275,H276))*12</f>
        <v>#DIV/0!</v>
      </c>
      <c r="M276" s="10">
        <f t="shared" si="53"/>
        <v>-1.8669594534189939</v>
      </c>
      <c r="N276" s="10">
        <f t="shared" si="54"/>
        <v>0.3380860211257779</v>
      </c>
      <c r="O276" s="10">
        <f t="shared" si="59"/>
        <v>-1.528873432293216</v>
      </c>
      <c r="P276" s="2">
        <f t="shared" si="55"/>
        <v>650.96661550654574</v>
      </c>
      <c r="Q276" s="1" t="e">
        <f>IRR(($O$3:O275,P276))*12</f>
        <v>#DIV/0!</v>
      </c>
      <c r="T276" s="10">
        <f t="shared" si="56"/>
        <v>29.080354937070183</v>
      </c>
      <c r="U276" s="1" t="e">
        <f t="shared" si="57"/>
        <v>#DIV/0!</v>
      </c>
    </row>
    <row r="277" spans="4:21" x14ac:dyDescent="0.2">
      <c r="E277">
        <v>274</v>
      </c>
      <c r="F277" s="2">
        <f t="shared" si="50"/>
        <v>792.83071248170461</v>
      </c>
      <c r="G277" s="10">
        <f t="shared" si="51"/>
        <v>-109.75327968585077</v>
      </c>
      <c r="H277" s="10">
        <f t="shared" si="52"/>
        <v>683.07743279585384</v>
      </c>
      <c r="I277" s="10">
        <f t="shared" si="58"/>
        <v>-1.528873432293216</v>
      </c>
      <c r="J277" s="1" t="e">
        <f>IRR(($I$3:I276,H277))*12</f>
        <v>#DIV/0!</v>
      </c>
      <c r="M277" s="10">
        <f t="shared" si="53"/>
        <v>-1.874738451141573</v>
      </c>
      <c r="N277" s="10">
        <f t="shared" si="54"/>
        <v>0.34586501884835696</v>
      </c>
      <c r="O277" s="10">
        <f t="shared" si="59"/>
        <v>-1.528873432293216</v>
      </c>
      <c r="P277" s="2">
        <f t="shared" si="55"/>
        <v>653.33311138564125</v>
      </c>
      <c r="Q277" s="1" t="e">
        <f>IRR(($O$3:O276,P277))*12</f>
        <v>#DIV/0!</v>
      </c>
      <c r="T277" s="10">
        <f t="shared" si="56"/>
        <v>29.744321410212592</v>
      </c>
      <c r="U277" s="1" t="e">
        <f t="shared" si="57"/>
        <v>#DIV/0!</v>
      </c>
    </row>
    <row r="278" spans="4:21" x14ac:dyDescent="0.2">
      <c r="E278">
        <v>275</v>
      </c>
      <c r="F278" s="2">
        <f t="shared" si="50"/>
        <v>794.81278926290861</v>
      </c>
      <c r="G278" s="10">
        <f t="shared" si="51"/>
        <v>-108.69543074554269</v>
      </c>
      <c r="H278" s="10">
        <f t="shared" si="52"/>
        <v>686.11735851736591</v>
      </c>
      <c r="I278" s="10">
        <f t="shared" si="58"/>
        <v>-1.528873432293216</v>
      </c>
      <c r="J278" s="1" t="e">
        <f>IRR(($I$3:I277,H278))*12</f>
        <v>#DIV/0!</v>
      </c>
      <c r="M278" s="10">
        <f t="shared" si="53"/>
        <v>-1.8825498613546632</v>
      </c>
      <c r="N278" s="10">
        <f t="shared" si="54"/>
        <v>0.35367642906144714</v>
      </c>
      <c r="O278" s="10">
        <f t="shared" si="59"/>
        <v>-1.528873432293216</v>
      </c>
      <c r="P278" s="2">
        <f t="shared" si="55"/>
        <v>655.70165625401989</v>
      </c>
      <c r="Q278" s="1" t="e">
        <f>IRR(($O$3:O277,P278))*12</f>
        <v>#DIV/0!</v>
      </c>
      <c r="T278" s="10">
        <f t="shared" si="56"/>
        <v>30.41570226334602</v>
      </c>
      <c r="U278" s="1" t="e">
        <f t="shared" si="57"/>
        <v>#DIV/0!</v>
      </c>
    </row>
    <row r="279" spans="4:21" x14ac:dyDescent="0.2">
      <c r="D279">
        <v>23</v>
      </c>
      <c r="E279">
        <v>276</v>
      </c>
      <c r="F279" s="2">
        <f t="shared" si="50"/>
        <v>796.79982123606601</v>
      </c>
      <c r="G279" s="10">
        <f t="shared" si="51"/>
        <v>-107.63304187019912</v>
      </c>
      <c r="H279" s="10">
        <f t="shared" si="52"/>
        <v>689.16677936586689</v>
      </c>
      <c r="I279" s="10">
        <f t="shared" si="58"/>
        <v>-1.528873432293216</v>
      </c>
      <c r="J279" s="1" t="e">
        <f>IRR(($I$3:I278,H279))*12</f>
        <v>#DIV/0!</v>
      </c>
      <c r="M279" s="10">
        <f t="shared" si="53"/>
        <v>-1.8903938191103078</v>
      </c>
      <c r="N279" s="10">
        <f t="shared" si="54"/>
        <v>0.36152038681709175</v>
      </c>
      <c r="O279" s="10">
        <f t="shared" si="59"/>
        <v>-1.528873432293216</v>
      </c>
      <c r="P279" s="2">
        <f t="shared" si="55"/>
        <v>658.07222610159454</v>
      </c>
      <c r="Q279" s="1" t="e">
        <f>IRR(($O$3:O278,P279))*12</f>
        <v>#DIV/0!</v>
      </c>
      <c r="T279" s="10">
        <f t="shared" si="56"/>
        <v>31.094553264272349</v>
      </c>
      <c r="U279" s="1" t="e">
        <f t="shared" si="57"/>
        <v>#DIV/0!</v>
      </c>
    </row>
    <row r="280" spans="4:21" x14ac:dyDescent="0.2">
      <c r="E280">
        <v>277</v>
      </c>
      <c r="F280" s="2">
        <f t="shared" si="50"/>
        <v>798.79182078915619</v>
      </c>
      <c r="G280" s="10">
        <f t="shared" si="51"/>
        <v>-106.5660935759322</v>
      </c>
      <c r="H280" s="10">
        <f t="shared" si="52"/>
        <v>692.22572721322399</v>
      </c>
      <c r="I280" s="10">
        <f t="shared" si="58"/>
        <v>-1.528873432293216</v>
      </c>
      <c r="J280" s="1" t="e">
        <f>IRR(($I$3:I279,H280))*12</f>
        <v>#DIV/0!</v>
      </c>
      <c r="M280" s="10">
        <f t="shared" si="53"/>
        <v>-1.8982704600232672</v>
      </c>
      <c r="N280" s="10">
        <f t="shared" si="54"/>
        <v>0.36939702773005112</v>
      </c>
      <c r="O280" s="10">
        <f t="shared" si="59"/>
        <v>-1.528873432293216</v>
      </c>
      <c r="P280" s="2">
        <f t="shared" si="55"/>
        <v>660.44479668262113</v>
      </c>
      <c r="Q280" s="1" t="e">
        <f>IRR(($O$3:O279,P280))*12</f>
        <v>#DIV/0!</v>
      </c>
      <c r="T280" s="10">
        <f t="shared" si="56"/>
        <v>31.780930530602859</v>
      </c>
      <c r="U280" s="1" t="e">
        <f t="shared" si="57"/>
        <v>#DIV/0!</v>
      </c>
    </row>
    <row r="281" spans="4:21" x14ac:dyDescent="0.2">
      <c r="E281">
        <v>278</v>
      </c>
      <c r="F281" s="2">
        <f t="shared" si="50"/>
        <v>800.78880034112888</v>
      </c>
      <c r="G281" s="10">
        <f t="shared" si="51"/>
        <v>-105.4945662952357</v>
      </c>
      <c r="H281" s="10">
        <f t="shared" si="52"/>
        <v>695.29423404589318</v>
      </c>
      <c r="I281" s="10">
        <f t="shared" si="58"/>
        <v>-1.528873432293216</v>
      </c>
      <c r="J281" s="1" t="e">
        <f>IRR(($I$3:I280,H281))*12</f>
        <v>#DIV/0!</v>
      </c>
      <c r="M281" s="10">
        <f t="shared" si="53"/>
        <v>-1.906179920273364</v>
      </c>
      <c r="N281" s="10">
        <f t="shared" si="54"/>
        <v>0.37730648798014799</v>
      </c>
      <c r="O281" s="10">
        <f t="shared" si="59"/>
        <v>-1.528873432293216</v>
      </c>
      <c r="P281" s="2">
        <f t="shared" si="55"/>
        <v>662.81934351415191</v>
      </c>
      <c r="Q281" s="1" t="e">
        <f>IRR(($O$3:O280,P281))*12</f>
        <v>#DIV/0!</v>
      </c>
      <c r="T281" s="10">
        <f t="shared" si="56"/>
        <v>32.474890531741266</v>
      </c>
      <c r="U281" s="1" t="e">
        <f t="shared" si="57"/>
        <v>#DIV/0!</v>
      </c>
    </row>
    <row r="282" spans="4:21" x14ac:dyDescent="0.2">
      <c r="E282">
        <v>279</v>
      </c>
      <c r="F282" s="2">
        <f t="shared" si="50"/>
        <v>802.79077234198178</v>
      </c>
      <c r="G282" s="10">
        <f t="shared" si="51"/>
        <v>-104.41844037662622</v>
      </c>
      <c r="H282" s="10">
        <f t="shared" si="52"/>
        <v>698.37233196535556</v>
      </c>
      <c r="I282" s="10">
        <f t="shared" si="58"/>
        <v>-1.528873432293216</v>
      </c>
      <c r="J282" s="1" t="e">
        <f>IRR(($I$3:I281,H282))*12</f>
        <v>#DIV/0!</v>
      </c>
      <c r="M282" s="10">
        <f t="shared" si="53"/>
        <v>-1.914122336607837</v>
      </c>
      <c r="N282" s="10">
        <f t="shared" si="54"/>
        <v>0.385248904314621</v>
      </c>
      <c r="O282" s="10">
        <f t="shared" si="59"/>
        <v>-1.528873432293216</v>
      </c>
      <c r="P282" s="2">
        <f t="shared" si="55"/>
        <v>665.19584187447958</v>
      </c>
      <c r="Q282" s="1" t="e">
        <f>IRR(($O$3:O281,P282))*12</f>
        <v>#DIV/0!</v>
      </c>
      <c r="T282" s="10">
        <f t="shared" si="56"/>
        <v>33.176490090875973</v>
      </c>
      <c r="U282" s="1" t="e">
        <f t="shared" si="57"/>
        <v>#DIV/0!</v>
      </c>
    </row>
    <row r="283" spans="4:21" x14ac:dyDescent="0.2">
      <c r="E283">
        <v>280</v>
      </c>
      <c r="F283" s="2">
        <f t="shared" si="50"/>
        <v>804.79774927283665</v>
      </c>
      <c r="G283" s="10">
        <f t="shared" si="51"/>
        <v>-103.3376960842827</v>
      </c>
      <c r="H283" s="10">
        <f t="shared" si="52"/>
        <v>701.46005318855396</v>
      </c>
      <c r="I283" s="10">
        <f t="shared" si="58"/>
        <v>-1.528873432293216</v>
      </c>
      <c r="J283" s="1" t="e">
        <f>IRR(($I$3:I282,H283))*12</f>
        <v>#DIV/0!</v>
      </c>
      <c r="M283" s="10">
        <f t="shared" si="53"/>
        <v>-1.9220978463437026</v>
      </c>
      <c r="N283" s="10">
        <f t="shared" si="54"/>
        <v>0.39322441405048658</v>
      </c>
      <c r="O283" s="10">
        <f t="shared" si="59"/>
        <v>-1.528873432293216</v>
      </c>
      <c r="P283" s="2">
        <f t="shared" si="55"/>
        <v>667.57426680157278</v>
      </c>
      <c r="Q283" s="1" t="e">
        <f>IRR(($O$3:O282,P283))*12</f>
        <v>#DIV/0!</v>
      </c>
      <c r="T283" s="10">
        <f t="shared" si="56"/>
        <v>33.885786386981181</v>
      </c>
      <c r="U283" s="1" t="e">
        <f t="shared" si="57"/>
        <v>#DIV/0!</v>
      </c>
    </row>
    <row r="284" spans="4:21" x14ac:dyDescent="0.2">
      <c r="E284">
        <v>281</v>
      </c>
      <c r="F284" s="2">
        <f t="shared" si="50"/>
        <v>806.80974364601866</v>
      </c>
      <c r="G284" s="10">
        <f t="shared" si="51"/>
        <v>-102.25231359768452</v>
      </c>
      <c r="H284" s="10">
        <f t="shared" si="52"/>
        <v>704.55743004833414</v>
      </c>
      <c r="I284" s="10">
        <f t="shared" si="58"/>
        <v>-1.528873432293216</v>
      </c>
      <c r="J284" s="1" t="e">
        <f>IRR(($I$3:I283,H284))*12</f>
        <v>#DIV/0!</v>
      </c>
      <c r="M284" s="10">
        <f t="shared" si="53"/>
        <v>-1.9301065873701346</v>
      </c>
      <c r="N284" s="10">
        <f t="shared" si="54"/>
        <v>0.40123315507691859</v>
      </c>
      <c r="O284" s="10">
        <f t="shared" si="59"/>
        <v>-1.528873432293216</v>
      </c>
      <c r="P284" s="2">
        <f t="shared" si="55"/>
        <v>669.95459309150237</v>
      </c>
      <c r="Q284" s="1" t="e">
        <f>IRR(($O$3:O283,P284))*12</f>
        <v>#DIV/0!</v>
      </c>
      <c r="T284" s="10">
        <f t="shared" si="56"/>
        <v>34.602836956831766</v>
      </c>
      <c r="U284" s="1" t="e">
        <f t="shared" si="57"/>
        <v>#DIV/0!</v>
      </c>
    </row>
    <row r="285" spans="4:21" x14ac:dyDescent="0.2">
      <c r="E285">
        <v>282</v>
      </c>
      <c r="F285" s="2">
        <f t="shared" si="50"/>
        <v>808.82676800513377</v>
      </c>
      <c r="G285" s="10">
        <f t="shared" si="51"/>
        <v>-101.16227301124809</v>
      </c>
      <c r="H285" s="10">
        <f t="shared" si="52"/>
        <v>707.66449499388568</v>
      </c>
      <c r="I285" s="10">
        <f t="shared" si="58"/>
        <v>-1.528873432293216</v>
      </c>
      <c r="J285" s="1" t="e">
        <f>IRR(($I$3:I284,H285))*12</f>
        <v>#DIV/0!</v>
      </c>
      <c r="M285" s="10">
        <f t="shared" si="53"/>
        <v>-1.9381486981508438</v>
      </c>
      <c r="N285" s="10">
        <f t="shared" si="54"/>
        <v>0.40927526585762775</v>
      </c>
      <c r="O285" s="10">
        <f t="shared" si="59"/>
        <v>-1.528873432293216</v>
      </c>
      <c r="P285" s="2">
        <f t="shared" si="55"/>
        <v>672.33679529685924</v>
      </c>
      <c r="Q285" s="1" t="e">
        <f>IRR(($O$3:O284,P285))*12</f>
        <v>#DIV/0!</v>
      </c>
      <c r="T285" s="10">
        <f t="shared" si="56"/>
        <v>35.327699697026446</v>
      </c>
      <c r="U285" s="1" t="e">
        <f t="shared" si="57"/>
        <v>#DIV/0!</v>
      </c>
    </row>
    <row r="286" spans="4:21" x14ac:dyDescent="0.2">
      <c r="E286">
        <v>283</v>
      </c>
      <c r="F286" s="2">
        <f t="shared" si="50"/>
        <v>810.84883492514643</v>
      </c>
      <c r="G286" s="10">
        <f t="shared" si="51"/>
        <v>-100.06755433396154</v>
      </c>
      <c r="H286" s="10">
        <f t="shared" si="52"/>
        <v>710.7812805911849</v>
      </c>
      <c r="I286" s="10">
        <f t="shared" si="58"/>
        <v>-1.528873432293216</v>
      </c>
      <c r="J286" s="1" t="e">
        <f>IRR(($I$3:I285,H286))*12</f>
        <v>#DIV/0!</v>
      </c>
      <c r="M286" s="10">
        <f t="shared" si="53"/>
        <v>-1.946224317726472</v>
      </c>
      <c r="N286" s="10">
        <f t="shared" si="54"/>
        <v>0.41735088543325594</v>
      </c>
      <c r="O286" s="10">
        <f t="shared" si="59"/>
        <v>-1.528873432293216</v>
      </c>
      <c r="P286" s="2">
        <f t="shared" si="55"/>
        <v>674.72084772516291</v>
      </c>
      <c r="Q286" s="1" t="e">
        <f>IRR(($O$3:O285,P286))*12</f>
        <v>#DIV/0!</v>
      </c>
      <c r="T286" s="10">
        <f t="shared" si="56"/>
        <v>36.060432866021984</v>
      </c>
      <c r="U286" s="1" t="e">
        <f t="shared" si="57"/>
        <v>#DIV/0!</v>
      </c>
    </row>
    <row r="287" spans="4:21" x14ac:dyDescent="0.2">
      <c r="E287">
        <v>284</v>
      </c>
      <c r="F287" s="2">
        <f t="shared" si="50"/>
        <v>812.87595701245937</v>
      </c>
      <c r="G287" s="10">
        <f t="shared" si="51"/>
        <v>-98.96813748901809</v>
      </c>
      <c r="H287" s="10">
        <f t="shared" si="52"/>
        <v>713.90781952344128</v>
      </c>
      <c r="I287" s="10">
        <f t="shared" si="58"/>
        <v>-1.528873432293216</v>
      </c>
      <c r="J287" s="1" t="e">
        <f>IRR(($I$3:I286,H287))*12</f>
        <v>#DIV/0!</v>
      </c>
      <c r="M287" s="10">
        <f t="shared" si="53"/>
        <v>-1.954333585716999</v>
      </c>
      <c r="N287" s="10">
        <f t="shared" si="54"/>
        <v>0.42546015342378296</v>
      </c>
      <c r="O287" s="10">
        <f t="shared" si="59"/>
        <v>-1.528873432293216</v>
      </c>
      <c r="P287" s="2">
        <f t="shared" si="55"/>
        <v>677.10672443726071</v>
      </c>
      <c r="Q287" s="1" t="e">
        <f>IRR(($O$3:O286,P287))*12</f>
        <v>#DIV/0!</v>
      </c>
      <c r="T287" s="10">
        <f t="shared" si="56"/>
        <v>36.801095086180567</v>
      </c>
      <c r="U287" s="1" t="e">
        <f t="shared" si="57"/>
        <v>#DIV/0!</v>
      </c>
    </row>
    <row r="288" spans="4:21" x14ac:dyDescent="0.2">
      <c r="E288">
        <v>285</v>
      </c>
      <c r="F288" s="2">
        <f t="shared" si="50"/>
        <v>814.90814690499076</v>
      </c>
      <c r="G288" s="10">
        <f t="shared" si="51"/>
        <v>-97.864002313448736</v>
      </c>
      <c r="H288" s="10">
        <f t="shared" si="52"/>
        <v>717.04414459154202</v>
      </c>
      <c r="I288" s="10">
        <f t="shared" si="58"/>
        <v>-1.528873432293216</v>
      </c>
      <c r="J288" s="1" t="e">
        <f>IRR(($I$3:I287,H288))*12</f>
        <v>#DIV/0!</v>
      </c>
      <c r="M288" s="10">
        <f t="shared" si="53"/>
        <v>-1.9624766423241531</v>
      </c>
      <c r="N288" s="10">
        <f t="shared" si="54"/>
        <v>0.43360321003093705</v>
      </c>
      <c r="O288" s="10">
        <f t="shared" si="59"/>
        <v>-1.528873432293216</v>
      </c>
      <c r="P288" s="2">
        <f t="shared" si="55"/>
        <v>679.49439924571834</v>
      </c>
      <c r="Q288" s="1" t="e">
        <f>IRR(($O$3:O287,P288))*12</f>
        <v>#DIV/0!</v>
      </c>
      <c r="T288" s="10">
        <f t="shared" si="56"/>
        <v>37.549745345823681</v>
      </c>
      <c r="U288" s="1" t="e">
        <f t="shared" si="57"/>
        <v>#DIV/0!</v>
      </c>
    </row>
    <row r="289" spans="4:21" x14ac:dyDescent="0.2">
      <c r="E289">
        <v>286</v>
      </c>
      <c r="F289" s="2">
        <f t="shared" si="50"/>
        <v>816.94541727225283</v>
      </c>
      <c r="G289" s="10">
        <f t="shared" si="51"/>
        <v>-96.755128557750709</v>
      </c>
      <c r="H289" s="10">
        <f t="shared" si="52"/>
        <v>720.19028871450212</v>
      </c>
      <c r="I289" s="10">
        <f t="shared" si="58"/>
        <v>-1.528873432293216</v>
      </c>
      <c r="J289" s="1" t="e">
        <f>IRR(($I$3:I288,H289))*12</f>
        <v>#DIV/0!</v>
      </c>
      <c r="M289" s="10">
        <f t="shared" si="53"/>
        <v>-1.9706536283338369</v>
      </c>
      <c r="N289" s="10">
        <f t="shared" si="54"/>
        <v>0.44178019604062091</v>
      </c>
      <c r="O289" s="10">
        <f t="shared" si="59"/>
        <v>-1.528873432293216</v>
      </c>
      <c r="P289" s="2">
        <f t="shared" si="55"/>
        <v>681.88384571320148</v>
      </c>
      <c r="Q289" s="1" t="e">
        <f>IRR(($O$3:O288,P289))*12</f>
        <v>#DIV/0!</v>
      </c>
      <c r="T289" s="10">
        <f t="shared" si="56"/>
        <v>38.306443001300636</v>
      </c>
      <c r="U289" s="1" t="e">
        <f t="shared" si="57"/>
        <v>#DIV/0!</v>
      </c>
    </row>
    <row r="290" spans="4:21" x14ac:dyDescent="0.2">
      <c r="E290">
        <v>287</v>
      </c>
      <c r="F290" s="2">
        <f t="shared" si="50"/>
        <v>818.98778081543333</v>
      </c>
      <c r="G290" s="10">
        <f t="shared" si="51"/>
        <v>-95.64149588551777</v>
      </c>
      <c r="H290" s="10">
        <f t="shared" si="52"/>
        <v>723.34628492991556</v>
      </c>
      <c r="I290" s="10">
        <f t="shared" si="58"/>
        <v>-1.528873432293216</v>
      </c>
      <c r="J290" s="1" t="e">
        <f>IRR(($I$3:I289,H290))*12</f>
        <v>#DIV/0!</v>
      </c>
      <c r="M290" s="10">
        <f t="shared" si="53"/>
        <v>-1.9788646851185623</v>
      </c>
      <c r="N290" s="10">
        <f t="shared" si="54"/>
        <v>0.44999125282534624</v>
      </c>
      <c r="O290" s="10">
        <f t="shared" si="59"/>
        <v>-1.528873432293216</v>
      </c>
      <c r="P290" s="2">
        <f t="shared" si="55"/>
        <v>684.27503715084777</v>
      </c>
      <c r="Q290" s="1" t="e">
        <f>IRR(($O$3:O289,P290))*12</f>
        <v>#DIV/0!</v>
      </c>
      <c r="T290" s="10">
        <f t="shared" si="56"/>
        <v>39.071247779067789</v>
      </c>
      <c r="U290" s="1" t="e">
        <f t="shared" si="57"/>
        <v>#DIV/0!</v>
      </c>
    </row>
    <row r="291" spans="4:21" x14ac:dyDescent="0.2">
      <c r="D291">
        <v>24</v>
      </c>
      <c r="E291">
        <v>288</v>
      </c>
      <c r="F291" s="2">
        <f t="shared" si="50"/>
        <v>821.03525026747218</v>
      </c>
      <c r="G291" s="10">
        <f t="shared" si="51"/>
        <v>-94.523083873066639</v>
      </c>
      <c r="H291" s="10">
        <f t="shared" si="52"/>
        <v>726.51216639440554</v>
      </c>
      <c r="I291" s="10">
        <f t="shared" si="58"/>
        <v>-1.528873432293216</v>
      </c>
      <c r="J291" s="1" t="e">
        <f>IRR(($I$3:I290,H291))*12</f>
        <v>#DIV/0!</v>
      </c>
      <c r="M291" s="10">
        <f t="shared" si="53"/>
        <v>-1.9871099546398892</v>
      </c>
      <c r="N291" s="10">
        <f t="shared" si="54"/>
        <v>0.45823652234667311</v>
      </c>
      <c r="O291" s="10">
        <f t="shared" si="59"/>
        <v>-1.528873432293216</v>
      </c>
      <c r="P291" s="2">
        <f t="shared" si="55"/>
        <v>686.66794661662971</v>
      </c>
      <c r="Q291" s="1" t="e">
        <f>IRR(($O$3:O290,P291))*12</f>
        <v>#DIV/0!</v>
      </c>
      <c r="T291" s="10">
        <f t="shared" si="56"/>
        <v>39.844219777775834</v>
      </c>
      <c r="U291" s="1" t="e">
        <f t="shared" si="57"/>
        <v>#DIV/0!</v>
      </c>
    </row>
    <row r="292" spans="4:21" x14ac:dyDescent="0.2">
      <c r="E292">
        <v>289</v>
      </c>
      <c r="F292" s="2">
        <f t="shared" si="50"/>
        <v>823.08783839314083</v>
      </c>
      <c r="G292" s="10">
        <f t="shared" si="51"/>
        <v>-93.399872009061937</v>
      </c>
      <c r="H292" s="10">
        <f t="shared" si="52"/>
        <v>729.68796638407889</v>
      </c>
      <c r="I292" s="10">
        <f t="shared" si="58"/>
        <v>-1.528873432293216</v>
      </c>
      <c r="J292" s="1" t="e">
        <f>IRR(($I$3:I291,H292))*12</f>
        <v>#DIV/0!</v>
      </c>
      <c r="M292" s="10">
        <f t="shared" si="53"/>
        <v>-1.9953895794508889</v>
      </c>
      <c r="N292" s="10">
        <f t="shared" si="54"/>
        <v>0.46651614715767287</v>
      </c>
      <c r="O292" s="10">
        <f t="shared" si="59"/>
        <v>-1.528873432293216</v>
      </c>
      <c r="P292" s="2">
        <f t="shared" si="55"/>
        <v>689.06254691370793</v>
      </c>
      <c r="Q292" s="1" t="e">
        <f>IRR(($O$3:O291,P292))*12</f>
        <v>#DIV/0!</v>
      </c>
      <c r="T292" s="10">
        <f t="shared" si="56"/>
        <v>40.625419470370957</v>
      </c>
      <c r="U292" s="1" t="e">
        <f t="shared" si="57"/>
        <v>#DIV/0!</v>
      </c>
    </row>
    <row r="293" spans="4:21" x14ac:dyDescent="0.2">
      <c r="E293">
        <v>290</v>
      </c>
      <c r="F293" s="2">
        <f t="shared" si="50"/>
        <v>825.14555798912352</v>
      </c>
      <c r="G293" s="10">
        <f t="shared" si="51"/>
        <v>-92.271839694141022</v>
      </c>
      <c r="H293" s="10">
        <f t="shared" si="52"/>
        <v>732.8737182949825</v>
      </c>
      <c r="I293" s="10">
        <f t="shared" si="58"/>
        <v>-1.528873432293216</v>
      </c>
      <c r="J293" s="1" t="e">
        <f>IRR(($I$3:I292,H293))*12</f>
        <v>#DIV/0!</v>
      </c>
      <c r="M293" s="10">
        <f t="shared" si="53"/>
        <v>-2.0037037026986009</v>
      </c>
      <c r="N293" s="10">
        <f t="shared" si="54"/>
        <v>0.47483027040538484</v>
      </c>
      <c r="O293" s="10">
        <f t="shared" si="59"/>
        <v>-1.528873432293216</v>
      </c>
      <c r="P293" s="2">
        <f t="shared" si="55"/>
        <v>691.45881058877626</v>
      </c>
      <c r="Q293" s="1" t="e">
        <f>IRR(($O$3:O292,P293))*12</f>
        <v>#DIV/0!</v>
      </c>
      <c r="T293" s="10">
        <f t="shared" si="56"/>
        <v>41.414907706206236</v>
      </c>
      <c r="U293" s="1" t="e">
        <f t="shared" si="57"/>
        <v>#DIV/0!</v>
      </c>
    </row>
    <row r="294" spans="4:21" x14ac:dyDescent="0.2">
      <c r="E294">
        <v>291</v>
      </c>
      <c r="F294" s="2">
        <f t="shared" si="50"/>
        <v>827.20842188409631</v>
      </c>
      <c r="G294" s="10">
        <f t="shared" si="51"/>
        <v>-91.138966240535296</v>
      </c>
      <c r="H294" s="10">
        <f t="shared" si="52"/>
        <v>736.06945564356101</v>
      </c>
      <c r="I294" s="10">
        <f t="shared" si="58"/>
        <v>-1.528873432293216</v>
      </c>
      <c r="J294" s="1" t="e">
        <f>IRR(($I$3:I293,H294))*12</f>
        <v>#DIV/0!</v>
      </c>
      <c r="M294" s="10">
        <f t="shared" si="53"/>
        <v>-2.012052468126512</v>
      </c>
      <c r="N294" s="10">
        <f t="shared" si="54"/>
        <v>0.48317903583329591</v>
      </c>
      <c r="O294" s="10">
        <f t="shared" si="59"/>
        <v>-1.528873432293216</v>
      </c>
      <c r="P294" s="2">
        <f t="shared" si="55"/>
        <v>693.85670993039628</v>
      </c>
      <c r="Q294" s="1" t="e">
        <f>IRR(($O$3:O293,P294))*12</f>
        <v>#DIV/0!</v>
      </c>
      <c r="T294" s="10">
        <f t="shared" si="56"/>
        <v>42.212745713164736</v>
      </c>
      <c r="U294" s="1" t="e">
        <f t="shared" si="57"/>
        <v>#DIV/0!</v>
      </c>
    </row>
    <row r="295" spans="4:21" x14ac:dyDescent="0.2">
      <c r="E295">
        <v>292</v>
      </c>
      <c r="F295" s="2">
        <f t="shared" si="50"/>
        <v>829.27644293880667</v>
      </c>
      <c r="G295" s="10">
        <f t="shared" si="51"/>
        <v>-90.00123087169095</v>
      </c>
      <c r="H295" s="10">
        <f t="shared" si="52"/>
        <v>739.27521206711572</v>
      </c>
      <c r="I295" s="10">
        <f t="shared" si="58"/>
        <v>-1.528873432293216</v>
      </c>
      <c r="J295" s="1" t="e">
        <f>IRR(($I$3:I294,H295))*12</f>
        <v>#DIV/0!</v>
      </c>
      <c r="M295" s="10">
        <f t="shared" si="53"/>
        <v>-2.0204360200770384</v>
      </c>
      <c r="N295" s="10">
        <f t="shared" si="54"/>
        <v>0.49156258778382234</v>
      </c>
      <c r="O295" s="10">
        <f t="shared" si="59"/>
        <v>-1.528873432293216</v>
      </c>
      <c r="P295" s="2">
        <f t="shared" si="55"/>
        <v>696.25621696732242</v>
      </c>
      <c r="Q295" s="1" t="e">
        <f>IRR(($O$3:O294,P295))*12</f>
        <v>#DIV/0!</v>
      </c>
      <c r="T295" s="10">
        <f t="shared" si="56"/>
        <v>43.018995099793301</v>
      </c>
      <c r="U295" s="1" t="e">
        <f t="shared" si="57"/>
        <v>#DIV/0!</v>
      </c>
    </row>
    <row r="296" spans="4:21" x14ac:dyDescent="0.2">
      <c r="E296">
        <v>293</v>
      </c>
      <c r="F296" s="2">
        <f t="shared" si="50"/>
        <v>831.34963404615371</v>
      </c>
      <c r="G296" s="10">
        <f t="shared" si="51"/>
        <v>-88.858612721888903</v>
      </c>
      <c r="H296" s="10">
        <f t="shared" si="52"/>
        <v>742.49102132426481</v>
      </c>
      <c r="I296" s="10">
        <f t="shared" si="58"/>
        <v>-1.528873432293216</v>
      </c>
      <c r="J296" s="1" t="e">
        <f>IRR(($I$3:I295,H296))*12</f>
        <v>#DIV/0!</v>
      </c>
      <c r="M296" s="10">
        <f t="shared" si="53"/>
        <v>-2.0288545034940264</v>
      </c>
      <c r="N296" s="10">
        <f t="shared" si="54"/>
        <v>0.49998107120081037</v>
      </c>
      <c r="O296" s="10">
        <f t="shared" si="59"/>
        <v>-1.528873432293216</v>
      </c>
      <c r="P296" s="2">
        <f t="shared" si="55"/>
        <v>698.65730346681869</v>
      </c>
      <c r="Q296" s="1" t="e">
        <f>IRR(($O$3:O295,P296))*12</f>
        <v>#DIV/0!</v>
      </c>
      <c r="T296" s="10">
        <f t="shared" si="56"/>
        <v>43.833717857446118</v>
      </c>
      <c r="U296" s="1" t="e">
        <f t="shared" si="57"/>
        <v>#DIV/0!</v>
      </c>
    </row>
    <row r="297" spans="4:21" x14ac:dyDescent="0.2">
      <c r="E297">
        <v>294</v>
      </c>
      <c r="F297" s="2">
        <f t="shared" si="50"/>
        <v>833.42800813126883</v>
      </c>
      <c r="G297" s="10">
        <f t="shared" si="51"/>
        <v>-87.711090835860318</v>
      </c>
      <c r="H297" s="10">
        <f t="shared" si="52"/>
        <v>745.71691729540851</v>
      </c>
      <c r="I297" s="10">
        <f t="shared" si="58"/>
        <v>-1.528873432293216</v>
      </c>
      <c r="J297" s="1" t="e">
        <f>IRR(($I$3:I296,H297))*12</f>
        <v>#DIV/0!</v>
      </c>
      <c r="M297" s="10">
        <f t="shared" si="53"/>
        <v>-2.0373080639252517</v>
      </c>
      <c r="N297" s="10">
        <f t="shared" si="54"/>
        <v>0.50843463163203562</v>
      </c>
      <c r="O297" s="10">
        <f t="shared" si="59"/>
        <v>-1.528873432293216</v>
      </c>
      <c r="P297" s="2">
        <f t="shared" si="55"/>
        <v>701.05994093296511</v>
      </c>
      <c r="Q297" s="1" t="e">
        <f>IRR(($O$3:O296,P297))*12</f>
        <v>#DIV/0!</v>
      </c>
      <c r="T297" s="10">
        <f t="shared" si="56"/>
        <v>44.656976362443402</v>
      </c>
      <c r="U297" s="1" t="e">
        <f t="shared" si="57"/>
        <v>#DIV/0!</v>
      </c>
    </row>
    <row r="298" spans="4:21" x14ac:dyDescent="0.2">
      <c r="E298">
        <v>295</v>
      </c>
      <c r="F298" s="2">
        <f t="shared" si="50"/>
        <v>835.51157815159695</v>
      </c>
      <c r="G298" s="10">
        <f t="shared" si="51"/>
        <v>-86.558644168404385</v>
      </c>
      <c r="H298" s="10">
        <f t="shared" si="52"/>
        <v>748.95293398319257</v>
      </c>
      <c r="I298" s="10">
        <f t="shared" si="58"/>
        <v>-1.528873432293216</v>
      </c>
      <c r="J298" s="1" t="e">
        <f>IRR(($I$3:I297,H298))*12</f>
        <v>#DIV/0!</v>
      </c>
      <c r="M298" s="10">
        <f t="shared" si="53"/>
        <v>-2.0457968475249402</v>
      </c>
      <c r="N298" s="10">
        <f t="shared" si="54"/>
        <v>0.51692341523172414</v>
      </c>
      <c r="O298" s="10">
        <f t="shared" si="59"/>
        <v>-1.528873432293216</v>
      </c>
      <c r="P298" s="2">
        <f t="shared" si="55"/>
        <v>703.46410060495407</v>
      </c>
      <c r="Q298" s="1" t="e">
        <f>IRR(($O$3:O297,P298))*12</f>
        <v>#DIV/0!</v>
      </c>
      <c r="T298" s="10">
        <f t="shared" si="56"/>
        <v>45.488833378238496</v>
      </c>
      <c r="U298" s="1" t="e">
        <f t="shared" si="57"/>
        <v>#DIV/0!</v>
      </c>
    </row>
    <row r="299" spans="4:21" x14ac:dyDescent="0.2">
      <c r="E299">
        <v>296</v>
      </c>
      <c r="F299" s="2">
        <f t="shared" si="50"/>
        <v>837.60035709697593</v>
      </c>
      <c r="G299" s="10">
        <f t="shared" si="51"/>
        <v>-85.401251584000534</v>
      </c>
      <c r="H299" s="10">
        <f t="shared" si="52"/>
        <v>752.19910551297539</v>
      </c>
      <c r="I299" s="10">
        <f t="shared" si="58"/>
        <v>-1.528873432293216</v>
      </c>
      <c r="J299" s="1" t="e">
        <f>IRR(($I$3:I298,H299))*12</f>
        <v>#DIV/0!</v>
      </c>
      <c r="M299" s="10">
        <f t="shared" si="53"/>
        <v>-2.054321001056294</v>
      </c>
      <c r="N299" s="10">
        <f t="shared" si="54"/>
        <v>0.52544756876307797</v>
      </c>
      <c r="O299" s="10">
        <f t="shared" si="59"/>
        <v>-1.528873432293216</v>
      </c>
      <c r="P299" s="2">
        <f t="shared" si="55"/>
        <v>705.86975345537826</v>
      </c>
      <c r="Q299" s="1" t="e">
        <f>IRR(($O$3:O298,P299))*12</f>
        <v>#DIV/0!</v>
      </c>
      <c r="T299" s="10">
        <f t="shared" si="56"/>
        <v>46.329352057597134</v>
      </c>
      <c r="U299" s="1" t="e">
        <f t="shared" si="57"/>
        <v>#DIV/0!</v>
      </c>
    </row>
    <row r="300" spans="4:21" x14ac:dyDescent="0.2">
      <c r="E300">
        <v>297</v>
      </c>
      <c r="F300" s="2">
        <f t="shared" si="50"/>
        <v>839.69435798971836</v>
      </c>
      <c r="G300" s="10">
        <f t="shared" si="51"/>
        <v>-84.238891856422129</v>
      </c>
      <c r="H300" s="10">
        <f t="shared" si="52"/>
        <v>755.45546613329623</v>
      </c>
      <c r="I300" s="10">
        <f t="shared" si="58"/>
        <v>-1.528873432293216</v>
      </c>
      <c r="J300" s="1" t="e">
        <f>IRR(($I$3:I299,H300))*12</f>
        <v>#DIV/0!</v>
      </c>
      <c r="M300" s="10">
        <f t="shared" si="53"/>
        <v>-2.0628806718940282</v>
      </c>
      <c r="N300" s="10">
        <f t="shared" si="54"/>
        <v>0.5340072396008122</v>
      </c>
      <c r="O300" s="10">
        <f t="shared" si="59"/>
        <v>-1.528873432293216</v>
      </c>
      <c r="P300" s="2">
        <f t="shared" si="55"/>
        <v>708.27687018850816</v>
      </c>
      <c r="Q300" s="1" t="e">
        <f>IRR(($O$3:O299,P300))*12</f>
        <v>#DIV/0!</v>
      </c>
      <c r="T300" s="10">
        <f t="shared" si="56"/>
        <v>47.178595944788071</v>
      </c>
      <c r="U300" s="1" t="e">
        <f t="shared" si="57"/>
        <v>#DIV/0!</v>
      </c>
    </row>
    <row r="301" spans="4:21" x14ac:dyDescent="0.2">
      <c r="E301">
        <v>298</v>
      </c>
      <c r="F301" s="2">
        <f t="shared" si="50"/>
        <v>841.79359388469254</v>
      </c>
      <c r="G301" s="10">
        <f t="shared" si="51"/>
        <v>-83.07154366834618</v>
      </c>
      <c r="H301" s="10">
        <f t="shared" si="52"/>
        <v>758.72205021634636</v>
      </c>
      <c r="I301" s="10">
        <f t="shared" si="58"/>
        <v>-1.528873432293216</v>
      </c>
      <c r="J301" s="1" t="e">
        <f>IRR(($I$3:I300,H301))*12</f>
        <v>#DIV/0!</v>
      </c>
      <c r="M301" s="10">
        <f t="shared" si="53"/>
        <v>-2.071476008026921</v>
      </c>
      <c r="N301" s="10">
        <f t="shared" si="54"/>
        <v>0.54260257573370496</v>
      </c>
      <c r="O301" s="10">
        <f t="shared" si="59"/>
        <v>-1.528873432293216</v>
      </c>
      <c r="P301" s="2">
        <f t="shared" si="55"/>
        <v>710.68542123855991</v>
      </c>
      <c r="Q301" s="1" t="e">
        <f>IRR(($O$3:O300,P301))*12</f>
        <v>#DIV/0!</v>
      </c>
      <c r="T301" s="10">
        <f t="shared" si="56"/>
        <v>48.036628977786449</v>
      </c>
      <c r="U301" s="1" t="e">
        <f t="shared" si="57"/>
        <v>#DIV/0!</v>
      </c>
    </row>
    <row r="302" spans="4:21" x14ac:dyDescent="0.2">
      <c r="E302">
        <v>299</v>
      </c>
      <c r="F302" s="2">
        <f t="shared" si="50"/>
        <v>843.89807786940412</v>
      </c>
      <c r="G302" s="10">
        <f t="shared" si="51"/>
        <v>-81.899185610962945</v>
      </c>
      <c r="H302" s="10">
        <f t="shared" si="52"/>
        <v>761.99889225844117</v>
      </c>
      <c r="I302" s="10">
        <f t="shared" si="58"/>
        <v>-1.528873432293216</v>
      </c>
      <c r="J302" s="1" t="e">
        <f>IRR(($I$3:I301,H302))*12</f>
        <v>#DIV/0!</v>
      </c>
      <c r="M302" s="10">
        <f t="shared" si="53"/>
        <v>-2.0801071580603661</v>
      </c>
      <c r="N302" s="10">
        <f t="shared" si="54"/>
        <v>0.55123372576715002</v>
      </c>
      <c r="O302" s="10">
        <f t="shared" si="59"/>
        <v>-1.528873432293216</v>
      </c>
      <c r="P302" s="2">
        <f t="shared" si="55"/>
        <v>713.09537676795344</v>
      </c>
      <c r="Q302" s="1" t="e">
        <f>IRR(($O$3:O301,P302))*12</f>
        <v>#DIV/0!</v>
      </c>
      <c r="T302" s="10">
        <f t="shared" si="56"/>
        <v>48.903515490487734</v>
      </c>
      <c r="U302" s="1" t="e">
        <f t="shared" si="57"/>
        <v>#DIV/0!</v>
      </c>
    </row>
    <row r="303" spans="4:21" x14ac:dyDescent="0.2">
      <c r="D303">
        <v>25</v>
      </c>
      <c r="E303">
        <v>300</v>
      </c>
      <c r="F303" s="2">
        <f t="shared" si="50"/>
        <v>846.00782306407768</v>
      </c>
      <c r="G303" s="10">
        <f t="shared" si="51"/>
        <v>-80.721796183583365</v>
      </c>
      <c r="H303" s="10">
        <f t="shared" si="52"/>
        <v>765.28602688049432</v>
      </c>
      <c r="I303" s="10">
        <f t="shared" si="58"/>
        <v>-1.528873432293216</v>
      </c>
      <c r="J303" s="1" t="e">
        <f>IRR(($I$3:I302,H303))*12</f>
        <v>#DIV/0!</v>
      </c>
      <c r="M303" s="10">
        <f t="shared" si="53"/>
        <v>-2.0887742712189508</v>
      </c>
      <c r="N303" s="10">
        <f t="shared" si="54"/>
        <v>0.55990083892573472</v>
      </c>
      <c r="O303" s="10">
        <f t="shared" si="59"/>
        <v>-1.528873432293216</v>
      </c>
      <c r="P303" s="2">
        <f t="shared" si="55"/>
        <v>715.50670666556084</v>
      </c>
      <c r="Q303" s="1" t="e">
        <f>IRR(($O$3:O302,P303))*12</f>
        <v>#DIV/0!</v>
      </c>
      <c r="T303" s="10">
        <f t="shared" si="56"/>
        <v>49.779320214933477</v>
      </c>
      <c r="U303" s="1" t="e">
        <f t="shared" si="57"/>
        <v>#DIV/0!</v>
      </c>
    </row>
    <row r="304" spans="4:21" x14ac:dyDescent="0.2">
      <c r="E304">
        <v>301</v>
      </c>
      <c r="F304" s="2">
        <f t="shared" si="50"/>
        <v>848.12284262173796</v>
      </c>
      <c r="G304" s="10">
        <f t="shared" si="51"/>
        <v>-79.5393537932448</v>
      </c>
      <c r="H304" s="10">
        <f t="shared" si="52"/>
        <v>768.58348882849316</v>
      </c>
      <c r="I304" s="10">
        <f t="shared" si="58"/>
        <v>-1.528873432293216</v>
      </c>
      <c r="J304" s="1" t="e">
        <f>IRR(($I$3:I303,H304))*12</f>
        <v>#DIV/0!</v>
      </c>
      <c r="M304" s="10">
        <f t="shared" si="53"/>
        <v>-2.0974774973490296</v>
      </c>
      <c r="N304" s="10">
        <f t="shared" si="54"/>
        <v>0.56860406505581351</v>
      </c>
      <c r="O304" s="10">
        <f t="shared" si="59"/>
        <v>-1.528873432293216</v>
      </c>
      <c r="P304" s="2">
        <f t="shared" si="55"/>
        <v>717.91938054494483</v>
      </c>
      <c r="Q304" s="1" t="e">
        <f>IRR(($O$3:O303,P304))*12</f>
        <v>#DIV/0!</v>
      </c>
      <c r="T304" s="10">
        <f t="shared" si="56"/>
        <v>50.66410828354833</v>
      </c>
      <c r="U304" s="1" t="e">
        <f t="shared" si="57"/>
        <v>#DIV/0!</v>
      </c>
    </row>
    <row r="305" spans="4:21" x14ac:dyDescent="0.2">
      <c r="E305">
        <v>302</v>
      </c>
      <c r="F305" s="2">
        <f t="shared" si="50"/>
        <v>850.243149728292</v>
      </c>
      <c r="G305" s="10">
        <f t="shared" si="51"/>
        <v>-78.351836754314263</v>
      </c>
      <c r="H305" s="10">
        <f t="shared" si="52"/>
        <v>771.89131297397773</v>
      </c>
      <c r="I305" s="10">
        <f t="shared" si="58"/>
        <v>-1.528873432293216</v>
      </c>
      <c r="J305" s="1" t="e">
        <f>IRR(($I$3:I304,H305))*12</f>
        <v>#DIV/0!</v>
      </c>
      <c r="M305" s="10">
        <f t="shared" si="53"/>
        <v>-2.1062169869213174</v>
      </c>
      <c r="N305" s="10">
        <f t="shared" si="54"/>
        <v>0.57734355462810139</v>
      </c>
      <c r="O305" s="10">
        <f t="shared" si="59"/>
        <v>-1.528873432293216</v>
      </c>
      <c r="P305" s="2">
        <f t="shared" si="55"/>
        <v>720.33336774258737</v>
      </c>
      <c r="Q305" s="1" t="e">
        <f>IRR(($O$3:O304,P305))*12</f>
        <v>#DIV/0!</v>
      </c>
      <c r="T305" s="10">
        <f t="shared" si="56"/>
        <v>51.557945231390363</v>
      </c>
      <c r="U305" s="1" t="e">
        <f t="shared" si="57"/>
        <v>#DIV/0!</v>
      </c>
    </row>
    <row r="306" spans="4:21" x14ac:dyDescent="0.2">
      <c r="E306">
        <v>303</v>
      </c>
      <c r="F306" s="2">
        <f t="shared" si="50"/>
        <v>852.36875760261273</v>
      </c>
      <c r="G306" s="10">
        <f t="shared" si="51"/>
        <v>-77.159223288091425</v>
      </c>
      <c r="H306" s="10">
        <f t="shared" si="52"/>
        <v>775.20953431452131</v>
      </c>
      <c r="I306" s="10">
        <f t="shared" si="58"/>
        <v>-1.528873432293216</v>
      </c>
      <c r="J306" s="1" t="e">
        <f>IRR(($I$3:I305,H306))*12</f>
        <v>#DIV/0!</v>
      </c>
      <c r="M306" s="10">
        <f t="shared" si="53"/>
        <v>-2.1149928910334901</v>
      </c>
      <c r="N306" s="10">
        <f t="shared" si="54"/>
        <v>0.58611945874027405</v>
      </c>
      <c r="O306" s="10">
        <f t="shared" si="59"/>
        <v>-1.528873432293216</v>
      </c>
      <c r="P306" s="2">
        <f t="shared" si="55"/>
        <v>722.74863731610787</v>
      </c>
      <c r="Q306" s="1" t="e">
        <f>IRR(($O$3:O305,P306))*12</f>
        <v>#DIV/0!</v>
      </c>
      <c r="T306" s="10">
        <f t="shared" si="56"/>
        <v>52.460896998413432</v>
      </c>
      <c r="U306" s="1" t="e">
        <f t="shared" si="57"/>
        <v>#DIV/0!</v>
      </c>
    </row>
    <row r="307" spans="4:21" x14ac:dyDescent="0.2">
      <c r="E307">
        <v>304</v>
      </c>
      <c r="F307" s="2">
        <f t="shared" si="50"/>
        <v>854.49967949661959</v>
      </c>
      <c r="G307" s="10">
        <f t="shared" si="51"/>
        <v>-75.961491522409688</v>
      </c>
      <c r="H307" s="10">
        <f t="shared" si="52"/>
        <v>778.5381879742099</v>
      </c>
      <c r="I307" s="10">
        <f t="shared" si="58"/>
        <v>-1.528873432293216</v>
      </c>
      <c r="J307" s="1" t="e">
        <f>IRR(($I$3:I306,H307))*12</f>
        <v>#DIV/0!</v>
      </c>
      <c r="M307" s="10">
        <f t="shared" si="53"/>
        <v>-2.1238053614127961</v>
      </c>
      <c r="N307" s="10">
        <f t="shared" si="54"/>
        <v>0.59493192911958004</v>
      </c>
      <c r="O307" s="10">
        <f t="shared" si="59"/>
        <v>-1.528873432293216</v>
      </c>
      <c r="P307" s="2">
        <f t="shared" si="55"/>
        <v>725.16515804247217</v>
      </c>
      <c r="Q307" s="1" t="e">
        <f>IRR(($O$3:O306,P307))*12</f>
        <v>#DIV/0!</v>
      </c>
      <c r="T307" s="10">
        <f t="shared" si="56"/>
        <v>53.373029931737733</v>
      </c>
      <c r="U307" s="1" t="e">
        <f t="shared" si="57"/>
        <v>#DIV/0!</v>
      </c>
    </row>
    <row r="308" spans="4:21" x14ac:dyDescent="0.2">
      <c r="E308">
        <v>305</v>
      </c>
      <c r="F308" s="2">
        <f t="shared" ref="F308:F363" si="60">FV($B$4/12,E308,0,-$B$6)</f>
        <v>856.6359286953608</v>
      </c>
      <c r="G308" s="10">
        <f t="shared" ref="G308:G363" si="61">FV($B$9/12,E308,$B$21,$B$5)</f>
        <v>-74.758619491233617</v>
      </c>
      <c r="H308" s="10">
        <f t="shared" ref="H308:H363" si="62">F308+G308</f>
        <v>781.87730920412719</v>
      </c>
      <c r="I308" s="10">
        <f t="shared" si="58"/>
        <v>-1.528873432293216</v>
      </c>
      <c r="J308" s="1" t="e">
        <f>IRR(($I$3:I307,H308))*12</f>
        <v>#DIV/0!</v>
      </c>
      <c r="M308" s="10">
        <f t="shared" ref="M308:M363" si="63">FV($B$8/12,E308,0,$B$7)</f>
        <v>-2.1326545504186827</v>
      </c>
      <c r="N308" s="10">
        <f t="shared" ref="N308:N363" si="64">$B$21-M308</f>
        <v>0.60378111812546664</v>
      </c>
      <c r="O308" s="10">
        <f t="shared" si="59"/>
        <v>-1.528873432293216</v>
      </c>
      <c r="P308" s="2">
        <f t="shared" ref="P308:P363" si="65">FV($B$3/12,1,N308,-P307)</f>
        <v>727.58289841619035</v>
      </c>
      <c r="Q308" s="1" t="e">
        <f>IRR(($O$3:O307,P308))*12</f>
        <v>#DIV/0!</v>
      </c>
      <c r="T308" s="10">
        <f t="shared" ref="T308:T363" si="66">H308-P308</f>
        <v>54.29441078793684</v>
      </c>
      <c r="U308" s="1" t="e">
        <f t="shared" ref="U308:U363" si="67">J308-Q308</f>
        <v>#DIV/0!</v>
      </c>
    </row>
    <row r="309" spans="4:21" x14ac:dyDescent="0.2">
      <c r="E309">
        <v>306</v>
      </c>
      <c r="F309" s="2">
        <f t="shared" si="60"/>
        <v>858.77751851709934</v>
      </c>
      <c r="G309" s="10">
        <f t="shared" si="61"/>
        <v>-73.550585134256835</v>
      </c>
      <c r="H309" s="10">
        <f t="shared" si="62"/>
        <v>785.2269333828425</v>
      </c>
      <c r="I309" s="10">
        <f t="shared" si="58"/>
        <v>-1.528873432293216</v>
      </c>
      <c r="J309" s="1" t="e">
        <f>IRR(($I$3:I308,H309))*12</f>
        <v>#DIV/0!</v>
      </c>
      <c r="M309" s="10">
        <f t="shared" si="63"/>
        <v>-2.1415406110454271</v>
      </c>
      <c r="N309" s="10">
        <f t="shared" si="64"/>
        <v>0.61266717875221111</v>
      </c>
      <c r="O309" s="10">
        <f t="shared" si="59"/>
        <v>-1.528873432293216</v>
      </c>
      <c r="P309" s="2">
        <f t="shared" si="65"/>
        <v>730.0018266475056</v>
      </c>
      <c r="Q309" s="1" t="e">
        <f>IRR(($O$3:O308,P309))*12</f>
        <v>#DIV/0!</v>
      </c>
      <c r="T309" s="10">
        <f t="shared" si="66"/>
        <v>55.225106735336908</v>
      </c>
      <c r="U309" s="1" t="e">
        <f t="shared" si="67"/>
        <v>#DIV/0!</v>
      </c>
    </row>
    <row r="310" spans="4:21" x14ac:dyDescent="0.2">
      <c r="E310">
        <v>307</v>
      </c>
      <c r="F310" s="2">
        <f t="shared" si="60"/>
        <v>860.92446231339204</v>
      </c>
      <c r="G310" s="10">
        <f t="shared" si="61"/>
        <v>-72.337366296498203</v>
      </c>
      <c r="H310" s="10">
        <f t="shared" si="62"/>
        <v>788.58709601689384</v>
      </c>
      <c r="I310" s="10">
        <f t="shared" si="58"/>
        <v>-1.528873432293216</v>
      </c>
      <c r="J310" s="1" t="e">
        <f>IRR(($I$3:I309,H310))*12</f>
        <v>#DIV/0!</v>
      </c>
      <c r="M310" s="10">
        <f t="shared" si="63"/>
        <v>-2.150463696924783</v>
      </c>
      <c r="N310" s="10">
        <f t="shared" si="64"/>
        <v>0.62159026463156697</v>
      </c>
      <c r="O310" s="10">
        <f t="shared" si="59"/>
        <v>-1.528873432293216</v>
      </c>
      <c r="P310" s="2">
        <f t="shared" si="65"/>
        <v>732.42191066057194</v>
      </c>
      <c r="Q310" s="1" t="e">
        <f>IRR(($O$3:O309,P310))*12</f>
        <v>#DIV/0!</v>
      </c>
      <c r="T310" s="10">
        <f t="shared" si="66"/>
        <v>56.165185356321899</v>
      </c>
      <c r="U310" s="1" t="e">
        <f t="shared" si="67"/>
        <v>#DIV/0!</v>
      </c>
    </row>
    <row r="311" spans="4:21" x14ac:dyDescent="0.2">
      <c r="E311">
        <v>308</v>
      </c>
      <c r="F311" s="2">
        <f t="shared" si="60"/>
        <v>863.07677346917546</v>
      </c>
      <c r="G311" s="10">
        <f t="shared" si="61"/>
        <v>-71.118940727894255</v>
      </c>
      <c r="H311" s="10">
        <f t="shared" si="62"/>
        <v>791.95783274128121</v>
      </c>
      <c r="I311" s="10">
        <f t="shared" si="58"/>
        <v>-1.528873432293216</v>
      </c>
      <c r="J311" s="1" t="e">
        <f>IRR(($I$3:I310,H311))*12</f>
        <v>#DIV/0!</v>
      </c>
      <c r="M311" s="10">
        <f t="shared" si="63"/>
        <v>-2.1594239623286366</v>
      </c>
      <c r="N311" s="10">
        <f t="shared" si="64"/>
        <v>0.63055053003542061</v>
      </c>
      <c r="O311" s="10">
        <f t="shared" si="59"/>
        <v>-1.528873432293216</v>
      </c>
      <c r="P311" s="2">
        <f t="shared" si="65"/>
        <v>734.84311809162227</v>
      </c>
      <c r="Q311" s="1" t="e">
        <f>IRR(($O$3:O310,P311))*12</f>
        <v>#DIV/0!</v>
      </c>
      <c r="T311" s="10">
        <f t="shared" si="66"/>
        <v>57.114714649658936</v>
      </c>
      <c r="U311" s="1" t="e">
        <f t="shared" si="67"/>
        <v>#DIV/0!</v>
      </c>
    </row>
    <row r="312" spans="4:21" x14ac:dyDescent="0.2">
      <c r="E312">
        <v>309</v>
      </c>
      <c r="F312" s="2">
        <f t="shared" si="60"/>
        <v>865.2344654028484</v>
      </c>
      <c r="G312" s="10">
        <f t="shared" si="61"/>
        <v>-69.89528608289163</v>
      </c>
      <c r="H312" s="10">
        <f t="shared" si="62"/>
        <v>795.33917931995677</v>
      </c>
      <c r="I312" s="10">
        <f t="shared" si="58"/>
        <v>-1.528873432293216</v>
      </c>
      <c r="J312" s="1" t="e">
        <f>IRR(($I$3:I311,H312))*12</f>
        <v>#DIV/0!</v>
      </c>
      <c r="M312" s="10">
        <f t="shared" si="63"/>
        <v>-2.1684215621716727</v>
      </c>
      <c r="N312" s="10">
        <f t="shared" si="64"/>
        <v>0.63954812987845666</v>
      </c>
      <c r="O312" s="10">
        <f t="shared" si="59"/>
        <v>-1.528873432293216</v>
      </c>
      <c r="P312" s="2">
        <f t="shared" si="65"/>
        <v>737.26541628712562</v>
      </c>
      <c r="Q312" s="1" t="e">
        <f>IRR(($O$3:O311,P312))*12</f>
        <v>#DIV/0!</v>
      </c>
      <c r="T312" s="10">
        <f t="shared" si="66"/>
        <v>58.073763032831152</v>
      </c>
      <c r="U312" s="1" t="e">
        <f t="shared" si="67"/>
        <v>#DIV/0!</v>
      </c>
    </row>
    <row r="313" spans="4:21" x14ac:dyDescent="0.2">
      <c r="E313">
        <v>310</v>
      </c>
      <c r="F313" s="2">
        <f t="shared" si="60"/>
        <v>867.39755156635533</v>
      </c>
      <c r="G313" s="10">
        <f t="shared" si="61"/>
        <v>-68.666379920037343</v>
      </c>
      <c r="H313" s="10">
        <f t="shared" si="62"/>
        <v>798.73117164631799</v>
      </c>
      <c r="I313" s="10">
        <f t="shared" si="58"/>
        <v>-1.528873432293216</v>
      </c>
      <c r="J313" s="1" t="e">
        <f>IRR(($I$3:I312,H313))*12</f>
        <v>#DIV/0!</v>
      </c>
      <c r="M313" s="10">
        <f t="shared" si="63"/>
        <v>-2.1774566520140546</v>
      </c>
      <c r="N313" s="10">
        <f t="shared" si="64"/>
        <v>0.64858321972083854</v>
      </c>
      <c r="O313" s="10">
        <f t="shared" si="59"/>
        <v>-1.528873432293216</v>
      </c>
      <c r="P313" s="2">
        <f t="shared" si="65"/>
        <v>739.68877230193436</v>
      </c>
      <c r="Q313" s="1" t="e">
        <f>IRR(($O$3:O312,P313))*12</f>
        <v>#DIV/0!</v>
      </c>
      <c r="T313" s="10">
        <f t="shared" si="66"/>
        <v>59.042399344383625</v>
      </c>
      <c r="U313" s="1" t="e">
        <f t="shared" si="67"/>
        <v>#DIV/0!</v>
      </c>
    </row>
    <row r="314" spans="4:21" x14ac:dyDescent="0.2">
      <c r="E314">
        <v>311</v>
      </c>
      <c r="F314" s="2">
        <f t="shared" si="60"/>
        <v>869.56604544527124</v>
      </c>
      <c r="G314" s="10">
        <f t="shared" si="61"/>
        <v>-67.432199701567697</v>
      </c>
      <c r="H314" s="10">
        <f t="shared" si="62"/>
        <v>802.13384574370355</v>
      </c>
      <c r="I314" s="10">
        <f t="shared" si="58"/>
        <v>-1.528873432293216</v>
      </c>
      <c r="J314" s="1" t="e">
        <f>IRR(($I$3:I313,H314))*12</f>
        <v>#DIV/0!</v>
      </c>
      <c r="M314" s="10">
        <f t="shared" si="63"/>
        <v>-2.1865293880641135</v>
      </c>
      <c r="N314" s="10">
        <f t="shared" si="64"/>
        <v>0.65765595577089742</v>
      </c>
      <c r="O314" s="10">
        <f t="shared" si="59"/>
        <v>-1.528873432293216</v>
      </c>
      <c r="P314" s="2">
        <f t="shared" si="65"/>
        <v>742.11315289742151</v>
      </c>
      <c r="Q314" s="1" t="e">
        <f>IRR(($O$3:O313,P314))*12</f>
        <v>#DIV/0!</v>
      </c>
      <c r="T314" s="10">
        <f t="shared" si="66"/>
        <v>60.020692846282031</v>
      </c>
      <c r="U314" s="1" t="e">
        <f t="shared" si="67"/>
        <v>#DIV/0!</v>
      </c>
    </row>
    <row r="315" spans="4:21" x14ac:dyDescent="0.2">
      <c r="D315">
        <v>26</v>
      </c>
      <c r="E315">
        <v>312</v>
      </c>
      <c r="F315" s="2">
        <f t="shared" si="60"/>
        <v>871.73996055888438</v>
      </c>
      <c r="G315" s="10">
        <f t="shared" si="61"/>
        <v>-66.192722792993777</v>
      </c>
      <c r="H315" s="10">
        <f t="shared" si="62"/>
        <v>805.5472377658906</v>
      </c>
      <c r="I315" s="10">
        <f t="shared" si="58"/>
        <v>-1.528873432293216</v>
      </c>
      <c r="J315" s="1" t="e">
        <f>IRR(($I$3:I314,H315))*12</f>
        <v>#DIV/0!</v>
      </c>
      <c r="M315" s="10">
        <f t="shared" si="63"/>
        <v>-2.1956399271810469</v>
      </c>
      <c r="N315" s="10">
        <f t="shared" si="64"/>
        <v>0.66676649488783091</v>
      </c>
      <c r="O315" s="10">
        <f t="shared" si="59"/>
        <v>-1.528873432293216</v>
      </c>
      <c r="P315" s="2">
        <f t="shared" si="65"/>
        <v>744.53852453960621</v>
      </c>
      <c r="Q315" s="1" t="e">
        <f>IRR(($O$3:O314,P315))*12</f>
        <v>#DIV/0!</v>
      </c>
      <c r="T315" s="10">
        <f t="shared" si="66"/>
        <v>61.008713226284385</v>
      </c>
      <c r="U315" s="1" t="e">
        <f t="shared" si="67"/>
        <v>#DIV/0!</v>
      </c>
    </row>
    <row r="316" spans="4:21" x14ac:dyDescent="0.2">
      <c r="E316">
        <v>313</v>
      </c>
      <c r="F316" s="2">
        <f t="shared" si="60"/>
        <v>873.91931046028151</v>
      </c>
      <c r="G316" s="10">
        <f t="shared" si="61"/>
        <v>-64.947926462687064</v>
      </c>
      <c r="H316" s="10">
        <f t="shared" si="62"/>
        <v>808.97138399759444</v>
      </c>
      <c r="I316" s="10">
        <f t="shared" si="58"/>
        <v>-1.528873432293216</v>
      </c>
      <c r="J316" s="1" t="e">
        <f>IRR(($I$3:I315,H316))*12</f>
        <v>#DIV/0!</v>
      </c>
      <c r="M316" s="10">
        <f t="shared" si="63"/>
        <v>-2.2047884268776343</v>
      </c>
      <c r="N316" s="10">
        <f t="shared" si="64"/>
        <v>0.67591499458441828</v>
      </c>
      <c r="O316" s="10">
        <f t="shared" si="59"/>
        <v>-1.528873432293216</v>
      </c>
      <c r="P316" s="2">
        <f t="shared" si="65"/>
        <v>746.96485339727008</v>
      </c>
      <c r="Q316" s="1" t="e">
        <f>IRR(($O$3:O315,P316))*12</f>
        <v>#DIV/0!</v>
      </c>
      <c r="T316" s="10">
        <f t="shared" si="66"/>
        <v>62.006530600324368</v>
      </c>
      <c r="U316" s="1" t="e">
        <f t="shared" si="67"/>
        <v>#DIV/0!</v>
      </c>
    </row>
    <row r="317" spans="4:21" x14ac:dyDescent="0.2">
      <c r="E317">
        <v>314</v>
      </c>
      <c r="F317" s="2">
        <f t="shared" si="60"/>
        <v>876.10410873643229</v>
      </c>
      <c r="G317" s="10">
        <f t="shared" si="61"/>
        <v>-63.697787881462887</v>
      </c>
      <c r="H317" s="10">
        <f t="shared" si="62"/>
        <v>812.40632085496941</v>
      </c>
      <c r="I317" s="10">
        <f t="shared" si="58"/>
        <v>-1.528873432293216</v>
      </c>
      <c r="J317" s="1" t="e">
        <f>IRR(($I$3:I316,H317))*12</f>
        <v>#DIV/0!</v>
      </c>
      <c r="M317" s="10">
        <f t="shared" si="63"/>
        <v>-2.2139750453229583</v>
      </c>
      <c r="N317" s="10">
        <f t="shared" si="64"/>
        <v>0.68510161302974226</v>
      </c>
      <c r="O317" s="10">
        <f t="shared" si="59"/>
        <v>-1.528873432293216</v>
      </c>
      <c r="P317" s="2">
        <f t="shared" si="65"/>
        <v>749.39210534006236</v>
      </c>
      <c r="Q317" s="1" t="e">
        <f>IRR(($O$3:O316,P317))*12</f>
        <v>#DIV/0!</v>
      </c>
      <c r="T317" s="10">
        <f t="shared" si="66"/>
        <v>63.01421551490705</v>
      </c>
      <c r="U317" s="1" t="e">
        <f t="shared" si="67"/>
        <v>#DIV/0!</v>
      </c>
    </row>
    <row r="318" spans="4:21" x14ac:dyDescent="0.2">
      <c r="E318">
        <v>315</v>
      </c>
      <c r="F318" s="2">
        <f t="shared" si="60"/>
        <v>878.29436900827341</v>
      </c>
      <c r="G318" s="10">
        <f t="shared" si="61"/>
        <v>-62.442284122161141</v>
      </c>
      <c r="H318" s="10">
        <f t="shared" si="62"/>
        <v>815.85208488611227</v>
      </c>
      <c r="I318" s="10">
        <f t="shared" si="58"/>
        <v>-1.528873432293216</v>
      </c>
      <c r="J318" s="1" t="e">
        <f>IRR(($I$3:I317,H318))*12</f>
        <v>#DIV/0!</v>
      </c>
      <c r="M318" s="10">
        <f t="shared" si="63"/>
        <v>-2.2231999413451371</v>
      </c>
      <c r="N318" s="10">
        <f t="shared" si="64"/>
        <v>0.69432650905192106</v>
      </c>
      <c r="O318" s="10">
        <f t="shared" si="59"/>
        <v>-1.528873432293216</v>
      </c>
      <c r="P318" s="2">
        <f t="shared" si="65"/>
        <v>751.82024593659401</v>
      </c>
      <c r="Q318" s="1" t="e">
        <f>IRR(($O$3:O317,P318))*12</f>
        <v>#DIV/0!</v>
      </c>
      <c r="T318" s="10">
        <f t="shared" si="66"/>
        <v>64.03183894951826</v>
      </c>
      <c r="U318" s="1" t="e">
        <f t="shared" si="67"/>
        <v>#DIV/0!</v>
      </c>
    </row>
    <row r="319" spans="4:21" x14ac:dyDescent="0.2">
      <c r="E319">
        <v>316</v>
      </c>
      <c r="F319" s="2">
        <f t="shared" si="60"/>
        <v>880.49010493079379</v>
      </c>
      <c r="G319" s="10">
        <f t="shared" si="61"/>
        <v>-61.181392159225425</v>
      </c>
      <c r="H319" s="10">
        <f t="shared" si="62"/>
        <v>819.30871277156837</v>
      </c>
      <c r="I319" s="10">
        <f t="shared" si="58"/>
        <v>-1.528873432293216</v>
      </c>
      <c r="J319" s="1" t="e">
        <f>IRR(($I$3:I318,H319))*12</f>
        <v>#DIV/0!</v>
      </c>
      <c r="M319" s="10">
        <f t="shared" si="63"/>
        <v>-2.2324632744340751</v>
      </c>
      <c r="N319" s="10">
        <f t="shared" si="64"/>
        <v>0.70358984214085907</v>
      </c>
      <c r="O319" s="10">
        <f t="shared" si="59"/>
        <v>-1.528873432293216</v>
      </c>
      <c r="P319" s="2">
        <f t="shared" si="65"/>
        <v>754.24924045252226</v>
      </c>
      <c r="Q319" s="1" t="e">
        <f>IRR(($O$3:O318,P319))*12</f>
        <v>#DIV/0!</v>
      </c>
      <c r="T319" s="10">
        <f t="shared" si="66"/>
        <v>65.059472319046108</v>
      </c>
      <c r="U319" s="1" t="e">
        <f t="shared" si="67"/>
        <v>#DIV/0!</v>
      </c>
    </row>
    <row r="320" spans="4:21" x14ac:dyDescent="0.2">
      <c r="E320">
        <v>317</v>
      </c>
      <c r="F320" s="2">
        <f t="shared" si="60"/>
        <v>882.69133019312096</v>
      </c>
      <c r="G320" s="10">
        <f t="shared" si="61"/>
        <v>-59.915088868282282</v>
      </c>
      <c r="H320" s="10">
        <f t="shared" si="62"/>
        <v>822.77624132483868</v>
      </c>
      <c r="I320" s="10">
        <f t="shared" si="58"/>
        <v>-1.528873432293216</v>
      </c>
      <c r="J320" s="1" t="e">
        <f>IRR(($I$3:I319,H320))*12</f>
        <v>#DIV/0!</v>
      </c>
      <c r="M320" s="10">
        <f t="shared" si="63"/>
        <v>-2.2417652047442171</v>
      </c>
      <c r="N320" s="10">
        <f t="shared" si="64"/>
        <v>0.7128917724510011</v>
      </c>
      <c r="O320" s="10">
        <f t="shared" si="59"/>
        <v>-1.528873432293216</v>
      </c>
      <c r="P320" s="2">
        <f t="shared" si="65"/>
        <v>756.67905384862343</v>
      </c>
      <c r="Q320" s="1" t="e">
        <f>IRR(($O$3:O319,P320))*12</f>
        <v>#DIV/0!</v>
      </c>
      <c r="T320" s="10">
        <f t="shared" si="66"/>
        <v>66.097187476215254</v>
      </c>
      <c r="U320" s="1" t="e">
        <f t="shared" si="67"/>
        <v>#DIV/0!</v>
      </c>
    </row>
    <row r="321" spans="4:21" x14ac:dyDescent="0.2">
      <c r="E321">
        <v>318</v>
      </c>
      <c r="F321" s="2">
        <f t="shared" si="60"/>
        <v>884.89805851860353</v>
      </c>
      <c r="G321" s="10">
        <f t="shared" si="61"/>
        <v>-58.643351025715447</v>
      </c>
      <c r="H321" s="10">
        <f t="shared" si="62"/>
        <v>826.25470749288809</v>
      </c>
      <c r="I321" s="10">
        <f t="shared" si="58"/>
        <v>-1.528873432293216</v>
      </c>
      <c r="J321" s="1" t="e">
        <f>IRR(($I$3:I320,H321))*12</f>
        <v>#DIV/0!</v>
      </c>
      <c r="M321" s="10">
        <f t="shared" si="63"/>
        <v>-2.2511058930973178</v>
      </c>
      <c r="N321" s="10">
        <f t="shared" si="64"/>
        <v>0.72223246080410175</v>
      </c>
      <c r="O321" s="10">
        <f t="shared" si="59"/>
        <v>-1.528873432293216</v>
      </c>
      <c r="P321" s="2">
        <f t="shared" si="65"/>
        <v>759.10965077885521</v>
      </c>
      <c r="Q321" s="1" t="e">
        <f>IRR(($O$3:O320,P321))*12</f>
        <v>#DIV/0!</v>
      </c>
      <c r="T321" s="10">
        <f t="shared" si="66"/>
        <v>67.145056714032876</v>
      </c>
      <c r="U321" s="1" t="e">
        <f t="shared" si="67"/>
        <v>#DIV/0!</v>
      </c>
    </row>
    <row r="322" spans="4:21" x14ac:dyDescent="0.2">
      <c r="E322">
        <v>319</v>
      </c>
      <c r="F322" s="2">
        <f t="shared" si="60"/>
        <v>887.11030366489979</v>
      </c>
      <c r="G322" s="10">
        <f t="shared" si="61"/>
        <v>-57.366155308241105</v>
      </c>
      <c r="H322" s="10">
        <f t="shared" si="62"/>
        <v>829.74414835665868</v>
      </c>
      <c r="I322" s="10">
        <f t="shared" si="58"/>
        <v>-1.528873432293216</v>
      </c>
      <c r="J322" s="1" t="e">
        <f>IRR(($I$3:I321,H322))*12</f>
        <v>#DIV/0!</v>
      </c>
      <c r="M322" s="10">
        <f t="shared" si="63"/>
        <v>-2.2604855009852249</v>
      </c>
      <c r="N322" s="10">
        <f t="shared" si="64"/>
        <v>0.7316120686920089</v>
      </c>
      <c r="O322" s="10">
        <f t="shared" si="59"/>
        <v>-1.528873432293216</v>
      </c>
      <c r="P322" s="2">
        <f t="shared" si="65"/>
        <v>761.54099558840846</v>
      </c>
      <c r="Q322" s="1" t="e">
        <f>IRR(($O$3:O321,P322))*12</f>
        <v>#DIV/0!</v>
      </c>
      <c r="T322" s="10">
        <f t="shared" si="66"/>
        <v>68.20315276825022</v>
      </c>
      <c r="U322" s="1" t="e">
        <f t="shared" si="67"/>
        <v>#DIV/0!</v>
      </c>
    </row>
    <row r="323" spans="4:21" x14ac:dyDescent="0.2">
      <c r="E323">
        <v>320</v>
      </c>
      <c r="F323" s="2">
        <f t="shared" si="60"/>
        <v>889.32807942406248</v>
      </c>
      <c r="G323" s="10">
        <f t="shared" si="61"/>
        <v>-56.083478292479185</v>
      </c>
      <c r="H323" s="10">
        <f t="shared" si="62"/>
        <v>833.24460113158329</v>
      </c>
      <c r="I323" s="10">
        <f t="shared" si="58"/>
        <v>-1.528873432293216</v>
      </c>
      <c r="J323" s="1" t="e">
        <f>IRR(($I$3:I322,H323))*12</f>
        <v>#DIV/0!</v>
      </c>
      <c r="M323" s="10">
        <f t="shared" si="63"/>
        <v>-2.269904190572662</v>
      </c>
      <c r="N323" s="10">
        <f t="shared" si="64"/>
        <v>0.74103075827944598</v>
      </c>
      <c r="O323" s="10">
        <f t="shared" si="59"/>
        <v>-1.528873432293216</v>
      </c>
      <c r="P323" s="2">
        <f t="shared" si="65"/>
        <v>763.97305231174744</v>
      </c>
      <c r="Q323" s="1" t="e">
        <f>IRR(($O$3:O322,P323))*12</f>
        <v>#DIV/0!</v>
      </c>
      <c r="T323" s="10">
        <f t="shared" si="66"/>
        <v>69.271548819835857</v>
      </c>
      <c r="U323" s="1" t="e">
        <f t="shared" si="67"/>
        <v>#DIV/0!</v>
      </c>
    </row>
    <row r="324" spans="4:21" x14ac:dyDescent="0.2">
      <c r="E324">
        <v>321</v>
      </c>
      <c r="F324" s="2">
        <f t="shared" si="60"/>
        <v>891.55139962262263</v>
      </c>
      <c r="G324" s="10">
        <f t="shared" si="61"/>
        <v>-54.795296454524532</v>
      </c>
      <c r="H324" s="10">
        <f t="shared" si="62"/>
        <v>836.75610316809809</v>
      </c>
      <c r="I324" s="10">
        <f t="shared" ref="I324:I363" si="68">$B$21</f>
        <v>-1.528873432293216</v>
      </c>
      <c r="J324" s="1" t="e">
        <f>IRR(($I$3:I323,H324))*12</f>
        <v>#DIV/0!</v>
      </c>
      <c r="M324" s="10">
        <f t="shared" si="63"/>
        <v>-2.2793621247000484</v>
      </c>
      <c r="N324" s="10">
        <f t="shared" si="64"/>
        <v>0.75048869240683236</v>
      </c>
      <c r="O324" s="10">
        <f t="shared" ref="O324:O363" si="69">$B$21</f>
        <v>-1.528873432293216</v>
      </c>
      <c r="P324" s="2">
        <f t="shared" si="65"/>
        <v>766.40578467063949</v>
      </c>
      <c r="Q324" s="1" t="e">
        <f>IRR(($O$3:O323,P324))*12</f>
        <v>#DIV/0!</v>
      </c>
      <c r="T324" s="10">
        <f t="shared" si="66"/>
        <v>70.350318497458602</v>
      </c>
      <c r="U324" s="1" t="e">
        <f t="shared" si="67"/>
        <v>#DIV/0!</v>
      </c>
    </row>
    <row r="325" spans="4:21" x14ac:dyDescent="0.2">
      <c r="E325">
        <v>322</v>
      </c>
      <c r="F325" s="2">
        <f t="shared" si="60"/>
        <v>893.78027812167909</v>
      </c>
      <c r="G325" s="10">
        <f t="shared" si="61"/>
        <v>-53.501586169515349</v>
      </c>
      <c r="H325" s="10">
        <f t="shared" si="62"/>
        <v>840.27869195216374</v>
      </c>
      <c r="I325" s="10">
        <f t="shared" si="68"/>
        <v>-1.528873432293216</v>
      </c>
      <c r="J325" s="1" t="e">
        <f>IRR(($I$3:I324,H325))*12</f>
        <v>#DIV/0!</v>
      </c>
      <c r="M325" s="10">
        <f t="shared" si="63"/>
        <v>-2.2888594668862989</v>
      </c>
      <c r="N325" s="10">
        <f t="shared" si="64"/>
        <v>0.75998603459308289</v>
      </c>
      <c r="O325" s="10">
        <f t="shared" si="69"/>
        <v>-1.528873432293216</v>
      </c>
      <c r="P325" s="2">
        <f t="shared" si="65"/>
        <v>768.83915607217398</v>
      </c>
      <c r="Q325" s="1" t="e">
        <f>IRR(($O$3:O324,P325))*12</f>
        <v>#DIV/0!</v>
      </c>
      <c r="T325" s="10">
        <f t="shared" si="66"/>
        <v>71.439535879989762</v>
      </c>
      <c r="U325" s="1" t="e">
        <f t="shared" si="67"/>
        <v>#DIV/0!</v>
      </c>
    </row>
    <row r="326" spans="4:21" x14ac:dyDescent="0.2">
      <c r="E326">
        <v>323</v>
      </c>
      <c r="F326" s="2">
        <f t="shared" si="60"/>
        <v>896.01472881698305</v>
      </c>
      <c r="G326" s="10">
        <f t="shared" si="61"/>
        <v>-52.202323711199369</v>
      </c>
      <c r="H326" s="10">
        <f t="shared" si="62"/>
        <v>843.81240510578368</v>
      </c>
      <c r="I326" s="10">
        <f t="shared" si="68"/>
        <v>-1.528873432293216</v>
      </c>
      <c r="J326" s="1" t="e">
        <f>IRR(($I$3:I325,H326))*12</f>
        <v>#DIV/0!</v>
      </c>
      <c r="M326" s="10">
        <f t="shared" si="63"/>
        <v>-2.2983963813316586</v>
      </c>
      <c r="N326" s="10">
        <f t="shared" si="64"/>
        <v>0.76952294903844254</v>
      </c>
      <c r="O326" s="10">
        <f t="shared" si="69"/>
        <v>-1.528873432293216</v>
      </c>
      <c r="P326" s="2">
        <f t="shared" si="65"/>
        <v>771.27312960676954</v>
      </c>
      <c r="Q326" s="1" t="e">
        <f>IRR(($O$3:O325,P326))*12</f>
        <v>#DIV/0!</v>
      </c>
      <c r="T326" s="10">
        <f t="shared" si="66"/>
        <v>72.539275499014138</v>
      </c>
      <c r="U326" s="1" t="e">
        <f t="shared" si="67"/>
        <v>#DIV/0!</v>
      </c>
    </row>
    <row r="327" spans="4:21" x14ac:dyDescent="0.2">
      <c r="D327">
        <v>27</v>
      </c>
      <c r="E327">
        <v>324</v>
      </c>
      <c r="F327" s="2">
        <f t="shared" si="60"/>
        <v>898.25476563902566</v>
      </c>
      <c r="G327" s="10">
        <f t="shared" si="61"/>
        <v>-50.897485251500257</v>
      </c>
      <c r="H327" s="10">
        <f t="shared" si="62"/>
        <v>847.35728038752541</v>
      </c>
      <c r="I327" s="10">
        <f t="shared" si="68"/>
        <v>-1.528873432293216</v>
      </c>
      <c r="J327" s="1" t="e">
        <f>IRR(($I$3:I326,H327))*12</f>
        <v>#DIV/0!</v>
      </c>
      <c r="M327" s="10">
        <f t="shared" si="63"/>
        <v>-2.3079730329205401</v>
      </c>
      <c r="N327" s="10">
        <f t="shared" si="64"/>
        <v>0.77909960062732408</v>
      </c>
      <c r="O327" s="10">
        <f t="shared" si="69"/>
        <v>-1.528873432293216</v>
      </c>
      <c r="P327" s="2">
        <f t="shared" si="65"/>
        <v>773.7076680461704</v>
      </c>
      <c r="Q327" s="1" t="e">
        <f>IRR(($O$3:O326,P327))*12</f>
        <v>#DIV/0!</v>
      </c>
      <c r="T327" s="10">
        <f t="shared" si="66"/>
        <v>73.649612341355009</v>
      </c>
      <c r="U327" s="1" t="e">
        <f t="shared" si="67"/>
        <v>#DIV/0!</v>
      </c>
    </row>
    <row r="328" spans="4:21" x14ac:dyDescent="0.2">
      <c r="E328">
        <v>325</v>
      </c>
      <c r="F328" s="2">
        <f t="shared" si="60"/>
        <v>900.50040255312319</v>
      </c>
      <c r="G328" s="10">
        <f t="shared" si="61"/>
        <v>-49.587046860077862</v>
      </c>
      <c r="H328" s="10">
        <f t="shared" si="62"/>
        <v>850.91335569304533</v>
      </c>
      <c r="I328" s="10">
        <f t="shared" si="68"/>
        <v>-1.528873432293216</v>
      </c>
      <c r="J328" s="1" t="e">
        <f>IRR(($I$3:I327,H328))*12</f>
        <v>#DIV/0!</v>
      </c>
      <c r="M328" s="10">
        <f t="shared" si="63"/>
        <v>-2.3175895872243757</v>
      </c>
      <c r="N328" s="10">
        <f t="shared" si="64"/>
        <v>0.78871615493115965</v>
      </c>
      <c r="O328" s="10">
        <f t="shared" si="69"/>
        <v>-1.528873432293216</v>
      </c>
      <c r="P328" s="2">
        <f t="shared" si="65"/>
        <v>776.14273384143155</v>
      </c>
      <c r="Q328" s="1" t="e">
        <f>IRR(($O$3:O327,P328))*12</f>
        <v>#DIV/0!</v>
      </c>
      <c r="T328" s="10">
        <f t="shared" si="66"/>
        <v>74.770621851613782</v>
      </c>
      <c r="U328" s="1" t="e">
        <f t="shared" si="67"/>
        <v>#DIV/0!</v>
      </c>
    </row>
    <row r="329" spans="4:21" x14ac:dyDescent="0.2">
      <c r="E329">
        <v>326</v>
      </c>
      <c r="F329" s="2">
        <f t="shared" si="60"/>
        <v>902.75165355950571</v>
      </c>
      <c r="G329" s="10">
        <f t="shared" si="61"/>
        <v>-48.270984503892805</v>
      </c>
      <c r="H329" s="10">
        <f t="shared" si="62"/>
        <v>854.48066905561291</v>
      </c>
      <c r="I329" s="10">
        <f t="shared" si="68"/>
        <v>-1.528873432293216</v>
      </c>
      <c r="J329" s="1" t="e">
        <f>IRR(($I$3:I328,H329))*12</f>
        <v>#DIV/0!</v>
      </c>
      <c r="M329" s="10">
        <f t="shared" si="63"/>
        <v>-2.3272462105044771</v>
      </c>
      <c r="N329" s="10">
        <f t="shared" si="64"/>
        <v>0.79837277821126107</v>
      </c>
      <c r="O329" s="10">
        <f t="shared" si="69"/>
        <v>-1.528873432293216</v>
      </c>
      <c r="P329" s="2">
        <f t="shared" si="65"/>
        <v>778.57828912089292</v>
      </c>
      <c r="Q329" s="1" t="e">
        <f>IRR(($O$3:O328,P329))*12</f>
        <v>#DIV/0!</v>
      </c>
      <c r="T329" s="10">
        <f t="shared" si="66"/>
        <v>75.902379934719988</v>
      </c>
      <c r="U329" s="1" t="e">
        <f t="shared" si="67"/>
        <v>#DIV/0!</v>
      </c>
    </row>
    <row r="330" spans="4:21" x14ac:dyDescent="0.2">
      <c r="E330">
        <v>327</v>
      </c>
      <c r="F330" s="2">
        <f t="shared" si="60"/>
        <v>905.00853269340439</v>
      </c>
      <c r="G330" s="10">
        <f t="shared" si="61"/>
        <v>-46.949274046761957</v>
      </c>
      <c r="H330" s="10">
        <f t="shared" si="62"/>
        <v>858.05925864664243</v>
      </c>
      <c r="I330" s="10">
        <f t="shared" si="68"/>
        <v>-1.528873432293216</v>
      </c>
      <c r="J330" s="1" t="e">
        <f>IRR(($I$3:I329,H330))*12</f>
        <v>#DIV/0!</v>
      </c>
      <c r="M330" s="10">
        <f t="shared" si="63"/>
        <v>-2.3369430697149132</v>
      </c>
      <c r="N330" s="10">
        <f t="shared" si="64"/>
        <v>0.80806963742169713</v>
      </c>
      <c r="O330" s="10">
        <f t="shared" si="69"/>
        <v>-1.528873432293216</v>
      </c>
      <c r="P330" s="2">
        <f t="shared" si="65"/>
        <v>781.0142956881416</v>
      </c>
      <c r="Q330" s="1" t="e">
        <f>IRR(($O$3:O329,P330))*12</f>
        <v>#DIV/0!</v>
      </c>
      <c r="T330" s="10">
        <f t="shared" si="66"/>
        <v>77.044962958500832</v>
      </c>
      <c r="U330" s="1" t="e">
        <f t="shared" si="67"/>
        <v>#DIV/0!</v>
      </c>
    </row>
    <row r="331" spans="4:21" x14ac:dyDescent="0.2">
      <c r="E331">
        <v>328</v>
      </c>
      <c r="F331" s="2">
        <f t="shared" si="60"/>
        <v>907.2710540251378</v>
      </c>
      <c r="G331" s="10">
        <f t="shared" si="61"/>
        <v>-45.62189124891961</v>
      </c>
      <c r="H331" s="10">
        <f t="shared" si="62"/>
        <v>861.64916277621819</v>
      </c>
      <c r="I331" s="10">
        <f t="shared" si="68"/>
        <v>-1.528873432293216</v>
      </c>
      <c r="J331" s="1" t="e">
        <f>IRR(($I$3:I330,H331))*12</f>
        <v>#DIV/0!</v>
      </c>
      <c r="M331" s="10">
        <f t="shared" si="63"/>
        <v>-2.3466803325053918</v>
      </c>
      <c r="N331" s="10">
        <f t="shared" si="64"/>
        <v>0.81780690021217572</v>
      </c>
      <c r="O331" s="10">
        <f t="shared" si="69"/>
        <v>-1.528873432293216</v>
      </c>
      <c r="P331" s="2">
        <f t="shared" si="65"/>
        <v>783.45071501996335</v>
      </c>
      <c r="Q331" s="1" t="e">
        <f>IRR(($O$3:O330,P331))*12</f>
        <v>#DIV/0!</v>
      </c>
      <c r="T331" s="10">
        <f t="shared" si="66"/>
        <v>78.198447756254836</v>
      </c>
      <c r="U331" s="1" t="e">
        <f t="shared" si="67"/>
        <v>#DIV/0!</v>
      </c>
    </row>
    <row r="332" spans="4:21" x14ac:dyDescent="0.2">
      <c r="E332">
        <v>329</v>
      </c>
      <c r="F332" s="2">
        <f t="shared" si="60"/>
        <v>909.5392316602007</v>
      </c>
      <c r="G332" s="10">
        <f t="shared" si="61"/>
        <v>-44.288811766569779</v>
      </c>
      <c r="H332" s="10">
        <f t="shared" si="62"/>
        <v>865.25041989363092</v>
      </c>
      <c r="I332" s="10">
        <f t="shared" si="68"/>
        <v>-1.528873432293216</v>
      </c>
      <c r="J332" s="1" t="e">
        <f>IRR(($I$3:I331,H332))*12</f>
        <v>#DIV/0!</v>
      </c>
      <c r="M332" s="10">
        <f t="shared" si="63"/>
        <v>-2.3564581672241642</v>
      </c>
      <c r="N332" s="10">
        <f t="shared" si="64"/>
        <v>0.8275847349309482</v>
      </c>
      <c r="O332" s="10">
        <f t="shared" si="69"/>
        <v>-1.528873432293216</v>
      </c>
      <c r="P332" s="2">
        <f t="shared" si="65"/>
        <v>785.88750826428225</v>
      </c>
      <c r="Q332" s="1" t="e">
        <f>IRR(($O$3:O331,P332))*12</f>
        <v>#DIV/0!</v>
      </c>
      <c r="T332" s="10">
        <f t="shared" si="66"/>
        <v>79.362911629348673</v>
      </c>
      <c r="U332" s="1" t="e">
        <f t="shared" si="67"/>
        <v>#DIV/0!</v>
      </c>
    </row>
    <row r="333" spans="4:21" x14ac:dyDescent="0.2">
      <c r="E333">
        <v>330</v>
      </c>
      <c r="F333" s="2">
        <f t="shared" si="60"/>
        <v>911.81307973935122</v>
      </c>
      <c r="G333" s="10">
        <f t="shared" si="61"/>
        <v>-42.950011151441458</v>
      </c>
      <c r="H333" s="10">
        <f t="shared" si="62"/>
        <v>868.86306858790977</v>
      </c>
      <c r="I333" s="10">
        <f t="shared" si="68"/>
        <v>-1.528873432293216</v>
      </c>
      <c r="J333" s="1" t="e">
        <f>IRR(($I$3:I332,H333))*12</f>
        <v>#DIV/0!</v>
      </c>
      <c r="M333" s="10">
        <f t="shared" si="63"/>
        <v>-2.3662767429209319</v>
      </c>
      <c r="N333" s="10">
        <f t="shared" si="64"/>
        <v>0.83740331062771589</v>
      </c>
      <c r="O333" s="10">
        <f t="shared" si="69"/>
        <v>-1.528873432293216</v>
      </c>
      <c r="P333" s="2">
        <f t="shared" si="65"/>
        <v>788.32463623808906</v>
      </c>
      <c r="Q333" s="1" t="e">
        <f>IRR(($O$3:O332,P333))*12</f>
        <v>#DIV/0!</v>
      </c>
      <c r="T333" s="10">
        <f t="shared" si="66"/>
        <v>80.53843234982071</v>
      </c>
      <c r="U333" s="1" t="e">
        <f t="shared" si="67"/>
        <v>#DIV/0!</v>
      </c>
    </row>
    <row r="334" spans="4:21" x14ac:dyDescent="0.2">
      <c r="E334">
        <v>331</v>
      </c>
      <c r="F334" s="2">
        <f t="shared" si="60"/>
        <v>914.09261243869958</v>
      </c>
      <c r="G334" s="10">
        <f t="shared" si="61"/>
        <v>-41.605464850339558</v>
      </c>
      <c r="H334" s="10">
        <f t="shared" si="62"/>
        <v>872.48714758836002</v>
      </c>
      <c r="I334" s="10">
        <f t="shared" si="68"/>
        <v>-1.528873432293216</v>
      </c>
      <c r="J334" s="1" t="e">
        <f>IRR(($I$3:I333,H334))*12</f>
        <v>#DIV/0!</v>
      </c>
      <c r="M334" s="10">
        <f t="shared" si="63"/>
        <v>-2.3761362293497683</v>
      </c>
      <c r="N334" s="10">
        <f t="shared" si="64"/>
        <v>0.84726279705655227</v>
      </c>
      <c r="O334" s="10">
        <f t="shared" si="69"/>
        <v>-1.528873432293216</v>
      </c>
      <c r="P334" s="2">
        <f t="shared" si="65"/>
        <v>790.76205942535785</v>
      </c>
      <c r="Q334" s="1" t="e">
        <f>IRR(($O$3:O333,P334))*12</f>
        <v>#DIV/0!</v>
      </c>
      <c r="T334" s="10">
        <f t="shared" si="66"/>
        <v>81.725088163002169</v>
      </c>
      <c r="U334" s="1" t="e">
        <f t="shared" si="67"/>
        <v>#DIV/0!</v>
      </c>
    </row>
    <row r="335" spans="4:21" x14ac:dyDescent="0.2">
      <c r="E335">
        <v>332</v>
      </c>
      <c r="F335" s="2">
        <f t="shared" si="60"/>
        <v>916.37784396979623</v>
      </c>
      <c r="G335" s="10">
        <f t="shared" si="61"/>
        <v>-40.255148204695843</v>
      </c>
      <c r="H335" s="10">
        <f t="shared" si="62"/>
        <v>876.12269576510039</v>
      </c>
      <c r="I335" s="10">
        <f t="shared" si="68"/>
        <v>-1.528873432293216</v>
      </c>
      <c r="J335" s="1" t="e">
        <f>IRR(($I$3:I334,H335))*12</f>
        <v>#DIV/0!</v>
      </c>
      <c r="M335" s="10">
        <f t="shared" si="63"/>
        <v>-2.3860367969720593</v>
      </c>
      <c r="N335" s="10">
        <f t="shared" si="64"/>
        <v>0.85716336467884324</v>
      </c>
      <c r="O335" s="10">
        <f t="shared" si="69"/>
        <v>-1.528873432293216</v>
      </c>
      <c r="P335" s="2">
        <f t="shared" si="65"/>
        <v>793.19973797495129</v>
      </c>
      <c r="Q335" s="1" t="e">
        <f>IRR(($O$3:O334,P335))*12</f>
        <v>#DIV/0!</v>
      </c>
      <c r="T335" s="10">
        <f t="shared" si="66"/>
        <v>82.922957790149098</v>
      </c>
      <c r="U335" s="1" t="e">
        <f t="shared" si="67"/>
        <v>#DIV/0!</v>
      </c>
    </row>
    <row r="336" spans="4:21" x14ac:dyDescent="0.2">
      <c r="E336">
        <v>333</v>
      </c>
      <c r="F336" s="2">
        <f t="shared" si="60"/>
        <v>918.66878857972085</v>
      </c>
      <c r="G336" s="10">
        <f t="shared" si="61"/>
        <v>-38.899036450114409</v>
      </c>
      <c r="H336" s="10">
        <f t="shared" si="62"/>
        <v>879.76975212960645</v>
      </c>
      <c r="I336" s="10">
        <f t="shared" si="68"/>
        <v>-1.528873432293216</v>
      </c>
      <c r="J336" s="1" t="e">
        <f>IRR(($I$3:I335,H336))*12</f>
        <v>#DIV/0!</v>
      </c>
      <c r="M336" s="10">
        <f t="shared" si="63"/>
        <v>-2.3959786169594426</v>
      </c>
      <c r="N336" s="10">
        <f t="shared" si="64"/>
        <v>0.86710518466622655</v>
      </c>
      <c r="O336" s="10">
        <f t="shared" si="69"/>
        <v>-1.528873432293216</v>
      </c>
      <c r="P336" s="2">
        <f t="shared" si="65"/>
        <v>795.63763169851404</v>
      </c>
      <c r="Q336" s="1" t="e">
        <f>IRR(($O$3:O335,P336))*12</f>
        <v>#DIV/0!</v>
      </c>
      <c r="T336" s="10">
        <f t="shared" si="66"/>
        <v>84.132120431092403</v>
      </c>
      <c r="U336" s="1" t="e">
        <f t="shared" si="67"/>
        <v>#DIV/0!</v>
      </c>
    </row>
    <row r="337" spans="4:21" x14ac:dyDescent="0.2">
      <c r="E337">
        <v>334</v>
      </c>
      <c r="F337" s="2">
        <f t="shared" si="60"/>
        <v>920.96546055116983</v>
      </c>
      <c r="G337" s="10">
        <f t="shared" si="61"/>
        <v>-37.537104715919668</v>
      </c>
      <c r="H337" s="10">
        <f t="shared" si="62"/>
        <v>883.42835583525016</v>
      </c>
      <c r="I337" s="10">
        <f t="shared" si="68"/>
        <v>-1.528873432293216</v>
      </c>
      <c r="J337" s="1" t="e">
        <f>IRR(($I$3:I336,H337))*12</f>
        <v>#DIV/0!</v>
      </c>
      <c r="M337" s="10">
        <f t="shared" si="63"/>
        <v>-2.4059618611967739</v>
      </c>
      <c r="N337" s="10">
        <f t="shared" si="64"/>
        <v>0.87708842890355787</v>
      </c>
      <c r="O337" s="10">
        <f t="shared" si="69"/>
        <v>-1.528873432293216</v>
      </c>
      <c r="P337" s="2">
        <f t="shared" si="65"/>
        <v>798.07570006835431</v>
      </c>
      <c r="Q337" s="1" t="e">
        <f>IRR(($O$3:O336,P337))*12</f>
        <v>#DIV/0!</v>
      </c>
      <c r="T337" s="10">
        <f t="shared" si="66"/>
        <v>85.35265576689585</v>
      </c>
      <c r="U337" s="1" t="e">
        <f t="shared" si="67"/>
        <v>#DIV/0!</v>
      </c>
    </row>
    <row r="338" spans="4:21" x14ac:dyDescent="0.2">
      <c r="E338">
        <v>335</v>
      </c>
      <c r="F338" s="2">
        <f t="shared" si="60"/>
        <v>923.26787420254777</v>
      </c>
      <c r="G338" s="10">
        <f t="shared" si="61"/>
        <v>-36.169328024699098</v>
      </c>
      <c r="H338" s="10">
        <f t="shared" si="62"/>
        <v>887.09854617784868</v>
      </c>
      <c r="I338" s="10">
        <f t="shared" si="68"/>
        <v>-1.528873432293216</v>
      </c>
      <c r="J338" s="1" t="e">
        <f>IRR(($I$3:I337,H338))*12</f>
        <v>#DIV/0!</v>
      </c>
      <c r="M338" s="10">
        <f t="shared" si="63"/>
        <v>-2.4159867022850947</v>
      </c>
      <c r="N338" s="10">
        <f t="shared" si="64"/>
        <v>0.88711326999187867</v>
      </c>
      <c r="O338" s="10">
        <f t="shared" si="69"/>
        <v>-1.528873432293216</v>
      </c>
      <c r="P338" s="2">
        <f t="shared" si="65"/>
        <v>800.51390221531381</v>
      </c>
      <c r="Q338" s="1" t="e">
        <f>IRR(($O$3:O337,P338))*12</f>
        <v>#DIV/0!</v>
      </c>
      <c r="T338" s="10">
        <f t="shared" si="66"/>
        <v>86.584643962534869</v>
      </c>
      <c r="U338" s="1" t="e">
        <f t="shared" si="67"/>
        <v>#DIV/0!</v>
      </c>
    </row>
    <row r="339" spans="4:21" x14ac:dyDescent="0.2">
      <c r="D339">
        <v>28</v>
      </c>
      <c r="E339">
        <v>336</v>
      </c>
      <c r="F339" s="2">
        <f t="shared" si="60"/>
        <v>925.5760438880543</v>
      </c>
      <c r="G339" s="10">
        <f t="shared" si="61"/>
        <v>-34.795681291845085</v>
      </c>
      <c r="H339" s="10">
        <f t="shared" si="62"/>
        <v>890.78036259620922</v>
      </c>
      <c r="I339" s="10">
        <f t="shared" si="68"/>
        <v>-1.528873432293216</v>
      </c>
      <c r="J339" s="1" t="e">
        <f>IRR(($I$3:I338,H339))*12</f>
        <v>#DIV/0!</v>
      </c>
      <c r="M339" s="10">
        <f t="shared" si="63"/>
        <v>-2.4260533135446156</v>
      </c>
      <c r="N339" s="10">
        <f t="shared" si="64"/>
        <v>0.89717988125139958</v>
      </c>
      <c r="O339" s="10">
        <f t="shared" si="69"/>
        <v>-1.528873432293216</v>
      </c>
      <c r="P339" s="2">
        <f t="shared" si="65"/>
        <v>802.95219692662613</v>
      </c>
      <c r="Q339" s="1" t="e">
        <f>IRR(($O$3:O338,P339))*12</f>
        <v>#DIV/0!</v>
      </c>
      <c r="T339" s="10">
        <f t="shared" si="66"/>
        <v>87.828165669583086</v>
      </c>
      <c r="U339" s="1" t="e">
        <f t="shared" si="67"/>
        <v>#DIV/0!</v>
      </c>
    </row>
    <row r="340" spans="4:21" x14ac:dyDescent="0.2">
      <c r="E340">
        <v>337</v>
      </c>
      <c r="F340" s="2">
        <f t="shared" si="60"/>
        <v>927.88998399777415</v>
      </c>
      <c r="G340" s="10">
        <f t="shared" si="61"/>
        <v>-33.416139325096083</v>
      </c>
      <c r="H340" s="10">
        <f t="shared" si="62"/>
        <v>894.47384467267807</v>
      </c>
      <c r="I340" s="10">
        <f t="shared" si="68"/>
        <v>-1.528873432293216</v>
      </c>
      <c r="J340" s="1" t="e">
        <f>IRR(($I$3:I339,H340))*12</f>
        <v>#DIV/0!</v>
      </c>
      <c r="M340" s="10">
        <f t="shared" si="63"/>
        <v>-2.436161869017718</v>
      </c>
      <c r="N340" s="10">
        <f t="shared" si="64"/>
        <v>0.90728843672450199</v>
      </c>
      <c r="O340" s="10">
        <f t="shared" si="69"/>
        <v>-1.528873432293216</v>
      </c>
      <c r="P340" s="2">
        <f t="shared" si="65"/>
        <v>805.39054264376261</v>
      </c>
      <c r="Q340" s="1" t="e">
        <f>IRR(($O$3:O339,P340))*12</f>
        <v>#DIV/0!</v>
      </c>
      <c r="T340" s="10">
        <f t="shared" si="66"/>
        <v>89.083302028915455</v>
      </c>
      <c r="U340" s="1" t="e">
        <f t="shared" si="67"/>
        <v>#DIV/0!</v>
      </c>
    </row>
    <row r="341" spans="4:21" x14ac:dyDescent="0.2">
      <c r="E341">
        <v>338</v>
      </c>
      <c r="F341" s="2">
        <f t="shared" si="60"/>
        <v>930.20970895776895</v>
      </c>
      <c r="G341" s="10">
        <f t="shared" si="61"/>
        <v>-32.030676824072998</v>
      </c>
      <c r="H341" s="10">
        <f t="shared" si="62"/>
        <v>898.17903213369596</v>
      </c>
      <c r="I341" s="10">
        <f t="shared" si="68"/>
        <v>-1.528873432293216</v>
      </c>
      <c r="J341" s="1" t="e">
        <f>IRR(($I$3:I340,H341))*12</f>
        <v>#DIV/0!</v>
      </c>
      <c r="M341" s="10">
        <f t="shared" si="63"/>
        <v>-2.4463125434719584</v>
      </c>
      <c r="N341" s="10">
        <f t="shared" si="64"/>
        <v>0.91743911117874233</v>
      </c>
      <c r="O341" s="10">
        <f t="shared" si="69"/>
        <v>-1.528873432293216</v>
      </c>
      <c r="P341" s="2">
        <f t="shared" si="65"/>
        <v>807.82889746026626</v>
      </c>
      <c r="Q341" s="1" t="e">
        <f>IRR(($O$3:O340,P341))*12</f>
        <v>#DIV/0!</v>
      </c>
      <c r="T341" s="10">
        <f t="shared" si="66"/>
        <v>90.350134673429693</v>
      </c>
      <c r="U341" s="1" t="e">
        <f t="shared" si="67"/>
        <v>#DIV/0!</v>
      </c>
    </row>
    <row r="342" spans="4:21" x14ac:dyDescent="0.2">
      <c r="E342">
        <v>339</v>
      </c>
      <c r="F342" s="2">
        <f t="shared" si="60"/>
        <v>932.53523323016316</v>
      </c>
      <c r="G342" s="10">
        <f t="shared" si="61"/>
        <v>-30.639268379816485</v>
      </c>
      <c r="H342" s="10">
        <f t="shared" si="62"/>
        <v>901.89596485034667</v>
      </c>
      <c r="I342" s="10">
        <f t="shared" si="68"/>
        <v>-1.528873432293216</v>
      </c>
      <c r="J342" s="1" t="e">
        <f>IRR(($I$3:I341,H342))*12</f>
        <v>#DIV/0!</v>
      </c>
      <c r="M342" s="10">
        <f t="shared" si="63"/>
        <v>-2.4565055124030915</v>
      </c>
      <c r="N342" s="10">
        <f t="shared" si="64"/>
        <v>0.92763208010987541</v>
      </c>
      <c r="O342" s="10">
        <f t="shared" si="69"/>
        <v>-1.528873432293216</v>
      </c>
      <c r="P342" s="2">
        <f t="shared" si="65"/>
        <v>810.26721911957418</v>
      </c>
      <c r="Q342" s="1" t="e">
        <f>IRR(($O$3:O341,P342))*12</f>
        <v>#DIV/0!</v>
      </c>
      <c r="T342" s="10">
        <f t="shared" si="66"/>
        <v>91.628745730772494</v>
      </c>
      <c r="U342" s="1" t="e">
        <f t="shared" si="67"/>
        <v>#DIV/0!</v>
      </c>
    </row>
    <row r="343" spans="4:21" x14ac:dyDescent="0.2">
      <c r="E343">
        <v>340</v>
      </c>
      <c r="F343" s="2">
        <f t="shared" si="60"/>
        <v>934.86657131323852</v>
      </c>
      <c r="G343" s="10">
        <f t="shared" si="61"/>
        <v>-29.241888474320149</v>
      </c>
      <c r="H343" s="10">
        <f t="shared" si="62"/>
        <v>905.62468283891837</v>
      </c>
      <c r="I343" s="10">
        <f t="shared" si="68"/>
        <v>-1.528873432293216</v>
      </c>
      <c r="J343" s="1" t="e">
        <f>IRR(($I$3:I342,H343))*12</f>
        <v>#DIV/0!</v>
      </c>
      <c r="M343" s="10">
        <f t="shared" si="63"/>
        <v>-2.4667409520381045</v>
      </c>
      <c r="N343" s="10">
        <f t="shared" si="64"/>
        <v>0.93786751974488847</v>
      </c>
      <c r="O343" s="10">
        <f t="shared" si="69"/>
        <v>-1.528873432293216</v>
      </c>
      <c r="P343" s="2">
        <f t="shared" si="65"/>
        <v>812.7054650128274</v>
      </c>
      <c r="Q343" s="1" t="e">
        <f>IRR(($O$3:O342,P343))*12</f>
        <v>#DIV/0!</v>
      </c>
      <c r="T343" s="10">
        <f t="shared" si="66"/>
        <v>92.919217826090971</v>
      </c>
      <c r="U343" s="1" t="e">
        <f t="shared" si="67"/>
        <v>#DIV/0!</v>
      </c>
    </row>
    <row r="344" spans="4:21" x14ac:dyDescent="0.2">
      <c r="E344">
        <v>341</v>
      </c>
      <c r="F344" s="2">
        <f t="shared" si="60"/>
        <v>937.20373774152165</v>
      </c>
      <c r="G344" s="10">
        <f t="shared" si="61"/>
        <v>-27.838511480062607</v>
      </c>
      <c r="H344" s="10">
        <f t="shared" si="62"/>
        <v>909.36522626145904</v>
      </c>
      <c r="I344" s="10">
        <f t="shared" si="68"/>
        <v>-1.528873432293216</v>
      </c>
      <c r="J344" s="1" t="e">
        <f>IRR(($I$3:I343,H344))*12</f>
        <v>#DIV/0!</v>
      </c>
      <c r="M344" s="10">
        <f t="shared" si="63"/>
        <v>-2.4770190393382636</v>
      </c>
      <c r="N344" s="10">
        <f t="shared" si="64"/>
        <v>0.94814560704504758</v>
      </c>
      <c r="O344" s="10">
        <f t="shared" si="69"/>
        <v>-1.528873432293216</v>
      </c>
      <c r="P344" s="2">
        <f t="shared" si="65"/>
        <v>815.14359217666913</v>
      </c>
      <c r="Q344" s="1" t="e">
        <f>IRR(($O$3:O343,P344))*12</f>
        <v>#DIV/0!</v>
      </c>
      <c r="T344" s="10">
        <f t="shared" si="66"/>
        <v>94.221634084789912</v>
      </c>
      <c r="U344" s="1" t="e">
        <f t="shared" si="67"/>
        <v>#DIV/0!</v>
      </c>
    </row>
    <row r="345" spans="4:21" x14ac:dyDescent="0.2">
      <c r="E345">
        <v>342</v>
      </c>
      <c r="F345" s="2">
        <f t="shared" si="60"/>
        <v>939.54674708587515</v>
      </c>
      <c r="G345" s="10">
        <f t="shared" si="61"/>
        <v>-26.429111659537966</v>
      </c>
      <c r="H345" s="10">
        <f t="shared" si="62"/>
        <v>913.11763542633719</v>
      </c>
      <c r="I345" s="10">
        <f t="shared" si="68"/>
        <v>-1.528873432293216</v>
      </c>
      <c r="J345" s="1" t="e">
        <f>IRR(($I$3:I344,H345))*12</f>
        <v>#DIV/0!</v>
      </c>
      <c r="M345" s="10">
        <f t="shared" si="63"/>
        <v>-2.4873399520021726</v>
      </c>
      <c r="N345" s="10">
        <f t="shared" si="64"/>
        <v>0.95846651970895658</v>
      </c>
      <c r="O345" s="10">
        <f t="shared" si="69"/>
        <v>-1.528873432293216</v>
      </c>
      <c r="P345" s="2">
        <f t="shared" si="65"/>
        <v>817.58155729102964</v>
      </c>
      <c r="Q345" s="1" t="e">
        <f>IRR(($O$3:O344,P345))*12</f>
        <v>#DIV/0!</v>
      </c>
      <c r="T345" s="10">
        <f t="shared" si="66"/>
        <v>95.536078135307548</v>
      </c>
      <c r="U345" s="1" t="e">
        <f t="shared" si="67"/>
        <v>#DIV/0!</v>
      </c>
    </row>
    <row r="346" spans="4:21" x14ac:dyDescent="0.2">
      <c r="E346">
        <v>343</v>
      </c>
      <c r="F346" s="2">
        <f t="shared" si="60"/>
        <v>941.89561395358987</v>
      </c>
      <c r="G346" s="10">
        <f t="shared" si="61"/>
        <v>-25.013663164783338</v>
      </c>
      <c r="H346" s="10">
        <f t="shared" si="62"/>
        <v>916.88195078880653</v>
      </c>
      <c r="I346" s="10">
        <f t="shared" si="68"/>
        <v>-1.528873432293216</v>
      </c>
      <c r="J346" s="1" t="e">
        <f>IRR(($I$3:I345,H346))*12</f>
        <v>#DIV/0!</v>
      </c>
      <c r="M346" s="10">
        <f t="shared" si="63"/>
        <v>-2.4977038684688493</v>
      </c>
      <c r="N346" s="10">
        <f t="shared" si="64"/>
        <v>0.96883043617563325</v>
      </c>
      <c r="O346" s="10">
        <f t="shared" si="69"/>
        <v>-1.528873432293216</v>
      </c>
      <c r="P346" s="2">
        <f t="shared" si="65"/>
        <v>820.01931667689996</v>
      </c>
      <c r="Q346" s="1" t="e">
        <f>IRR(($O$3:O345,P346))*12</f>
        <v>#DIV/0!</v>
      </c>
      <c r="T346" s="10">
        <f t="shared" si="66"/>
        <v>96.862634111906573</v>
      </c>
      <c r="U346" s="1" t="e">
        <f t="shared" si="67"/>
        <v>#DIV/0!</v>
      </c>
    </row>
    <row r="347" spans="4:21" x14ac:dyDescent="0.2">
      <c r="E347">
        <v>344</v>
      </c>
      <c r="F347" s="2">
        <f t="shared" si="60"/>
        <v>944.25035298847376</v>
      </c>
      <c r="G347" s="10">
        <f t="shared" si="61"/>
        <v>-23.592140036905676</v>
      </c>
      <c r="H347" s="10">
        <f t="shared" si="62"/>
        <v>920.65821295156809</v>
      </c>
      <c r="I347" s="10">
        <f t="shared" si="68"/>
        <v>-1.528873432293216</v>
      </c>
      <c r="J347" s="1" t="e">
        <f>IRR(($I$3:I346,H347))*12</f>
        <v>#DIV/0!</v>
      </c>
      <c r="M347" s="10">
        <f t="shared" si="63"/>
        <v>-2.5081109679208025</v>
      </c>
      <c r="N347" s="10">
        <f t="shared" si="64"/>
        <v>0.97923753562758642</v>
      </c>
      <c r="O347" s="10">
        <f t="shared" si="69"/>
        <v>-1.528873432293216</v>
      </c>
      <c r="P347" s="2">
        <f t="shared" si="65"/>
        <v>822.45682629409282</v>
      </c>
      <c r="Q347" s="1" t="e">
        <f>IRR(($O$3:O346,P347))*12</f>
        <v>#DIV/0!</v>
      </c>
      <c r="T347" s="10">
        <f t="shared" si="66"/>
        <v>98.201386657475268</v>
      </c>
      <c r="U347" s="1" t="e">
        <f t="shared" si="67"/>
        <v>#DIV/0!</v>
      </c>
    </row>
    <row r="348" spans="4:21" x14ac:dyDescent="0.2">
      <c r="E348">
        <v>345</v>
      </c>
      <c r="F348" s="2">
        <f t="shared" si="60"/>
        <v>946.61097887094513</v>
      </c>
      <c r="G348" s="10">
        <f t="shared" si="61"/>
        <v>-22.164516205604286</v>
      </c>
      <c r="H348" s="10">
        <f t="shared" si="62"/>
        <v>924.44646266534085</v>
      </c>
      <c r="I348" s="10">
        <f t="shared" si="68"/>
        <v>-1.528873432293216</v>
      </c>
      <c r="J348" s="1" t="e">
        <f>IRR(($I$3:I347,H348))*12</f>
        <v>#DIV/0!</v>
      </c>
      <c r="M348" s="10">
        <f t="shared" si="63"/>
        <v>-2.5185614302871384</v>
      </c>
      <c r="N348" s="10">
        <f t="shared" si="64"/>
        <v>0.98968799799392237</v>
      </c>
      <c r="O348" s="10">
        <f t="shared" si="69"/>
        <v>-1.528873432293216</v>
      </c>
      <c r="P348" s="2">
        <f t="shared" si="65"/>
        <v>824.89404173899095</v>
      </c>
      <c r="Q348" s="1" t="e">
        <f>IRR(($O$3:O347,P348))*12</f>
        <v>#DIV/0!</v>
      </c>
      <c r="T348" s="10">
        <f t="shared" si="66"/>
        <v>99.552420926349896</v>
      </c>
      <c r="U348" s="1" t="e">
        <f t="shared" si="67"/>
        <v>#DIV/0!</v>
      </c>
    </row>
    <row r="349" spans="4:21" x14ac:dyDescent="0.2">
      <c r="E349">
        <v>346</v>
      </c>
      <c r="F349" s="2">
        <f t="shared" si="60"/>
        <v>948.97750631812232</v>
      </c>
      <c r="G349" s="10">
        <f t="shared" si="61"/>
        <v>-20.730765488693805</v>
      </c>
      <c r="H349" s="10">
        <f t="shared" si="62"/>
        <v>928.24674082942852</v>
      </c>
      <c r="I349" s="10">
        <f t="shared" si="68"/>
        <v>-1.528873432293216</v>
      </c>
      <c r="J349" s="1" t="e">
        <f>IRR(($I$3:I348,H349))*12</f>
        <v>#DIV/0!</v>
      </c>
      <c r="M349" s="10">
        <f t="shared" si="63"/>
        <v>-2.5290554362466691</v>
      </c>
      <c r="N349" s="10">
        <f t="shared" si="64"/>
        <v>1.000182003953453</v>
      </c>
      <c r="O349" s="10">
        <f t="shared" si="69"/>
        <v>-1.528873432293216</v>
      </c>
      <c r="P349" s="2">
        <f t="shared" si="65"/>
        <v>827.33091824228325</v>
      </c>
      <c r="Q349" s="1" t="e">
        <f>IRR(($O$3:O348,P349))*12</f>
        <v>#DIV/0!</v>
      </c>
      <c r="T349" s="10">
        <f t="shared" si="66"/>
        <v>100.91582258714527</v>
      </c>
      <c r="U349" s="1" t="e">
        <f t="shared" si="67"/>
        <v>#DIV/0!</v>
      </c>
    </row>
    <row r="350" spans="4:21" x14ac:dyDescent="0.2">
      <c r="E350">
        <v>347</v>
      </c>
      <c r="F350" s="2">
        <f t="shared" si="60"/>
        <v>951.34995008391763</v>
      </c>
      <c r="G350" s="10">
        <f t="shared" si="61"/>
        <v>-19.290861591622843</v>
      </c>
      <c r="H350" s="10">
        <f t="shared" si="62"/>
        <v>932.05908849229479</v>
      </c>
      <c r="I350" s="10">
        <f t="shared" si="68"/>
        <v>-1.528873432293216</v>
      </c>
      <c r="J350" s="1" t="e">
        <f>IRR(($I$3:I349,H350))*12</f>
        <v>#DIV/0!</v>
      </c>
      <c r="M350" s="10">
        <f t="shared" si="63"/>
        <v>-2.5395931672310295</v>
      </c>
      <c r="N350" s="10">
        <f t="shared" si="64"/>
        <v>1.0107197349378134</v>
      </c>
      <c r="O350" s="10">
        <f t="shared" si="69"/>
        <v>-1.528873432293216</v>
      </c>
      <c r="P350" s="2">
        <f t="shared" si="65"/>
        <v>829.76741066668831</v>
      </c>
      <c r="Q350" s="1" t="e">
        <f>IRR(($O$3:O349,P350))*12</f>
        <v>#DIV/0!</v>
      </c>
      <c r="T350" s="10">
        <f t="shared" si="66"/>
        <v>102.29167782560648</v>
      </c>
      <c r="U350" s="1" t="e">
        <f t="shared" si="67"/>
        <v>#DIV/0!</v>
      </c>
    </row>
    <row r="351" spans="4:21" x14ac:dyDescent="0.2">
      <c r="D351">
        <v>29</v>
      </c>
      <c r="E351">
        <v>348</v>
      </c>
      <c r="F351" s="2">
        <f t="shared" si="60"/>
        <v>953.72832495912724</v>
      </c>
      <c r="G351" s="10">
        <f t="shared" si="61"/>
        <v>-17.844778106993544</v>
      </c>
      <c r="H351" s="10">
        <f t="shared" si="62"/>
        <v>935.88354685213369</v>
      </c>
      <c r="I351" s="10">
        <f t="shared" si="68"/>
        <v>-1.528873432293216</v>
      </c>
      <c r="J351" s="1" t="e">
        <f>IRR(($I$3:I350,H351))*12</f>
        <v>#DIV/0!</v>
      </c>
      <c r="M351" s="10">
        <f t="shared" si="63"/>
        <v>-2.5501748054278255</v>
      </c>
      <c r="N351" s="10">
        <f t="shared" si="64"/>
        <v>1.0213013731346094</v>
      </c>
      <c r="O351" s="10">
        <f t="shared" si="69"/>
        <v>-1.528873432293216</v>
      </c>
      <c r="P351" s="2">
        <f t="shared" si="65"/>
        <v>832.20347350466488</v>
      </c>
      <c r="Q351" s="1" t="e">
        <f>IRR(($O$3:O350,P351))*12</f>
        <v>#DIV/0!</v>
      </c>
      <c r="T351" s="10">
        <f t="shared" si="66"/>
        <v>103.68007334746881</v>
      </c>
      <c r="U351" s="1" t="e">
        <f t="shared" si="67"/>
        <v>#DIV/0!</v>
      </c>
    </row>
    <row r="352" spans="4:21" x14ac:dyDescent="0.2">
      <c r="E352">
        <v>349</v>
      </c>
      <c r="F352" s="2">
        <f t="shared" si="60"/>
        <v>956.11264577152542</v>
      </c>
      <c r="G352" s="10">
        <f t="shared" si="61"/>
        <v>-16.392488514076604</v>
      </c>
      <c r="H352" s="10">
        <f t="shared" si="62"/>
        <v>939.72015725744882</v>
      </c>
      <c r="I352" s="10">
        <f t="shared" si="68"/>
        <v>-1.528873432293216</v>
      </c>
      <c r="J352" s="1" t="e">
        <f>IRR(($I$3:I351,H352))*12</f>
        <v>#DIV/0!</v>
      </c>
      <c r="M352" s="10">
        <f t="shared" si="63"/>
        <v>-2.5608005337837749</v>
      </c>
      <c r="N352" s="10">
        <f t="shared" si="64"/>
        <v>1.0319271014905589</v>
      </c>
      <c r="O352" s="10">
        <f t="shared" si="69"/>
        <v>-1.528873432293216</v>
      </c>
      <c r="P352" s="2">
        <f t="shared" si="65"/>
        <v>834.63906087611042</v>
      </c>
      <c r="Q352" s="1" t="e">
        <f>IRR(($O$3:O351,P352))*12</f>
        <v>#DIV/0!</v>
      </c>
      <c r="T352" s="10">
        <f t="shared" si="66"/>
        <v>105.0810963813384</v>
      </c>
      <c r="U352" s="1" t="e">
        <f t="shared" si="67"/>
        <v>#DIV/0!</v>
      </c>
    </row>
    <row r="353" spans="4:21" x14ac:dyDescent="0.2">
      <c r="E353">
        <v>350</v>
      </c>
      <c r="F353" s="2">
        <f t="shared" si="60"/>
        <v>958.50292738595385</v>
      </c>
      <c r="G353" s="10">
        <f t="shared" si="61"/>
        <v>-14.933966178322862</v>
      </c>
      <c r="H353" s="10">
        <f t="shared" si="62"/>
        <v>943.56896120763099</v>
      </c>
      <c r="I353" s="10">
        <f t="shared" si="68"/>
        <v>-1.528873432293216</v>
      </c>
      <c r="J353" s="1" t="e">
        <f>IRR(($I$3:I352,H353))*12</f>
        <v>#DIV/0!</v>
      </c>
      <c r="M353" s="10">
        <f t="shared" si="63"/>
        <v>-2.5714705360078738</v>
      </c>
      <c r="N353" s="10">
        <f t="shared" si="64"/>
        <v>1.0425971037146577</v>
      </c>
      <c r="O353" s="10">
        <f t="shared" si="69"/>
        <v>-1.528873432293216</v>
      </c>
      <c r="P353" s="2">
        <f t="shared" si="65"/>
        <v>837.07412652604614</v>
      </c>
      <c r="Q353" s="1" t="e">
        <f>IRR(($O$3:O352,P353))*12</f>
        <v>#DIV/0!</v>
      </c>
      <c r="T353" s="10">
        <f t="shared" si="66"/>
        <v>106.49483468158485</v>
      </c>
      <c r="U353" s="1" t="e">
        <f t="shared" si="67"/>
        <v>#DIV/0!</v>
      </c>
    </row>
    <row r="354" spans="4:21" x14ac:dyDescent="0.2">
      <c r="E354">
        <v>351</v>
      </c>
      <c r="F354" s="2">
        <f t="shared" si="60"/>
        <v>960.89918470441853</v>
      </c>
      <c r="G354" s="10">
        <f t="shared" si="61"/>
        <v>-13.469184350878095</v>
      </c>
      <c r="H354" s="10">
        <f t="shared" si="62"/>
        <v>947.43000035354044</v>
      </c>
      <c r="I354" s="10">
        <f t="shared" si="68"/>
        <v>-1.528873432293216</v>
      </c>
      <c r="J354" s="1" t="e">
        <f>IRR(($I$3:I353,H354))*12</f>
        <v>#DIV/0!</v>
      </c>
      <c r="M354" s="10">
        <f t="shared" si="63"/>
        <v>-2.5821849965745747</v>
      </c>
      <c r="N354" s="10">
        <f t="shared" si="64"/>
        <v>1.0533115642813586</v>
      </c>
      <c r="O354" s="10">
        <f t="shared" si="69"/>
        <v>-1.528873432293216</v>
      </c>
      <c r="P354" s="2">
        <f t="shared" si="65"/>
        <v>839.50862382229002</v>
      </c>
      <c r="Q354" s="1" t="e">
        <f>IRR(($O$3:O353,P354))*12</f>
        <v>#DIV/0!</v>
      </c>
      <c r="T354" s="10">
        <f t="shared" si="66"/>
        <v>107.92137653125042</v>
      </c>
      <c r="U354" s="1" t="e">
        <f t="shared" si="67"/>
        <v>#DIV/0!</v>
      </c>
    </row>
    <row r="355" spans="4:21" x14ac:dyDescent="0.2">
      <c r="E355">
        <v>352</v>
      </c>
      <c r="F355" s="2">
        <f t="shared" si="60"/>
        <v>963.30143266617972</v>
      </c>
      <c r="G355" s="10">
        <f t="shared" si="61"/>
        <v>-11.998116168090746</v>
      </c>
      <c r="H355" s="10">
        <f t="shared" si="62"/>
        <v>951.30331649808898</v>
      </c>
      <c r="I355" s="10">
        <f t="shared" si="68"/>
        <v>-1.528873432293216</v>
      </c>
      <c r="J355" s="1" t="e">
        <f>IRR(($I$3:I354,H355))*12</f>
        <v>#DIV/0!</v>
      </c>
      <c r="M355" s="10">
        <f t="shared" si="63"/>
        <v>-2.5929441007269678</v>
      </c>
      <c r="N355" s="10">
        <f t="shared" si="64"/>
        <v>1.0640706684337518</v>
      </c>
      <c r="O355" s="10">
        <f t="shared" si="69"/>
        <v>-1.528873432293216</v>
      </c>
      <c r="P355" s="2">
        <f t="shared" si="65"/>
        <v>841.94250575311582</v>
      </c>
      <c r="Q355" s="1" t="e">
        <f>IRR(($O$3:O354,P355))*12</f>
        <v>#DIV/0!</v>
      </c>
      <c r="T355" s="10">
        <f t="shared" si="66"/>
        <v>109.36081074497315</v>
      </c>
      <c r="U355" s="1" t="e">
        <f t="shared" si="67"/>
        <v>#DIV/0!</v>
      </c>
    </row>
    <row r="356" spans="4:21" x14ac:dyDescent="0.2">
      <c r="E356">
        <v>353</v>
      </c>
      <c r="F356" s="2">
        <f t="shared" si="60"/>
        <v>965.70968624784518</v>
      </c>
      <c r="G356" s="10">
        <f t="shared" si="61"/>
        <v>-10.520734651018984</v>
      </c>
      <c r="H356" s="10">
        <f t="shared" si="62"/>
        <v>955.1889515968262</v>
      </c>
      <c r="I356" s="10">
        <f t="shared" si="68"/>
        <v>-1.528873432293216</v>
      </c>
      <c r="J356" s="1" t="e">
        <f>IRR(($I$3:I355,H356))*12</f>
        <v>#DIV/0!</v>
      </c>
      <c r="M356" s="10">
        <f t="shared" si="63"/>
        <v>-2.6037480344799975</v>
      </c>
      <c r="N356" s="10">
        <f t="shared" si="64"/>
        <v>1.0748746021867814</v>
      </c>
      <c r="O356" s="10">
        <f t="shared" si="69"/>
        <v>-1.528873432293216</v>
      </c>
      <c r="P356" s="2">
        <f t="shared" si="65"/>
        <v>844.37572492490028</v>
      </c>
      <c r="Q356" s="1" t="e">
        <f>IRR(($O$3:O355,P356))*12</f>
        <v>#DIV/0!</v>
      </c>
      <c r="T356" s="10">
        <f t="shared" si="66"/>
        <v>110.81322667192592</v>
      </c>
      <c r="U356" s="1" t="e">
        <f t="shared" si="67"/>
        <v>#DIV/0!</v>
      </c>
    </row>
    <row r="357" spans="4:21" x14ac:dyDescent="0.2">
      <c r="E357">
        <v>354</v>
      </c>
      <c r="F357" s="2">
        <f t="shared" si="60"/>
        <v>968.12396046346464</v>
      </c>
      <c r="G357" s="10">
        <f t="shared" si="61"/>
        <v>-9.0370127049361599</v>
      </c>
      <c r="H357" s="10">
        <f t="shared" si="62"/>
        <v>959.08694775852848</v>
      </c>
      <c r="I357" s="10">
        <f t="shared" si="68"/>
        <v>-1.528873432293216</v>
      </c>
      <c r="J357" s="1" t="e">
        <f>IRR(($I$3:I356,H357))*12</f>
        <v>#DIV/0!</v>
      </c>
      <c r="M357" s="10">
        <f t="shared" si="63"/>
        <v>-2.6145969846236636</v>
      </c>
      <c r="N357" s="10">
        <f t="shared" si="64"/>
        <v>1.0857235523304476</v>
      </c>
      <c r="O357" s="10">
        <f t="shared" si="69"/>
        <v>-1.528873432293216</v>
      </c>
      <c r="P357" s="2">
        <f t="shared" si="65"/>
        <v>846.8082335597569</v>
      </c>
      <c r="Q357" s="1" t="e">
        <f>IRR(($O$3:O356,P357))*12</f>
        <v>#DIV/0!</v>
      </c>
      <c r="T357" s="10">
        <f t="shared" si="66"/>
        <v>112.27871419877158</v>
      </c>
      <c r="U357" s="1" t="e">
        <f t="shared" si="67"/>
        <v>#DIV/0!</v>
      </c>
    </row>
    <row r="358" spans="4:21" x14ac:dyDescent="0.2">
      <c r="E358">
        <v>355</v>
      </c>
      <c r="F358" s="2">
        <f t="shared" si="60"/>
        <v>970.54427036462323</v>
      </c>
      <c r="G358" s="10">
        <f t="shared" si="61"/>
        <v>-7.546923118835366</v>
      </c>
      <c r="H358" s="10">
        <f t="shared" si="62"/>
        <v>962.99734724578786</v>
      </c>
      <c r="I358" s="10">
        <f t="shared" si="68"/>
        <v>-1.528873432293216</v>
      </c>
      <c r="J358" s="1" t="e">
        <f>IRR(($I$3:I357,H358))*12</f>
        <v>#DIV/0!</v>
      </c>
      <c r="M358" s="10">
        <f t="shared" si="63"/>
        <v>-2.6254911387262627</v>
      </c>
      <c r="N358" s="10">
        <f t="shared" si="64"/>
        <v>1.0966177064330467</v>
      </c>
      <c r="O358" s="10">
        <f t="shared" si="69"/>
        <v>-1.528873432293216</v>
      </c>
      <c r="P358" s="2">
        <f t="shared" si="65"/>
        <v>849.23998349315616</v>
      </c>
      <c r="Q358" s="1" t="e">
        <f>IRR(($O$3:O357,P358))*12</f>
        <v>#DIV/0!</v>
      </c>
      <c r="T358" s="10">
        <f t="shared" si="66"/>
        <v>113.7573637526317</v>
      </c>
      <c r="U358" s="1" t="e">
        <f t="shared" si="67"/>
        <v>#DIV/0!</v>
      </c>
    </row>
    <row r="359" spans="4:21" x14ac:dyDescent="0.2">
      <c r="E359">
        <v>356</v>
      </c>
      <c r="F359" s="2">
        <f t="shared" si="60"/>
        <v>972.97063104053495</v>
      </c>
      <c r="G359" s="10">
        <f t="shared" si="61"/>
        <v>-6.0504385649271626</v>
      </c>
      <c r="H359" s="10">
        <f t="shared" si="62"/>
        <v>966.92019247560779</v>
      </c>
      <c r="I359" s="10">
        <f t="shared" si="68"/>
        <v>-1.528873432293216</v>
      </c>
      <c r="J359" s="1" t="e">
        <f>IRR(($I$3:I358,H359))*12</f>
        <v>#DIV/0!</v>
      </c>
      <c r="M359" s="10">
        <f t="shared" si="63"/>
        <v>-2.6364306851376216</v>
      </c>
      <c r="N359" s="10">
        <f t="shared" si="64"/>
        <v>1.1075572528444055</v>
      </c>
      <c r="O359" s="10">
        <f t="shared" si="69"/>
        <v>-1.528873432293216</v>
      </c>
      <c r="P359" s="2">
        <f t="shared" si="65"/>
        <v>851.67092617153321</v>
      </c>
      <c r="Q359" s="1" t="e">
        <f>IRR(($O$3:O358,P359))*12</f>
        <v>#DIV/0!</v>
      </c>
      <c r="T359" s="10">
        <f t="shared" si="66"/>
        <v>115.24926630407458</v>
      </c>
      <c r="U359" s="1" t="e">
        <f t="shared" si="67"/>
        <v>#DIV/0!</v>
      </c>
    </row>
    <row r="360" spans="4:21" x14ac:dyDescent="0.2">
      <c r="E360">
        <v>357</v>
      </c>
      <c r="F360" s="2">
        <f t="shared" si="60"/>
        <v>975.40305761813647</v>
      </c>
      <c r="G360" s="10">
        <f t="shared" si="61"/>
        <v>-4.5475315981416315</v>
      </c>
      <c r="H360" s="10">
        <f t="shared" si="62"/>
        <v>970.85552601999484</v>
      </c>
      <c r="I360" s="10">
        <f t="shared" si="68"/>
        <v>-1.528873432293216</v>
      </c>
      <c r="J360" s="1" t="e">
        <f>IRR(($I$3:I359,H360))*12</f>
        <v>#DIV/0!</v>
      </c>
      <c r="M360" s="10">
        <f t="shared" si="63"/>
        <v>-2.6474158129923615</v>
      </c>
      <c r="N360" s="10">
        <f t="shared" si="64"/>
        <v>1.1185423806991455</v>
      </c>
      <c r="O360" s="10">
        <f t="shared" si="69"/>
        <v>-1.528873432293216</v>
      </c>
      <c r="P360" s="2">
        <f t="shared" si="65"/>
        <v>854.10101264988202</v>
      </c>
      <c r="Q360" s="1" t="e">
        <f>IRR(($O$3:O359,P360))*12</f>
        <v>#DIV/0!</v>
      </c>
      <c r="T360" s="10">
        <f t="shared" si="66"/>
        <v>116.75451337011282</v>
      </c>
      <c r="U360" s="1" t="e">
        <f t="shared" si="67"/>
        <v>#DIV/0!</v>
      </c>
    </row>
    <row r="361" spans="4:21" x14ac:dyDescent="0.2">
      <c r="E361">
        <v>358</v>
      </c>
      <c r="F361" s="2">
        <f t="shared" si="60"/>
        <v>977.84156526218135</v>
      </c>
      <c r="G361" s="10">
        <f t="shared" si="61"/>
        <v>-3.038174655623834</v>
      </c>
      <c r="H361" s="10">
        <f t="shared" si="62"/>
        <v>974.80339060655751</v>
      </c>
      <c r="I361" s="10">
        <f t="shared" si="68"/>
        <v>-1.528873432293216</v>
      </c>
      <c r="J361" s="1" t="e">
        <f>IRR(($I$3:I360,H361))*12</f>
        <v>#DIV/0!</v>
      </c>
      <c r="M361" s="10">
        <f t="shared" si="63"/>
        <v>-2.6584467122131632</v>
      </c>
      <c r="N361" s="10">
        <f t="shared" si="64"/>
        <v>1.1295732799199472</v>
      </c>
      <c r="O361" s="10">
        <f t="shared" si="69"/>
        <v>-1.528873432293216</v>
      </c>
      <c r="P361" s="2">
        <f t="shared" si="65"/>
        <v>856.53019358933659</v>
      </c>
      <c r="Q361" s="1" t="e">
        <f>IRR(($O$3:O360,P361))*12</f>
        <v>#DIV/0!</v>
      </c>
      <c r="T361" s="10">
        <f t="shared" si="66"/>
        <v>118.27319701722092</v>
      </c>
      <c r="U361" s="1" t="e">
        <f t="shared" si="67"/>
        <v>#DIV/0!</v>
      </c>
    </row>
    <row r="362" spans="4:21" x14ac:dyDescent="0.2">
      <c r="E362">
        <v>359</v>
      </c>
      <c r="F362" s="2">
        <f t="shared" si="60"/>
        <v>980.28616917533691</v>
      </c>
      <c r="G362" s="10">
        <f t="shared" si="61"/>
        <v>-1.5223400562276765</v>
      </c>
      <c r="H362" s="10">
        <f t="shared" si="62"/>
        <v>978.76382911910923</v>
      </c>
      <c r="I362" s="10">
        <f t="shared" si="68"/>
        <v>-1.528873432293216</v>
      </c>
      <c r="J362" s="1" t="e">
        <f>IRR(($I$3:I361,H362))*12</f>
        <v>#DIV/0!</v>
      </c>
      <c r="M362" s="10">
        <f t="shared" si="63"/>
        <v>-2.6695235735140521</v>
      </c>
      <c r="N362" s="10">
        <f t="shared" si="64"/>
        <v>1.1406501412208361</v>
      </c>
      <c r="O362" s="10">
        <f t="shared" si="69"/>
        <v>-1.528873432293216</v>
      </c>
      <c r="P362" s="2">
        <f t="shared" si="65"/>
        <v>858.95841925473803</v>
      </c>
      <c r="Q362" s="1" t="e">
        <f>IRR(($O$3:O361,P362))*12</f>
        <v>#DIV/0!</v>
      </c>
      <c r="T362" s="10">
        <f t="shared" si="66"/>
        <v>119.8054098643712</v>
      </c>
      <c r="U362" s="1" t="e">
        <f t="shared" si="67"/>
        <v>#DIV/0!</v>
      </c>
    </row>
    <row r="363" spans="4:21" x14ac:dyDescent="0.2">
      <c r="D363">
        <v>30</v>
      </c>
      <c r="E363">
        <v>360</v>
      </c>
      <c r="F363" s="2">
        <f t="shared" si="60"/>
        <v>982.7368845982752</v>
      </c>
      <c r="G363" s="10">
        <f t="shared" si="61"/>
        <v>-9.0949470177292824E-12</v>
      </c>
      <c r="H363" s="10">
        <f t="shared" si="62"/>
        <v>982.7368845982661</v>
      </c>
      <c r="I363" s="10">
        <f t="shared" si="68"/>
        <v>-1.528873432293216</v>
      </c>
      <c r="J363" s="1" t="e">
        <f>IRR(($I$3:I362,H363))*12</f>
        <v>#DIV/0!</v>
      </c>
      <c r="M363" s="10">
        <f t="shared" si="63"/>
        <v>-2.6806465884036936</v>
      </c>
      <c r="N363" s="10">
        <f t="shared" si="64"/>
        <v>1.1517731561104776</v>
      </c>
      <c r="O363" s="10">
        <f t="shared" si="69"/>
        <v>-1.528873432293216</v>
      </c>
      <c r="P363" s="2">
        <f t="shared" si="65"/>
        <v>861.38563951218896</v>
      </c>
      <c r="Q363" s="1" t="e">
        <f>IRR(($O$3:O362,P363))*12</f>
        <v>#DIV/0!</v>
      </c>
      <c r="T363" s="10">
        <f t="shared" si="66"/>
        <v>121.35124508607714</v>
      </c>
      <c r="U363" s="1" t="e">
        <f t="shared" si="67"/>
        <v>#DIV/0!</v>
      </c>
    </row>
    <row r="364" spans="4:21" x14ac:dyDescent="0.2">
      <c r="G364"/>
      <c r="H364"/>
      <c r="I364"/>
      <c r="M364"/>
      <c r="N364"/>
      <c r="O364"/>
      <c r="T364"/>
    </row>
    <row r="365" spans="4:21" x14ac:dyDescent="0.2">
      <c r="G365"/>
      <c r="H365"/>
      <c r="I365"/>
      <c r="M365"/>
      <c r="N365"/>
      <c r="O365"/>
      <c r="T365"/>
    </row>
    <row r="366" spans="4:21" x14ac:dyDescent="0.2">
      <c r="G366"/>
      <c r="H366"/>
      <c r="I366"/>
      <c r="M366"/>
      <c r="N366"/>
      <c r="O366"/>
      <c r="T366"/>
    </row>
    <row r="367" spans="4:21" x14ac:dyDescent="0.2">
      <c r="G367"/>
      <c r="H367"/>
      <c r="I367"/>
      <c r="M367"/>
      <c r="N367"/>
      <c r="O367"/>
      <c r="T367"/>
    </row>
    <row r="368" spans="4:21" x14ac:dyDescent="0.2">
      <c r="G368"/>
      <c r="H368"/>
      <c r="I368"/>
      <c r="M368"/>
      <c r="N368"/>
      <c r="O368"/>
      <c r="T368"/>
    </row>
    <row r="369" spans="7:20" x14ac:dyDescent="0.2">
      <c r="G369"/>
      <c r="H369"/>
      <c r="I369"/>
      <c r="M369"/>
      <c r="N369"/>
      <c r="O369"/>
      <c r="T369"/>
    </row>
    <row r="370" spans="7:20" x14ac:dyDescent="0.2">
      <c r="G370"/>
      <c r="H370"/>
      <c r="I370"/>
      <c r="M370"/>
      <c r="N370"/>
      <c r="O370"/>
      <c r="T370"/>
    </row>
    <row r="371" spans="7:20" x14ac:dyDescent="0.2">
      <c r="G371"/>
      <c r="H371"/>
      <c r="I371"/>
      <c r="M371"/>
      <c r="N371"/>
      <c r="O371"/>
      <c r="T371"/>
    </row>
    <row r="372" spans="7:20" x14ac:dyDescent="0.2">
      <c r="G372"/>
      <c r="H372"/>
      <c r="I372"/>
      <c r="M372"/>
      <c r="N372"/>
      <c r="O372"/>
      <c r="T372"/>
    </row>
    <row r="373" spans="7:20" x14ac:dyDescent="0.2">
      <c r="G373"/>
      <c r="H373"/>
      <c r="I373"/>
      <c r="M373"/>
      <c r="N373"/>
      <c r="O373"/>
      <c r="T373"/>
    </row>
    <row r="374" spans="7:20" x14ac:dyDescent="0.2">
      <c r="G374"/>
      <c r="H374"/>
      <c r="I374"/>
      <c r="M374"/>
      <c r="N374"/>
      <c r="O374"/>
      <c r="T374"/>
    </row>
    <row r="375" spans="7:20" x14ac:dyDescent="0.2">
      <c r="G375"/>
      <c r="H375"/>
      <c r="I375"/>
      <c r="M375"/>
      <c r="N375"/>
      <c r="O375"/>
      <c r="T375"/>
    </row>
    <row r="376" spans="7:20" x14ac:dyDescent="0.2">
      <c r="G376"/>
      <c r="H376"/>
      <c r="I376"/>
      <c r="M376"/>
      <c r="N376"/>
      <c r="O376"/>
      <c r="T376"/>
    </row>
    <row r="377" spans="7:20" x14ac:dyDescent="0.2">
      <c r="G377"/>
      <c r="H377"/>
      <c r="I377"/>
      <c r="M377"/>
      <c r="N377"/>
      <c r="O377"/>
      <c r="T377"/>
    </row>
    <row r="378" spans="7:20" x14ac:dyDescent="0.2">
      <c r="G378"/>
      <c r="H378"/>
      <c r="I378"/>
      <c r="M378"/>
      <c r="N378"/>
      <c r="O378"/>
      <c r="T378"/>
    </row>
    <row r="379" spans="7:20" x14ac:dyDescent="0.2">
      <c r="G379"/>
      <c r="H379"/>
      <c r="I379"/>
      <c r="M379"/>
      <c r="N379"/>
      <c r="O379"/>
      <c r="T379"/>
    </row>
    <row r="380" spans="7:20" x14ac:dyDescent="0.2">
      <c r="G380"/>
      <c r="H380"/>
      <c r="I380"/>
      <c r="M380"/>
      <c r="N380"/>
      <c r="O380"/>
      <c r="T380"/>
    </row>
    <row r="381" spans="7:20" x14ac:dyDescent="0.2">
      <c r="G381"/>
      <c r="H381"/>
      <c r="I381"/>
      <c r="M381"/>
      <c r="N381"/>
      <c r="O381"/>
      <c r="T381"/>
    </row>
    <row r="382" spans="7:20" x14ac:dyDescent="0.2">
      <c r="G382"/>
      <c r="H382"/>
      <c r="I382"/>
      <c r="M382"/>
      <c r="N382"/>
      <c r="O382"/>
      <c r="T382"/>
    </row>
    <row r="383" spans="7:20" x14ac:dyDescent="0.2">
      <c r="G383"/>
      <c r="H383"/>
      <c r="I383"/>
      <c r="M383"/>
      <c r="N383"/>
      <c r="O383"/>
      <c r="T383"/>
    </row>
    <row r="384" spans="7:20" x14ac:dyDescent="0.2">
      <c r="G384"/>
      <c r="H384"/>
      <c r="I384"/>
      <c r="M384"/>
      <c r="N384"/>
      <c r="O384"/>
      <c r="T384"/>
    </row>
    <row r="385" spans="7:20" x14ac:dyDescent="0.2">
      <c r="G385"/>
      <c r="H385"/>
      <c r="I385"/>
      <c r="M385"/>
      <c r="N385"/>
      <c r="O385"/>
      <c r="T385"/>
    </row>
    <row r="386" spans="7:20" x14ac:dyDescent="0.2">
      <c r="G386"/>
      <c r="H386"/>
      <c r="I386"/>
      <c r="M386"/>
      <c r="N386"/>
      <c r="O386"/>
      <c r="T386"/>
    </row>
    <row r="387" spans="7:20" x14ac:dyDescent="0.2">
      <c r="G387"/>
      <c r="H387"/>
      <c r="I387"/>
      <c r="M387"/>
      <c r="N387"/>
      <c r="O387"/>
      <c r="T387"/>
    </row>
    <row r="388" spans="7:20" x14ac:dyDescent="0.2">
      <c r="G388"/>
      <c r="H388"/>
      <c r="I388"/>
      <c r="M388"/>
      <c r="N388"/>
      <c r="O388"/>
      <c r="T388"/>
    </row>
    <row r="389" spans="7:20" x14ac:dyDescent="0.2">
      <c r="G389"/>
      <c r="H389"/>
      <c r="I389"/>
      <c r="M389"/>
      <c r="N389"/>
      <c r="O389"/>
      <c r="T389"/>
    </row>
    <row r="390" spans="7:20" x14ac:dyDescent="0.2">
      <c r="G390"/>
      <c r="H390"/>
      <c r="I390"/>
      <c r="M390"/>
      <c r="N390"/>
      <c r="O390"/>
      <c r="T390"/>
    </row>
    <row r="391" spans="7:20" x14ac:dyDescent="0.2">
      <c r="G391"/>
      <c r="H391"/>
      <c r="I391"/>
      <c r="M391"/>
      <c r="N391"/>
      <c r="O391"/>
      <c r="T391"/>
    </row>
    <row r="392" spans="7:20" x14ac:dyDescent="0.2">
      <c r="G392"/>
      <c r="H392"/>
      <c r="I392"/>
      <c r="M392"/>
      <c r="N392"/>
      <c r="O392"/>
      <c r="T392"/>
    </row>
    <row r="393" spans="7:20" x14ac:dyDescent="0.2">
      <c r="G393"/>
      <c r="H393"/>
      <c r="I393"/>
      <c r="M393"/>
      <c r="N393"/>
      <c r="O393"/>
      <c r="T393"/>
    </row>
    <row r="394" spans="7:20" x14ac:dyDescent="0.2">
      <c r="G394"/>
      <c r="H394"/>
      <c r="I394"/>
      <c r="M394"/>
      <c r="N394"/>
      <c r="O394"/>
      <c r="T394"/>
    </row>
    <row r="395" spans="7:20" x14ac:dyDescent="0.2">
      <c r="G395"/>
      <c r="H395"/>
      <c r="I395"/>
      <c r="M395"/>
      <c r="N395"/>
      <c r="O395"/>
      <c r="T395"/>
    </row>
    <row r="396" spans="7:20" x14ac:dyDescent="0.2">
      <c r="G396"/>
      <c r="H396"/>
      <c r="I396"/>
      <c r="M396"/>
      <c r="N396"/>
      <c r="O396"/>
      <c r="T396"/>
    </row>
    <row r="397" spans="7:20" x14ac:dyDescent="0.2">
      <c r="G397"/>
      <c r="H397"/>
      <c r="I397"/>
      <c r="M397"/>
      <c r="N397"/>
      <c r="O397"/>
      <c r="T397"/>
    </row>
    <row r="398" spans="7:20" x14ac:dyDescent="0.2">
      <c r="G398"/>
      <c r="H398"/>
      <c r="I398"/>
      <c r="M398"/>
      <c r="N398"/>
      <c r="O398"/>
      <c r="T398"/>
    </row>
    <row r="399" spans="7:20" x14ac:dyDescent="0.2">
      <c r="G399"/>
      <c r="H399"/>
      <c r="I399"/>
      <c r="M399"/>
      <c r="N399"/>
      <c r="O399"/>
      <c r="T399"/>
    </row>
    <row r="400" spans="7:20" x14ac:dyDescent="0.2">
      <c r="G400"/>
      <c r="H400"/>
      <c r="I400"/>
      <c r="M400"/>
      <c r="N400"/>
      <c r="O400"/>
      <c r="T400"/>
    </row>
    <row r="401" spans="7:20" x14ac:dyDescent="0.2">
      <c r="G401"/>
      <c r="H401"/>
      <c r="I401"/>
      <c r="M401"/>
      <c r="N401"/>
      <c r="O401"/>
      <c r="T401"/>
    </row>
    <row r="402" spans="7:20" x14ac:dyDescent="0.2">
      <c r="G402"/>
      <c r="H402"/>
      <c r="I402"/>
      <c r="M402"/>
      <c r="N402"/>
      <c r="O402"/>
      <c r="T402"/>
    </row>
    <row r="403" spans="7:20" x14ac:dyDescent="0.2">
      <c r="G403"/>
      <c r="H403"/>
      <c r="I403"/>
      <c r="M403"/>
      <c r="N403"/>
      <c r="O403"/>
      <c r="T403"/>
    </row>
    <row r="404" spans="7:20" x14ac:dyDescent="0.2">
      <c r="G404"/>
      <c r="H404"/>
      <c r="I404"/>
      <c r="M404"/>
      <c r="N404"/>
      <c r="O404"/>
      <c r="T404"/>
    </row>
    <row r="405" spans="7:20" x14ac:dyDescent="0.2">
      <c r="G405"/>
      <c r="H405"/>
      <c r="I405"/>
      <c r="M405"/>
      <c r="N405"/>
      <c r="O405"/>
      <c r="T405"/>
    </row>
    <row r="406" spans="7:20" x14ac:dyDescent="0.2">
      <c r="G406"/>
      <c r="H406"/>
      <c r="I406"/>
      <c r="M406"/>
      <c r="N406"/>
      <c r="O406"/>
      <c r="T406"/>
    </row>
    <row r="407" spans="7:20" x14ac:dyDescent="0.2">
      <c r="G407"/>
      <c r="H407"/>
      <c r="I407"/>
      <c r="M407"/>
      <c r="N407"/>
      <c r="O407"/>
      <c r="T407"/>
    </row>
    <row r="408" spans="7:20" x14ac:dyDescent="0.2">
      <c r="G408"/>
      <c r="H408"/>
      <c r="I408"/>
      <c r="M408"/>
      <c r="N408"/>
      <c r="O408"/>
      <c r="T408"/>
    </row>
    <row r="409" spans="7:20" x14ac:dyDescent="0.2">
      <c r="G409"/>
      <c r="H409"/>
      <c r="I409"/>
      <c r="M409"/>
      <c r="N409"/>
      <c r="O409"/>
      <c r="T409"/>
    </row>
    <row r="410" spans="7:20" x14ac:dyDescent="0.2">
      <c r="G410"/>
      <c r="H410"/>
      <c r="I410"/>
      <c r="M410"/>
      <c r="N410"/>
      <c r="O410"/>
      <c r="T410"/>
    </row>
    <row r="411" spans="7:20" x14ac:dyDescent="0.2">
      <c r="G411"/>
      <c r="H411"/>
      <c r="I411"/>
      <c r="M411"/>
      <c r="N411"/>
      <c r="O411"/>
      <c r="T411"/>
    </row>
    <row r="412" spans="7:20" x14ac:dyDescent="0.2">
      <c r="G412"/>
      <c r="H412"/>
      <c r="I412"/>
      <c r="M412"/>
      <c r="N412"/>
      <c r="O412"/>
      <c r="T412"/>
    </row>
    <row r="413" spans="7:20" x14ac:dyDescent="0.2">
      <c r="G413"/>
      <c r="H413"/>
      <c r="I413"/>
      <c r="M413"/>
      <c r="N413"/>
      <c r="O413"/>
      <c r="T413"/>
    </row>
    <row r="414" spans="7:20" x14ac:dyDescent="0.2">
      <c r="G414"/>
      <c r="H414"/>
      <c r="I414"/>
      <c r="M414"/>
      <c r="N414"/>
      <c r="O414"/>
      <c r="T414"/>
    </row>
    <row r="415" spans="7:20" x14ac:dyDescent="0.2">
      <c r="G415"/>
      <c r="H415"/>
      <c r="I415"/>
      <c r="M415"/>
      <c r="N415"/>
      <c r="O415"/>
      <c r="T415"/>
    </row>
    <row r="416" spans="7:20" x14ac:dyDescent="0.2">
      <c r="G416"/>
      <c r="H416"/>
      <c r="I416"/>
      <c r="M416"/>
      <c r="N416"/>
      <c r="O416"/>
      <c r="T416"/>
    </row>
    <row r="417" spans="7:20" x14ac:dyDescent="0.2">
      <c r="G417"/>
      <c r="H417"/>
      <c r="I417"/>
      <c r="M417"/>
      <c r="N417"/>
      <c r="O417"/>
      <c r="T417"/>
    </row>
    <row r="418" spans="7:20" x14ac:dyDescent="0.2">
      <c r="G418"/>
      <c r="H418"/>
      <c r="I418"/>
      <c r="M418"/>
      <c r="N418"/>
      <c r="O418"/>
      <c r="T418"/>
    </row>
    <row r="419" spans="7:20" x14ac:dyDescent="0.2">
      <c r="G419"/>
      <c r="H419"/>
      <c r="I419"/>
      <c r="M419"/>
      <c r="N419"/>
      <c r="O419"/>
      <c r="T419"/>
    </row>
    <row r="420" spans="7:20" x14ac:dyDescent="0.2">
      <c r="G420"/>
      <c r="H420"/>
      <c r="I420"/>
      <c r="M420"/>
      <c r="N420"/>
      <c r="O420"/>
      <c r="T420"/>
    </row>
    <row r="421" spans="7:20" x14ac:dyDescent="0.2">
      <c r="G421"/>
      <c r="H421"/>
      <c r="I421"/>
      <c r="M421"/>
      <c r="N421"/>
      <c r="O421"/>
      <c r="T421"/>
    </row>
    <row r="422" spans="7:20" x14ac:dyDescent="0.2">
      <c r="G422"/>
      <c r="H422"/>
      <c r="I422"/>
      <c r="M422"/>
      <c r="N422"/>
      <c r="O422"/>
      <c r="T422"/>
    </row>
    <row r="423" spans="7:20" x14ac:dyDescent="0.2">
      <c r="G423"/>
      <c r="H423"/>
      <c r="I423"/>
      <c r="M423"/>
      <c r="N423"/>
      <c r="O423"/>
      <c r="T423"/>
    </row>
    <row r="424" spans="7:20" x14ac:dyDescent="0.2">
      <c r="G424"/>
      <c r="H424"/>
      <c r="I424"/>
      <c r="M424"/>
      <c r="N424"/>
      <c r="O424"/>
      <c r="T424"/>
    </row>
    <row r="425" spans="7:20" x14ac:dyDescent="0.2">
      <c r="G425"/>
      <c r="H425"/>
      <c r="I425"/>
      <c r="M425"/>
      <c r="N425"/>
      <c r="O425"/>
      <c r="T425"/>
    </row>
    <row r="426" spans="7:20" x14ac:dyDescent="0.2">
      <c r="G426"/>
      <c r="H426"/>
      <c r="I426"/>
      <c r="M426"/>
      <c r="N426"/>
      <c r="O426"/>
      <c r="T426"/>
    </row>
    <row r="427" spans="7:20" x14ac:dyDescent="0.2">
      <c r="G427"/>
      <c r="H427"/>
      <c r="I427"/>
      <c r="M427"/>
      <c r="N427"/>
      <c r="O427"/>
      <c r="T427"/>
    </row>
    <row r="428" spans="7:20" x14ac:dyDescent="0.2">
      <c r="G428"/>
      <c r="H428"/>
      <c r="I428"/>
      <c r="M428"/>
      <c r="N428"/>
      <c r="O428"/>
      <c r="T428"/>
    </row>
    <row r="429" spans="7:20" x14ac:dyDescent="0.2">
      <c r="G429"/>
      <c r="H429"/>
      <c r="I429"/>
      <c r="M429"/>
      <c r="N429"/>
      <c r="O429"/>
      <c r="T429"/>
    </row>
    <row r="430" spans="7:20" x14ac:dyDescent="0.2">
      <c r="G430"/>
      <c r="H430"/>
      <c r="I430"/>
      <c r="M430"/>
      <c r="N430"/>
      <c r="O430"/>
      <c r="T430"/>
    </row>
  </sheetData>
  <conditionalFormatting sqref="J3">
    <cfRule type="cellIs" dxfId="1" priority="4" operator="greaterThan">
      <formula>$Q$3</formula>
    </cfRule>
  </conditionalFormatting>
  <conditionalFormatting sqref="U1:U363 U431:U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 T3:T104857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2019-05-22T05:40:26Z</cp:lastPrinted>
  <dcterms:created xsi:type="dcterms:W3CDTF">2019-05-21T12:20:45Z</dcterms:created>
  <dcterms:modified xsi:type="dcterms:W3CDTF">2019-06-01T08:13:56Z</dcterms:modified>
</cp:coreProperties>
</file>