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31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1" i="1" l="1"/>
  <c r="O5" i="1" l="1"/>
  <c r="O6" i="1"/>
  <c r="O7" i="1"/>
  <c r="O8" i="1"/>
  <c r="O9" i="1"/>
  <c r="O10" i="1"/>
  <c r="O11" i="1"/>
  <c r="O12" i="1"/>
  <c r="O13" i="1"/>
  <c r="O14" i="1"/>
  <c r="O4" i="1"/>
  <c r="J5" i="1"/>
  <c r="J6" i="1"/>
  <c r="J7" i="1"/>
  <c r="J8" i="1"/>
  <c r="J9" i="1"/>
  <c r="J10" i="1"/>
  <c r="J11" i="1"/>
  <c r="J12" i="1"/>
  <c r="J13" i="1"/>
  <c r="J14" i="1"/>
  <c r="J4" i="1"/>
  <c r="I22" i="1"/>
  <c r="E5" i="1"/>
  <c r="E6" i="1"/>
  <c r="E7" i="1"/>
  <c r="E8" i="1"/>
  <c r="E9" i="1"/>
  <c r="E10" i="1"/>
  <c r="E11" i="1"/>
  <c r="E12" i="1"/>
  <c r="E13" i="1"/>
  <c r="E14" i="1"/>
  <c r="E4" i="1"/>
</calcChain>
</file>

<file path=xl/sharedStrings.xml><?xml version="1.0" encoding="utf-8"?>
<sst xmlns="http://schemas.openxmlformats.org/spreadsheetml/2006/main" count="20" uniqueCount="12">
  <si>
    <t>Frequency (Hz)</t>
    <phoneticPr fontId="1" type="noConversion"/>
  </si>
  <si>
    <t>AL (Displacement, um)</t>
    <phoneticPr fontId="1" type="noConversion"/>
  </si>
  <si>
    <t>25 ms</t>
    <phoneticPr fontId="1" type="noConversion"/>
  </si>
  <si>
    <t>100 ms</t>
    <phoneticPr fontId="1" type="noConversion"/>
  </si>
  <si>
    <t>1000 ms</t>
    <phoneticPr fontId="1" type="noConversion"/>
  </si>
  <si>
    <t>---</t>
    <phoneticPr fontId="1" type="noConversion"/>
  </si>
  <si>
    <t>재봉</t>
    <phoneticPr fontId="1" type="noConversion"/>
  </si>
  <si>
    <t>종만</t>
    <phoneticPr fontId="1" type="noConversion"/>
  </si>
  <si>
    <t>용재</t>
    <phoneticPr fontId="1" type="noConversion"/>
  </si>
  <si>
    <t>여기는 확실히 해서 250 버릴 수 있음</t>
    <phoneticPr fontId="1" type="noConversion"/>
  </si>
  <si>
    <t>퀀텀점프 일어나네</t>
    <phoneticPr fontId="1" type="noConversion"/>
  </si>
  <si>
    <t>종만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</si>
</sst>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2" borderId="0" xfId="0" quotePrefix="1" applyFill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2" borderId="0" xfId="0" quotePrefix="1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3" borderId="0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>
      <alignment vertical="center"/>
    </xf>
    <xf numFmtId="0" fontId="0" fillId="4" borderId="2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7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9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00FF"/>
      <color rgb="FFEA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Sheet1!$D$21:$D$31</c:f>
              <c:numCache>
                <c:formatCode>General</c:formatCode>
                <c:ptCount val="11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166</c:v>
                </c:pt>
                <c:pt idx="8">
                  <c:v>215</c:v>
                </c:pt>
                <c:pt idx="9">
                  <c:v>250</c:v>
                </c:pt>
                <c:pt idx="10">
                  <c:v>300</c:v>
                </c:pt>
              </c:numCache>
            </c:numRef>
          </c:xVal>
          <c:yVal>
            <c:numRef>
              <c:f>Sheet1!$E$21:$E$31</c:f>
              <c:numCache>
                <c:formatCode>General</c:formatCode>
                <c:ptCount val="11"/>
                <c:pt idx="0">
                  <c:v>56</c:v>
                </c:pt>
                <c:pt idx="1">
                  <c:v>8.35</c:v>
                </c:pt>
                <c:pt idx="2">
                  <c:v>5.05</c:v>
                </c:pt>
                <c:pt idx="3">
                  <c:v>1.46</c:v>
                </c:pt>
                <c:pt idx="4">
                  <c:v>1.78</c:v>
                </c:pt>
                <c:pt idx="5">
                  <c:v>0.82799999999999996</c:v>
                </c:pt>
                <c:pt idx="6">
                  <c:v>0.20499999999999999</c:v>
                </c:pt>
                <c:pt idx="7">
                  <c:v>0.2</c:v>
                </c:pt>
                <c:pt idx="8">
                  <c:v>0.09</c:v>
                </c:pt>
                <c:pt idx="9">
                  <c:v>0.1</c:v>
                </c:pt>
                <c:pt idx="10">
                  <c:v>0.17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06208"/>
        <c:axId val="189404288"/>
      </c:scatterChart>
      <c:valAx>
        <c:axId val="18940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404288"/>
        <c:crosses val="autoZero"/>
        <c:crossBetween val="midCat"/>
      </c:valAx>
      <c:valAx>
        <c:axId val="18940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406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Sheet1!$D$21:$D$31</c:f>
              <c:numCache>
                <c:formatCode>General</c:formatCode>
                <c:ptCount val="11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166</c:v>
                </c:pt>
                <c:pt idx="8">
                  <c:v>215</c:v>
                </c:pt>
                <c:pt idx="9">
                  <c:v>250</c:v>
                </c:pt>
                <c:pt idx="10">
                  <c:v>300</c:v>
                </c:pt>
              </c:numCache>
            </c:numRef>
          </c:xVal>
          <c:yVal>
            <c:numRef>
              <c:f>Sheet1!$F$21:$F$31</c:f>
              <c:numCache>
                <c:formatCode>General</c:formatCode>
                <c:ptCount val="11"/>
                <c:pt idx="0">
                  <c:v>50.48</c:v>
                </c:pt>
                <c:pt idx="1">
                  <c:v>16.899999999999999</c:v>
                </c:pt>
                <c:pt idx="2">
                  <c:v>5.78</c:v>
                </c:pt>
                <c:pt idx="3">
                  <c:v>3.2</c:v>
                </c:pt>
                <c:pt idx="4">
                  <c:v>0.96</c:v>
                </c:pt>
                <c:pt idx="5">
                  <c:v>0.24</c:v>
                </c:pt>
                <c:pt idx="6">
                  <c:v>0.13700000000000001</c:v>
                </c:pt>
                <c:pt idx="7">
                  <c:v>0.123</c:v>
                </c:pt>
                <c:pt idx="8">
                  <c:v>0.08</c:v>
                </c:pt>
                <c:pt idx="9">
                  <c:v>0.11</c:v>
                </c:pt>
                <c:pt idx="10">
                  <c:v>0.127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27680"/>
        <c:axId val="38721792"/>
      </c:scatterChart>
      <c:valAx>
        <c:axId val="3872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721792"/>
        <c:crosses val="autoZero"/>
        <c:crossBetween val="midCat"/>
      </c:valAx>
      <c:valAx>
        <c:axId val="3872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727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Sheet1!$D$21:$D$31</c:f>
              <c:numCache>
                <c:formatCode>General</c:formatCode>
                <c:ptCount val="11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166</c:v>
                </c:pt>
                <c:pt idx="8">
                  <c:v>215</c:v>
                </c:pt>
                <c:pt idx="9">
                  <c:v>250</c:v>
                </c:pt>
                <c:pt idx="10">
                  <c:v>300</c:v>
                </c:pt>
              </c:numCache>
            </c:numRef>
          </c:xVal>
          <c:yVal>
            <c:numRef>
              <c:f>Sheet1!$G$21:$G$31</c:f>
              <c:numCache>
                <c:formatCode>General</c:formatCode>
                <c:ptCount val="11"/>
                <c:pt idx="0">
                  <c:v>25.13</c:v>
                </c:pt>
                <c:pt idx="1">
                  <c:v>16.399999999999999</c:v>
                </c:pt>
                <c:pt idx="2">
                  <c:v>3.016</c:v>
                </c:pt>
                <c:pt idx="3">
                  <c:v>1.05</c:v>
                </c:pt>
                <c:pt idx="4">
                  <c:v>0.378</c:v>
                </c:pt>
                <c:pt idx="5">
                  <c:v>0.316</c:v>
                </c:pt>
                <c:pt idx="6">
                  <c:v>9.2999999999999999E-2</c:v>
                </c:pt>
                <c:pt idx="7">
                  <c:v>7.0000000000000007E-2</c:v>
                </c:pt>
                <c:pt idx="8">
                  <c:v>4.9000000000000002E-2</c:v>
                </c:pt>
                <c:pt idx="9">
                  <c:v>5.6000000000000001E-2</c:v>
                </c:pt>
                <c:pt idx="10">
                  <c:v>6.8000000000000005E-2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72448"/>
        <c:axId val="39270656"/>
      </c:scatterChart>
      <c:valAx>
        <c:axId val="3927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270656"/>
        <c:crosses val="autoZero"/>
        <c:crossBetween val="midCat"/>
      </c:valAx>
      <c:valAx>
        <c:axId val="3927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272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06217053233857"/>
          <c:y val="5.0426646904746075E-2"/>
          <c:w val="0.61587407478470069"/>
          <c:h val="0.74104647766752008"/>
        </c:manualLayout>
      </c:layout>
      <c:scatterChart>
        <c:scatterStyle val="lineMarker"/>
        <c:varyColors val="0"/>
        <c:ser>
          <c:idx val="0"/>
          <c:order val="0"/>
          <c:spPr>
            <a:ln cmpd="sng">
              <a:solidFill>
                <a:srgbClr val="0070C0"/>
              </a:solidFill>
              <a:prstDash val="sysDot"/>
            </a:ln>
          </c:spPr>
          <c:marker>
            <c:symbol val="circle"/>
            <c:size val="7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Sheet1!$D$21:$D$31</c:f>
              <c:numCache>
                <c:formatCode>General</c:formatCode>
                <c:ptCount val="11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166</c:v>
                </c:pt>
                <c:pt idx="8">
                  <c:v>215</c:v>
                </c:pt>
                <c:pt idx="9">
                  <c:v>250</c:v>
                </c:pt>
                <c:pt idx="10">
                  <c:v>300</c:v>
                </c:pt>
              </c:numCache>
            </c:numRef>
          </c:xVal>
          <c:yVal>
            <c:numRef>
              <c:f>Sheet1!$E$21:$E$31</c:f>
              <c:numCache>
                <c:formatCode>General</c:formatCode>
                <c:ptCount val="11"/>
                <c:pt idx="0">
                  <c:v>56</c:v>
                </c:pt>
                <c:pt idx="1">
                  <c:v>8.35</c:v>
                </c:pt>
                <c:pt idx="2">
                  <c:v>5.05</c:v>
                </c:pt>
                <c:pt idx="3">
                  <c:v>1.46</c:v>
                </c:pt>
                <c:pt idx="4">
                  <c:v>1.78</c:v>
                </c:pt>
                <c:pt idx="5">
                  <c:v>0.82799999999999996</c:v>
                </c:pt>
                <c:pt idx="6">
                  <c:v>0.20499999999999999</c:v>
                </c:pt>
                <c:pt idx="7">
                  <c:v>0.2</c:v>
                </c:pt>
                <c:pt idx="8">
                  <c:v>0.09</c:v>
                </c:pt>
                <c:pt idx="9">
                  <c:v>0.1</c:v>
                </c:pt>
                <c:pt idx="10">
                  <c:v>0.17</c:v>
                </c:pt>
              </c:numCache>
            </c:numRef>
          </c:yVal>
          <c:smooth val="0"/>
        </c:ser>
        <c:ser>
          <c:idx val="1"/>
          <c:order val="1"/>
          <c:spPr>
            <a:ln>
              <a:solidFill>
                <a:srgbClr val="EA0000"/>
              </a:solidFill>
              <a:prstDash val="sysDash"/>
            </a:ln>
          </c:spPr>
          <c:marker>
            <c:symbol val="circle"/>
            <c:size val="7"/>
            <c:spPr>
              <a:solidFill>
                <a:srgbClr val="EA0000"/>
              </a:solidFill>
              <a:ln>
                <a:noFill/>
              </a:ln>
            </c:spPr>
          </c:marker>
          <c:xVal>
            <c:numRef>
              <c:f>Sheet1!$D$21:$D$31</c:f>
              <c:numCache>
                <c:formatCode>General</c:formatCode>
                <c:ptCount val="11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166</c:v>
                </c:pt>
                <c:pt idx="8">
                  <c:v>215</c:v>
                </c:pt>
                <c:pt idx="9">
                  <c:v>250</c:v>
                </c:pt>
                <c:pt idx="10">
                  <c:v>300</c:v>
                </c:pt>
              </c:numCache>
            </c:numRef>
          </c:xVal>
          <c:yVal>
            <c:numRef>
              <c:f>Sheet1!$F$21:$F$31</c:f>
              <c:numCache>
                <c:formatCode>General</c:formatCode>
                <c:ptCount val="11"/>
                <c:pt idx="0">
                  <c:v>50.48</c:v>
                </c:pt>
                <c:pt idx="1">
                  <c:v>16.899999999999999</c:v>
                </c:pt>
                <c:pt idx="2">
                  <c:v>5.78</c:v>
                </c:pt>
                <c:pt idx="3">
                  <c:v>3.2</c:v>
                </c:pt>
                <c:pt idx="4">
                  <c:v>0.96</c:v>
                </c:pt>
                <c:pt idx="5">
                  <c:v>0.24</c:v>
                </c:pt>
                <c:pt idx="6">
                  <c:v>0.13700000000000001</c:v>
                </c:pt>
                <c:pt idx="7">
                  <c:v>0.123</c:v>
                </c:pt>
                <c:pt idx="8">
                  <c:v>0.08</c:v>
                </c:pt>
                <c:pt idx="9">
                  <c:v>0.11</c:v>
                </c:pt>
                <c:pt idx="10">
                  <c:v>0.127</c:v>
                </c:pt>
              </c:numCache>
            </c:numRef>
          </c:yVal>
          <c:smooth val="0"/>
        </c:ser>
        <c:ser>
          <c:idx val="2"/>
          <c:order val="2"/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Sheet1!$D$21:$D$31</c:f>
              <c:numCache>
                <c:formatCode>General</c:formatCode>
                <c:ptCount val="11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166</c:v>
                </c:pt>
                <c:pt idx="8">
                  <c:v>215</c:v>
                </c:pt>
                <c:pt idx="9">
                  <c:v>250</c:v>
                </c:pt>
                <c:pt idx="10">
                  <c:v>300</c:v>
                </c:pt>
              </c:numCache>
            </c:numRef>
          </c:xVal>
          <c:yVal>
            <c:numRef>
              <c:f>Sheet1!$G$21:$G$31</c:f>
              <c:numCache>
                <c:formatCode>General</c:formatCode>
                <c:ptCount val="11"/>
                <c:pt idx="0">
                  <c:v>25.13</c:v>
                </c:pt>
                <c:pt idx="1">
                  <c:v>16.399999999999999</c:v>
                </c:pt>
                <c:pt idx="2">
                  <c:v>3.016</c:v>
                </c:pt>
                <c:pt idx="3">
                  <c:v>1.05</c:v>
                </c:pt>
                <c:pt idx="4">
                  <c:v>0.378</c:v>
                </c:pt>
                <c:pt idx="5">
                  <c:v>0.316</c:v>
                </c:pt>
                <c:pt idx="6">
                  <c:v>9.2999999999999999E-2</c:v>
                </c:pt>
                <c:pt idx="7">
                  <c:v>7.0000000000000007E-2</c:v>
                </c:pt>
                <c:pt idx="8">
                  <c:v>4.9000000000000002E-2</c:v>
                </c:pt>
                <c:pt idx="9">
                  <c:v>5.6000000000000001E-2</c:v>
                </c:pt>
                <c:pt idx="10">
                  <c:v>6.8000000000000005E-2</c:v>
                </c:pt>
              </c:numCache>
            </c:numRef>
          </c:yVal>
          <c:smooth val="0"/>
        </c:ser>
        <c:ser>
          <c:idx val="3"/>
          <c:order val="3"/>
          <c:spPr>
            <a:ln>
              <a:solidFill>
                <a:srgbClr val="FF00FF"/>
              </a:solidFill>
            </a:ln>
          </c:spPr>
          <c:marker>
            <c:symbol val="circle"/>
            <c:size val="7"/>
            <c:spPr>
              <a:solidFill>
                <a:srgbClr val="FF00FF"/>
              </a:solidFill>
            </c:spPr>
          </c:marker>
          <c:xVal>
            <c:numRef>
              <c:f>Sheet1!$D$21:$D$31</c:f>
              <c:numCache>
                <c:formatCode>General</c:formatCode>
                <c:ptCount val="11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166</c:v>
                </c:pt>
                <c:pt idx="8">
                  <c:v>215</c:v>
                </c:pt>
                <c:pt idx="9">
                  <c:v>250</c:v>
                </c:pt>
                <c:pt idx="10">
                  <c:v>300</c:v>
                </c:pt>
              </c:numCache>
            </c:numRef>
          </c:xVal>
          <c:yVal>
            <c:numRef>
              <c:f>Sheet1!$H$21:$H$31</c:f>
              <c:numCache>
                <c:formatCode>General</c:formatCode>
                <c:ptCount val="11"/>
                <c:pt idx="0">
                  <c:v>7.09</c:v>
                </c:pt>
                <c:pt idx="1">
                  <c:v>2.343</c:v>
                </c:pt>
                <c:pt idx="2">
                  <c:v>1.032</c:v>
                </c:pt>
                <c:pt idx="3">
                  <c:v>0.50600000000000001</c:v>
                </c:pt>
                <c:pt idx="4">
                  <c:v>0.26</c:v>
                </c:pt>
                <c:pt idx="5">
                  <c:v>0.14099999999999999</c:v>
                </c:pt>
                <c:pt idx="6">
                  <c:v>0.08</c:v>
                </c:pt>
                <c:pt idx="7">
                  <c:v>4.9000000000000002E-2</c:v>
                </c:pt>
                <c:pt idx="8">
                  <c:v>3.6999999999999998E-2</c:v>
                </c:pt>
                <c:pt idx="9">
                  <c:v>3.5999999999999997E-2</c:v>
                </c:pt>
                <c:pt idx="10">
                  <c:v>3.6999999999999998E-2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5472"/>
        <c:axId val="38103680"/>
      </c:scatterChart>
      <c:valAx>
        <c:axId val="38105472"/>
        <c:scaling>
          <c:orientation val="minMax"/>
          <c:max val="32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38103680"/>
        <c:crossesAt val="1.0000000000000002E-2"/>
        <c:crossBetween val="midCat"/>
        <c:majorUnit val="50"/>
      </c:valAx>
      <c:valAx>
        <c:axId val="3810368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in"/>
        <c:tickLblPos val="nextTo"/>
        <c:spPr>
          <a:ln>
            <a:solidFill>
              <a:schemeClr val="tx1"/>
            </a:solidFill>
          </a:ln>
        </c:spPr>
        <c:crossAx val="38105472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70176190019359108"/>
          <c:y val="0.31262973054847615"/>
          <c:w val="0.23575762495480004"/>
          <c:h val="0.3593409127331613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400"/>
      </a:pPr>
      <a:endParaRPr lang="ko-KR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15</xdr:row>
      <xdr:rowOff>90487</xdr:rowOff>
    </xdr:from>
    <xdr:to>
      <xdr:col>15</xdr:col>
      <xdr:colOff>333375</xdr:colOff>
      <xdr:row>28</xdr:row>
      <xdr:rowOff>80962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28</xdr:row>
      <xdr:rowOff>128587</xdr:rowOff>
    </xdr:from>
    <xdr:to>
      <xdr:col>15</xdr:col>
      <xdr:colOff>371475</xdr:colOff>
      <xdr:row>41</xdr:row>
      <xdr:rowOff>138112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647700</xdr:colOff>
      <xdr:row>42</xdr:row>
      <xdr:rowOff>61912</xdr:rowOff>
    </xdr:from>
    <xdr:to>
      <xdr:col>15</xdr:col>
      <xdr:colOff>419100</xdr:colOff>
      <xdr:row>55</xdr:row>
      <xdr:rowOff>80962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571500</xdr:colOff>
      <xdr:row>14</xdr:row>
      <xdr:rowOff>76201</xdr:rowOff>
    </xdr:from>
    <xdr:to>
      <xdr:col>29</xdr:col>
      <xdr:colOff>447675</xdr:colOff>
      <xdr:row>40</xdr:row>
      <xdr:rowOff>157163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0.79663</cdr:x>
      <cdr:y>0.30799</cdr:y>
    </cdr:from>
    <cdr:to>
      <cdr:x>0.99719</cdr:x>
      <cdr:y>0.39461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96250" y="1524000"/>
          <a:ext cx="2038350" cy="4286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2400"/>
            <a:t>25</a:t>
          </a:r>
          <a:r>
            <a:rPr lang="en-US" altLang="ko-KR" sz="2400" baseline="0"/>
            <a:t> ms</a:t>
          </a:r>
          <a:endParaRPr lang="ko-KR" altLang="en-US" sz="2400"/>
        </a:p>
      </cdr:txBody>
    </cdr:sp>
  </cdr:relSizeAnchor>
  <cdr:relSizeAnchor xmlns:cdr="http://schemas.openxmlformats.org/drawingml/2006/chartDrawing">
    <cdr:from>
      <cdr:x>0.79944</cdr:x>
      <cdr:y>0.39718</cdr:y>
    </cdr:from>
    <cdr:to>
      <cdr:x>1</cdr:x>
      <cdr:y>0.4838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124825" y="1965325"/>
          <a:ext cx="2038350" cy="4286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2400"/>
            <a:t>100</a:t>
          </a:r>
          <a:r>
            <a:rPr lang="en-US" altLang="ko-KR" sz="2400" baseline="0"/>
            <a:t> ms</a:t>
          </a:r>
          <a:endParaRPr lang="ko-KR" altLang="en-US" sz="2400"/>
        </a:p>
      </cdr:txBody>
    </cdr:sp>
  </cdr:relSizeAnchor>
  <cdr:relSizeAnchor xmlns:cdr="http://schemas.openxmlformats.org/drawingml/2006/chartDrawing">
    <cdr:from>
      <cdr:x>0.79944</cdr:x>
      <cdr:y>0.4915</cdr:y>
    </cdr:from>
    <cdr:to>
      <cdr:x>1</cdr:x>
      <cdr:y>0.57812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124825" y="2432050"/>
          <a:ext cx="2038350" cy="4286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2400"/>
            <a:t>1000</a:t>
          </a:r>
          <a:r>
            <a:rPr lang="en-US" altLang="ko-KR" sz="2400" baseline="0"/>
            <a:t> ms</a:t>
          </a:r>
          <a:endParaRPr lang="ko-KR" altLang="en-US" sz="2400"/>
        </a:p>
      </cdr:txBody>
    </cdr:sp>
  </cdr:relSizeAnchor>
  <cdr:relSizeAnchor xmlns:cdr="http://schemas.openxmlformats.org/drawingml/2006/chartDrawing">
    <cdr:from>
      <cdr:x>0.79944</cdr:x>
      <cdr:y>0.58004</cdr:y>
    </cdr:from>
    <cdr:to>
      <cdr:x>1</cdr:x>
      <cdr:y>0.88162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124825" y="2870200"/>
          <a:ext cx="2038350" cy="14922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ko-KR" altLang="en-US" sz="2400" baseline="0"/>
            <a:t>핸드폰</a:t>
          </a:r>
          <a:r>
            <a:rPr lang="en-US" altLang="ko-KR" sz="2400" baseline="0"/>
            <a:t>, </a:t>
          </a:r>
          <a:r>
            <a:rPr lang="ko-KR" altLang="en-US" sz="2400" baseline="0"/>
            <a:t>손에 쥐고 측정</a:t>
          </a:r>
          <a:endParaRPr lang="ko-KR" altLang="en-US" sz="2400"/>
        </a:p>
      </cdr:txBody>
    </cdr:sp>
  </cdr:relSizeAnchor>
  <cdr:relSizeAnchor xmlns:cdr="http://schemas.openxmlformats.org/drawingml/2006/chartDrawing">
    <cdr:from>
      <cdr:x>0.35739</cdr:x>
      <cdr:y>0.88965</cdr:y>
    </cdr:from>
    <cdr:to>
      <cdr:x>0.58107</cdr:x>
      <cdr:y>0.97627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632200" y="4953006"/>
          <a:ext cx="2273300" cy="48225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2400" b="1"/>
            <a:t>Frequency</a:t>
          </a:r>
          <a:r>
            <a:rPr lang="en-US" altLang="ko-KR" sz="2400" b="1" baseline="0"/>
            <a:t> (Hz)</a:t>
          </a:r>
          <a:endParaRPr lang="ko-KR" altLang="en-US" sz="2400" b="1"/>
        </a:p>
      </cdr:txBody>
    </cdr:sp>
  </cdr:relSizeAnchor>
  <cdr:relSizeAnchor xmlns:cdr="http://schemas.openxmlformats.org/drawingml/2006/chartDrawing">
    <cdr:from>
      <cdr:x>0.0075</cdr:x>
      <cdr:y>0.27032</cdr:y>
    </cdr:from>
    <cdr:to>
      <cdr:x>0.05495</cdr:x>
      <cdr:y>0.54745</cdr:y>
    </cdr:to>
    <cdr:sp macro="" textlink="">
      <cdr:nvSpPr>
        <cdr:cNvPr id="7" name="TextBox 1"/>
        <cdr:cNvSpPr txBox="1"/>
      </cdr:nvSpPr>
      <cdr:spPr>
        <a:xfrm xmlns:a="http://schemas.openxmlformats.org/drawingml/2006/main" rot="16200000">
          <a:off x="-454111" y="2035262"/>
          <a:ext cx="1542877" cy="48225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2400" b="1"/>
            <a:t>AL</a:t>
          </a:r>
          <a:r>
            <a:rPr lang="en-US" altLang="ko-KR" sz="2400" b="1" baseline="0"/>
            <a:t> (</a:t>
          </a:r>
          <a:r>
            <a:rPr lang="en-US" altLang="ko-KR" sz="2400" b="1" baseline="0">
              <a:latin typeface="Symbol" pitchFamily="18" charset="2"/>
            </a:rPr>
            <a:t>m</a:t>
          </a:r>
          <a:r>
            <a:rPr lang="en-US" altLang="ko-KR" sz="2400" b="1" baseline="0"/>
            <a:t>m)</a:t>
          </a:r>
          <a:endParaRPr lang="ko-KR" altLang="en-US" sz="2400" b="1"/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topLeftCell="A3" workbookViewId="0">
      <selection activeCell="N13" sqref="N12:N13"/>
    </sheetView>
  </sheetViews>
  <sheetFormatPr defaultRowHeight="16.5" x14ac:dyDescent="0.3"/>
  <sheetData>
    <row r="1" spans="1:17" x14ac:dyDescent="0.3">
      <c r="A1" s="19" t="s">
        <v>2</v>
      </c>
      <c r="B1" s="19"/>
      <c r="C1" s="19"/>
      <c r="D1" s="2"/>
      <c r="E1" s="1"/>
      <c r="F1" s="19" t="s">
        <v>3</v>
      </c>
      <c r="G1" s="19"/>
      <c r="H1" s="19"/>
      <c r="I1" s="2"/>
      <c r="J1" s="1"/>
      <c r="K1" s="19" t="s">
        <v>4</v>
      </c>
      <c r="L1" s="19"/>
      <c r="M1" s="19"/>
      <c r="N1" s="19"/>
    </row>
    <row r="2" spans="1:17" x14ac:dyDescent="0.3">
      <c r="A2" t="s">
        <v>0</v>
      </c>
      <c r="C2" t="s">
        <v>1</v>
      </c>
      <c r="F2" t="s">
        <v>0</v>
      </c>
      <c r="H2" t="s">
        <v>1</v>
      </c>
      <c r="K2" t="s">
        <v>0</v>
      </c>
      <c r="N2" t="s">
        <v>1</v>
      </c>
    </row>
    <row r="3" spans="1:17" ht="17.25" thickBot="1" x14ac:dyDescent="0.35">
      <c r="C3" t="s">
        <v>8</v>
      </c>
      <c r="D3" t="s">
        <v>11</v>
      </c>
      <c r="H3" t="s">
        <v>8</v>
      </c>
      <c r="I3" t="s">
        <v>11</v>
      </c>
      <c r="L3" t="s">
        <v>7</v>
      </c>
      <c r="M3" t="s">
        <v>6</v>
      </c>
      <c r="N3" t="s">
        <v>8</v>
      </c>
    </row>
    <row r="4" spans="1:17" ht="17.25" thickBot="1" x14ac:dyDescent="0.35">
      <c r="A4" s="6">
        <v>20</v>
      </c>
      <c r="B4" s="7">
        <v>158.72533200000001</v>
      </c>
      <c r="C4" s="7">
        <v>126.059888</v>
      </c>
      <c r="D4" s="25">
        <v>56</v>
      </c>
      <c r="E4" s="7">
        <f>AVERAGE(B4:D4)</f>
        <v>113.59507333333333</v>
      </c>
      <c r="F4" s="7">
        <v>20</v>
      </c>
      <c r="G4" s="7">
        <v>70.901740000000004</v>
      </c>
      <c r="H4" s="7">
        <v>89.257813999999996</v>
      </c>
      <c r="I4" s="25">
        <v>50.48</v>
      </c>
      <c r="J4" s="7">
        <f>AVERAGE(G4:I4)</f>
        <v>70.213184666666663</v>
      </c>
      <c r="K4" s="7">
        <v>20</v>
      </c>
      <c r="L4" s="25">
        <v>25.13</v>
      </c>
      <c r="M4" s="7">
        <v>22.4</v>
      </c>
      <c r="N4" s="9">
        <v>39.833458</v>
      </c>
      <c r="O4">
        <f>AVERAGE(L4,N4)</f>
        <v>32.481729000000001</v>
      </c>
    </row>
    <row r="5" spans="1:17" ht="17.25" thickBot="1" x14ac:dyDescent="0.35">
      <c r="A5" s="10">
        <v>33</v>
      </c>
      <c r="B5" s="11">
        <v>74.092163999999997</v>
      </c>
      <c r="C5" s="11">
        <v>20.881398000000001</v>
      </c>
      <c r="D5" s="25">
        <v>8.35</v>
      </c>
      <c r="E5" s="7">
        <f t="shared" ref="E5:E14" si="0">AVERAGE(B5:D5)</f>
        <v>34.441187333333332</v>
      </c>
      <c r="F5" s="11">
        <v>33</v>
      </c>
      <c r="G5" s="11">
        <v>52.449491999999999</v>
      </c>
      <c r="H5" s="11">
        <v>66.034710000000004</v>
      </c>
      <c r="I5" s="25">
        <v>16.899999999999999</v>
      </c>
      <c r="J5" s="7">
        <f t="shared" ref="J5:J14" si="1">AVERAGE(G5:I5)</f>
        <v>45.128067333333341</v>
      </c>
      <c r="K5" s="11">
        <v>33</v>
      </c>
      <c r="L5" s="25">
        <v>16.399999999999999</v>
      </c>
      <c r="M5" s="18">
        <v>15</v>
      </c>
      <c r="N5" s="24">
        <v>23</v>
      </c>
      <c r="O5">
        <f t="shared" ref="O5:O14" si="2">AVERAGE(L5,N5)</f>
        <v>19.7</v>
      </c>
      <c r="P5" t="s">
        <v>10</v>
      </c>
    </row>
    <row r="6" spans="1:17" ht="17.25" thickBot="1" x14ac:dyDescent="0.35">
      <c r="A6" s="10">
        <v>47</v>
      </c>
      <c r="B6" s="11">
        <v>65.114795000000001</v>
      </c>
      <c r="C6" s="11">
        <v>25.920757999999999</v>
      </c>
      <c r="D6" s="25">
        <v>5.05</v>
      </c>
      <c r="E6" s="7">
        <f t="shared" si="0"/>
        <v>32.028517666666666</v>
      </c>
      <c r="F6" s="11">
        <v>47</v>
      </c>
      <c r="G6" s="11">
        <v>18.354548999999999</v>
      </c>
      <c r="H6" s="11">
        <v>29.085709999999999</v>
      </c>
      <c r="I6" s="25">
        <v>5.78</v>
      </c>
      <c r="J6" s="7">
        <f t="shared" si="1"/>
        <v>17.740086333333334</v>
      </c>
      <c r="K6" s="11">
        <v>47</v>
      </c>
      <c r="L6" s="25">
        <v>3.016</v>
      </c>
      <c r="M6" s="11">
        <v>9.1981599999999997</v>
      </c>
      <c r="N6" s="13">
        <v>11.579796999999999</v>
      </c>
      <c r="O6">
        <f t="shared" si="2"/>
        <v>7.2978984999999996</v>
      </c>
    </row>
    <row r="7" spans="1:17" ht="17.25" thickBot="1" x14ac:dyDescent="0.35">
      <c r="A7" s="14">
        <v>63</v>
      </c>
      <c r="B7" s="15">
        <v>16.001124000000001</v>
      </c>
      <c r="C7" s="15">
        <v>11.327133</v>
      </c>
      <c r="D7" s="25">
        <v>1.46</v>
      </c>
      <c r="E7" s="7">
        <f t="shared" si="0"/>
        <v>9.5960856666666672</v>
      </c>
      <c r="F7" s="15">
        <v>63</v>
      </c>
      <c r="G7" s="15">
        <v>5.6794469999999997</v>
      </c>
      <c r="H7" s="15">
        <v>7.1474399999999996</v>
      </c>
      <c r="I7" s="25">
        <v>3.2</v>
      </c>
      <c r="J7" s="7">
        <f t="shared" si="1"/>
        <v>5.3422956666666659</v>
      </c>
      <c r="K7" s="15">
        <v>63</v>
      </c>
      <c r="L7" s="25">
        <v>1.05</v>
      </c>
      <c r="M7" s="15">
        <v>3.1924199999999998</v>
      </c>
      <c r="N7" s="17">
        <v>2.2600600000000002</v>
      </c>
      <c r="O7">
        <f t="shared" si="2"/>
        <v>1.65503</v>
      </c>
    </row>
    <row r="8" spans="1:17" ht="17.25" thickBot="1" x14ac:dyDescent="0.35">
      <c r="A8">
        <v>82</v>
      </c>
      <c r="B8" s="5">
        <v>11.613773</v>
      </c>
      <c r="C8">
        <v>9.2221510000000002</v>
      </c>
      <c r="D8" s="25">
        <v>1.78</v>
      </c>
      <c r="E8" s="7">
        <f t="shared" si="0"/>
        <v>7.5386413333333335</v>
      </c>
      <c r="F8">
        <v>82</v>
      </c>
      <c r="G8">
        <v>4.1211440000000001</v>
      </c>
      <c r="H8">
        <v>4.623526</v>
      </c>
      <c r="I8" s="25">
        <v>0.96</v>
      </c>
      <c r="J8" s="7">
        <f t="shared" si="1"/>
        <v>3.23489</v>
      </c>
      <c r="K8">
        <v>82</v>
      </c>
      <c r="L8" s="25">
        <v>0.378</v>
      </c>
      <c r="M8">
        <v>1.833677</v>
      </c>
      <c r="N8">
        <v>1.456542</v>
      </c>
      <c r="O8">
        <f t="shared" si="2"/>
        <v>0.91727099999999995</v>
      </c>
    </row>
    <row r="9" spans="1:17" ht="17.25" thickBot="1" x14ac:dyDescent="0.35">
      <c r="A9">
        <v>104</v>
      </c>
      <c r="B9">
        <v>3.54176</v>
      </c>
      <c r="C9">
        <v>3.974189</v>
      </c>
      <c r="D9" s="25">
        <v>0.82799999999999996</v>
      </c>
      <c r="E9" s="7">
        <f t="shared" si="0"/>
        <v>2.7813163333333333</v>
      </c>
      <c r="F9">
        <v>104</v>
      </c>
      <c r="G9">
        <v>1.775558</v>
      </c>
      <c r="H9" s="20">
        <v>0.98</v>
      </c>
      <c r="I9" s="25">
        <v>0.24</v>
      </c>
      <c r="J9" s="7">
        <f t="shared" si="1"/>
        <v>0.99851933333333331</v>
      </c>
      <c r="K9">
        <v>104</v>
      </c>
      <c r="L9" s="25">
        <v>0.316</v>
      </c>
      <c r="M9" s="3">
        <v>1.404841</v>
      </c>
      <c r="N9">
        <v>1.576257</v>
      </c>
      <c r="O9">
        <f t="shared" si="2"/>
        <v>0.94612850000000004</v>
      </c>
    </row>
    <row r="10" spans="1:17" ht="17.25" thickBot="1" x14ac:dyDescent="0.35">
      <c r="A10">
        <v>131</v>
      </c>
      <c r="B10">
        <v>2.009509</v>
      </c>
      <c r="C10">
        <v>1.268224</v>
      </c>
      <c r="D10" s="25">
        <v>0.20499999999999999</v>
      </c>
      <c r="E10" s="7">
        <f t="shared" si="0"/>
        <v>1.160911</v>
      </c>
      <c r="F10">
        <v>131</v>
      </c>
      <c r="G10">
        <v>0.28431800000000002</v>
      </c>
      <c r="H10">
        <v>1.2679149999999999</v>
      </c>
      <c r="I10" s="25">
        <v>0.13700000000000001</v>
      </c>
      <c r="J10" s="7">
        <f t="shared" si="1"/>
        <v>0.5630776666666667</v>
      </c>
      <c r="K10">
        <v>131</v>
      </c>
      <c r="L10" s="25">
        <v>9.2999999999999999E-2</v>
      </c>
      <c r="M10" s="3">
        <v>0.79999900000000002</v>
      </c>
      <c r="N10">
        <v>1.2679130000000001</v>
      </c>
      <c r="O10">
        <f t="shared" si="2"/>
        <v>0.68045650000000002</v>
      </c>
    </row>
    <row r="11" spans="1:17" ht="17.25" thickBot="1" x14ac:dyDescent="0.35">
      <c r="A11">
        <v>166</v>
      </c>
      <c r="B11" s="5">
        <v>0.69214299999999995</v>
      </c>
      <c r="C11">
        <v>1.096905</v>
      </c>
      <c r="D11" s="25">
        <v>0.2</v>
      </c>
      <c r="E11" s="7">
        <f t="shared" si="0"/>
        <v>0.66301599999999994</v>
      </c>
      <c r="F11">
        <v>166</v>
      </c>
      <c r="G11">
        <v>0.138429</v>
      </c>
      <c r="H11">
        <v>0.97767899999999996</v>
      </c>
      <c r="I11" s="25">
        <v>0.123</v>
      </c>
      <c r="J11" s="7">
        <f t="shared" si="1"/>
        <v>0.41303599999999996</v>
      </c>
      <c r="K11">
        <v>166</v>
      </c>
      <c r="L11" s="25">
        <v>7.0000000000000007E-2</v>
      </c>
      <c r="M11" s="4" t="s">
        <v>5</v>
      </c>
      <c r="N11" s="20">
        <v>0.14000000000000001</v>
      </c>
      <c r="O11">
        <f t="shared" si="2"/>
        <v>0.10500000000000001</v>
      </c>
    </row>
    <row r="12" spans="1:17" ht="17.25" thickBot="1" x14ac:dyDescent="0.35">
      <c r="A12" s="6">
        <v>215</v>
      </c>
      <c r="B12" s="7">
        <v>0.92939799999999995</v>
      </c>
      <c r="C12" s="7">
        <v>0.73816899999999996</v>
      </c>
      <c r="D12" s="25">
        <v>0.09</v>
      </c>
      <c r="E12" s="7">
        <f t="shared" si="0"/>
        <v>0.58585566666666666</v>
      </c>
      <c r="F12" s="7">
        <v>215</v>
      </c>
      <c r="G12" s="7">
        <v>5.8619999999999998E-2</v>
      </c>
      <c r="H12" s="7">
        <v>0.41514699999999999</v>
      </c>
      <c r="I12" s="25">
        <v>0.08</v>
      </c>
      <c r="J12" s="7">
        <f t="shared" si="1"/>
        <v>0.184589</v>
      </c>
      <c r="K12" s="7">
        <v>215</v>
      </c>
      <c r="L12" s="25">
        <v>4.9000000000000002E-2</v>
      </c>
      <c r="M12" s="8">
        <v>0.185</v>
      </c>
      <c r="N12" s="21">
        <v>0.17499999999999999</v>
      </c>
      <c r="O12">
        <f t="shared" si="2"/>
        <v>0.11199999999999999</v>
      </c>
      <c r="P12" s="9"/>
      <c r="Q12" t="s">
        <v>9</v>
      </c>
    </row>
    <row r="13" spans="1:17" ht="17.25" thickBot="1" x14ac:dyDescent="0.35">
      <c r="A13" s="10">
        <v>250</v>
      </c>
      <c r="B13" s="11">
        <v>0.32085000000000002</v>
      </c>
      <c r="C13" s="11">
        <v>0.40386300000000003</v>
      </c>
      <c r="D13" s="25">
        <v>0.1</v>
      </c>
      <c r="E13" s="7">
        <f t="shared" si="0"/>
        <v>0.27490433333333336</v>
      </c>
      <c r="F13" s="11">
        <v>250</v>
      </c>
      <c r="G13" s="11">
        <v>0.180955</v>
      </c>
      <c r="H13" s="22">
        <v>0.34</v>
      </c>
      <c r="I13" s="25">
        <v>0.11</v>
      </c>
      <c r="J13" s="7">
        <f t="shared" si="1"/>
        <v>0.21031833333333336</v>
      </c>
      <c r="K13" s="11">
        <v>250</v>
      </c>
      <c r="L13" s="25">
        <v>5.6000000000000001E-2</v>
      </c>
      <c r="M13" s="12" t="s">
        <v>5</v>
      </c>
      <c r="N13" s="22">
        <v>0.2</v>
      </c>
      <c r="O13">
        <f t="shared" si="2"/>
        <v>0.128</v>
      </c>
      <c r="P13" s="13"/>
    </row>
    <row r="14" spans="1:17" ht="17.25" thickBot="1" x14ac:dyDescent="0.35">
      <c r="A14" s="14">
        <v>300</v>
      </c>
      <c r="B14" s="15">
        <v>0.23345399999999999</v>
      </c>
      <c r="C14" s="15">
        <v>0.36991400000000002</v>
      </c>
      <c r="D14" s="25">
        <v>0.17</v>
      </c>
      <c r="E14" s="7">
        <f t="shared" si="0"/>
        <v>0.25778933333333337</v>
      </c>
      <c r="F14" s="15">
        <v>300</v>
      </c>
      <c r="G14" s="15">
        <v>0.65793900000000005</v>
      </c>
      <c r="H14" s="23">
        <v>0.4</v>
      </c>
      <c r="I14" s="25">
        <v>0.127</v>
      </c>
      <c r="J14" s="7">
        <f t="shared" si="1"/>
        <v>0.39497966666666673</v>
      </c>
      <c r="K14" s="15">
        <v>300</v>
      </c>
      <c r="L14" s="25">
        <v>6.8000000000000005E-2</v>
      </c>
      <c r="M14" s="16">
        <v>0.235624</v>
      </c>
      <c r="N14" s="23">
        <v>0.24</v>
      </c>
      <c r="O14">
        <f t="shared" si="2"/>
        <v>0.154</v>
      </c>
      <c r="P14" s="17"/>
    </row>
    <row r="20" spans="1:9" ht="17.25" thickBot="1" x14ac:dyDescent="0.35"/>
    <row r="21" spans="1:9" x14ac:dyDescent="0.3">
      <c r="A21">
        <f>10^(15/20)</f>
        <v>5.6234132519034921</v>
      </c>
      <c r="D21" s="7">
        <v>20</v>
      </c>
      <c r="E21" s="25">
        <v>56</v>
      </c>
      <c r="F21" s="25">
        <v>50.48</v>
      </c>
      <c r="G21" s="25">
        <v>25.13</v>
      </c>
      <c r="H21">
        <v>7.09</v>
      </c>
    </row>
    <row r="22" spans="1:9" x14ac:dyDescent="0.3">
      <c r="D22" s="11">
        <v>33</v>
      </c>
      <c r="E22" s="25">
        <v>8.35</v>
      </c>
      <c r="F22" s="25">
        <v>16.899999999999999</v>
      </c>
      <c r="G22" s="25">
        <v>16.399999999999999</v>
      </c>
      <c r="H22">
        <v>2.343</v>
      </c>
      <c r="I22">
        <f>10^(15/20)</f>
        <v>5.6234132519034921</v>
      </c>
    </row>
    <row r="23" spans="1:9" x14ac:dyDescent="0.3">
      <c r="D23" s="11">
        <v>47</v>
      </c>
      <c r="E23" s="25">
        <v>5.05</v>
      </c>
      <c r="F23" s="25">
        <v>5.78</v>
      </c>
      <c r="G23" s="25">
        <v>3.016</v>
      </c>
      <c r="H23">
        <v>1.032</v>
      </c>
    </row>
    <row r="24" spans="1:9" ht="17.25" thickBot="1" x14ac:dyDescent="0.35">
      <c r="D24" s="15">
        <v>63</v>
      </c>
      <c r="E24" s="25">
        <v>1.46</v>
      </c>
      <c r="F24" s="25">
        <v>3.2</v>
      </c>
      <c r="G24" s="25">
        <v>1.05</v>
      </c>
      <c r="H24">
        <v>0.50600000000000001</v>
      </c>
    </row>
    <row r="25" spans="1:9" x14ac:dyDescent="0.3">
      <c r="D25">
        <v>82</v>
      </c>
      <c r="E25" s="25">
        <v>1.78</v>
      </c>
      <c r="F25" s="25">
        <v>0.96</v>
      </c>
      <c r="G25" s="25">
        <v>0.378</v>
      </c>
      <c r="H25">
        <v>0.26</v>
      </c>
    </row>
    <row r="26" spans="1:9" x14ac:dyDescent="0.3">
      <c r="D26">
        <v>104</v>
      </c>
      <c r="E26" s="25">
        <v>0.82799999999999996</v>
      </c>
      <c r="F26" s="25">
        <v>0.24</v>
      </c>
      <c r="G26" s="25">
        <v>0.316</v>
      </c>
      <c r="H26">
        <v>0.14099999999999999</v>
      </c>
    </row>
    <row r="27" spans="1:9" x14ac:dyDescent="0.3">
      <c r="D27">
        <v>131</v>
      </c>
      <c r="E27" s="25">
        <v>0.20499999999999999</v>
      </c>
      <c r="F27" s="25">
        <v>0.13700000000000001</v>
      </c>
      <c r="G27" s="25">
        <v>9.2999999999999999E-2</v>
      </c>
      <c r="H27">
        <v>0.08</v>
      </c>
    </row>
    <row r="28" spans="1:9" ht="17.25" thickBot="1" x14ac:dyDescent="0.35">
      <c r="D28">
        <v>166</v>
      </c>
      <c r="E28" s="25">
        <v>0.2</v>
      </c>
      <c r="F28" s="25">
        <v>0.123</v>
      </c>
      <c r="G28" s="25">
        <v>7.0000000000000007E-2</v>
      </c>
      <c r="H28">
        <v>4.9000000000000002E-2</v>
      </c>
    </row>
    <row r="29" spans="1:9" x14ac:dyDescent="0.3">
      <c r="D29" s="7">
        <v>215</v>
      </c>
      <c r="E29" s="25">
        <v>0.09</v>
      </c>
      <c r="F29" s="25">
        <v>0.08</v>
      </c>
      <c r="G29" s="25">
        <v>4.9000000000000002E-2</v>
      </c>
      <c r="H29">
        <v>3.6999999999999998E-2</v>
      </c>
    </row>
    <row r="30" spans="1:9" x14ac:dyDescent="0.3">
      <c r="D30" s="11">
        <v>250</v>
      </c>
      <c r="E30" s="25">
        <v>0.1</v>
      </c>
      <c r="F30" s="25">
        <v>0.11</v>
      </c>
      <c r="G30" s="25">
        <v>5.6000000000000001E-2</v>
      </c>
      <c r="H30">
        <v>3.5999999999999997E-2</v>
      </c>
    </row>
    <row r="31" spans="1:9" ht="17.25" thickBot="1" x14ac:dyDescent="0.35">
      <c r="D31" s="15">
        <v>300</v>
      </c>
      <c r="E31" s="25">
        <v>0.17</v>
      </c>
      <c r="F31" s="25">
        <v>0.127</v>
      </c>
      <c r="G31" s="25">
        <v>6.8000000000000005E-2</v>
      </c>
      <c r="H31">
        <v>3.6999999999999998E-2</v>
      </c>
    </row>
  </sheetData>
  <mergeCells count="3">
    <mergeCell ref="A1:C1"/>
    <mergeCell ref="F1:H1"/>
    <mergeCell ref="K1:N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onlybell</dc:creator>
  <cp:lastModifiedBy>onlybell</cp:lastModifiedBy>
  <dcterms:created xsi:type="dcterms:W3CDTF">2013-01-21T03:51:51Z</dcterms:created>
  <dcterms:modified xsi:type="dcterms:W3CDTF">2013-01-23T21:33:28Z</dcterms:modified>
</cp:coreProperties>
</file>