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24226"/>
  <mc:AlternateContent xmlns:mc="http://schemas.openxmlformats.org/markup-compatibility/2006">
    <mc:Choice Requires="x15">
      <x15ac:absPath xmlns:x15ac="http://schemas.microsoft.com/office/spreadsheetml/2010/11/ac" url="Q:\LGF3\LGF3Data\National Statistics Releases\Revenue_Statistics\2018-19 RO (B) Final Outturn\Tables\LA tables\"/>
    </mc:Choice>
  </mc:AlternateContent>
  <xr:revisionPtr revIDLastSave="0" documentId="13_ncr:1_{4C633029-D88B-48D0-B078-B92DE851C1B8}" xr6:coauthVersionLast="45" xr6:coauthVersionMax="45" xr10:uidLastSave="{00000000-0000-0000-0000-000000000000}"/>
  <bookViews>
    <workbookView xWindow="2250" yWindow="2250" windowWidth="5205" windowHeight="9435" tabRatio="656" activeTab="1" xr2:uid="{00000000-000D-0000-FFFF-FFFF00000000}"/>
  </bookViews>
  <sheets>
    <sheet name="Front Page" sheetId="19" r:id="rId1"/>
    <sheet name="LA drop-down" sheetId="18" r:id="rId2"/>
    <sheet name="RG LA Data 2018-19" sheetId="17" r:id="rId3"/>
  </sheets>
  <definedNames>
    <definedName name="_xlnm._FilterDatabase" localSheetId="2" hidden="1">'RG LA Data 2018-19'!$A$7:$AD$451</definedName>
    <definedName name="data_ecode">#REF!</definedName>
    <definedName name="data_pivot">#REF!</definedName>
    <definedName name="LA_List">'LA drop-down'!$AC$231:$AC$684</definedName>
    <definedName name="_xlnm.Print_Area" localSheetId="0">'Front Page'!$B$2:$O$29</definedName>
    <definedName name="_xlnm.Print_Area" localSheetId="1">'LA drop-down'!$B$1:$G$51</definedName>
    <definedName name="_xlnm.Print_Titles" localSheetId="1">'LA drop-down'!$1:$13</definedName>
    <definedName name="SG_data">'RG LA Data 2018-19'!$C$8:$AD$462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8" l="1"/>
  <c r="H18" i="18" l="1"/>
  <c r="H19" i="18" s="1"/>
  <c r="H20" i="18" s="1"/>
  <c r="H21" i="18" s="1"/>
  <c r="H22" i="18" s="1"/>
  <c r="H23" i="18" s="1"/>
  <c r="H24" i="18" s="1"/>
  <c r="H25" i="18" s="1"/>
  <c r="H26" i="18" s="1"/>
  <c r="H27" i="18" s="1"/>
  <c r="H28" i="18" s="1"/>
  <c r="H29" i="18" s="1"/>
  <c r="H30" i="18" s="1"/>
  <c r="H31" i="18" s="1"/>
  <c r="H32" i="18" s="1"/>
  <c r="H33" i="18" s="1"/>
  <c r="E30" i="18" l="1"/>
  <c r="E27" i="18"/>
  <c r="E25" i="18"/>
  <c r="E24" i="18"/>
  <c r="E26" i="18"/>
  <c r="E22" i="18"/>
  <c r="A464" i="17" l="1"/>
  <c r="A465" i="17"/>
  <c r="E17" i="18" l="1"/>
  <c r="E18" i="18"/>
  <c r="E20" i="18"/>
  <c r="E19" i="18"/>
  <c r="E31" i="18"/>
  <c r="E32" i="18"/>
  <c r="E33" i="18"/>
  <c r="E28" i="18"/>
  <c r="E23" i="18"/>
  <c r="E29" i="18"/>
  <c r="E21" i="18"/>
  <c r="H36" i="18" l="1"/>
  <c r="E36" i="18" s="1"/>
  <c r="H37" i="18" l="1"/>
  <c r="E37" i="18" s="1"/>
  <c r="H38" i="18" l="1"/>
  <c r="E38" i="18" l="1"/>
  <c r="H39" i="18"/>
  <c r="E39" i="18" l="1"/>
  <c r="H40" i="18"/>
  <c r="E40" i="18" l="1"/>
  <c r="H41" i="18"/>
  <c r="E41" i="18" l="1"/>
  <c r="H42" i="18"/>
  <c r="E42" i="18" s="1"/>
  <c r="H44" i="18" l="1"/>
  <c r="E44" i="18" s="1"/>
  <c r="M42" i="18"/>
  <c r="M44"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A7C3BF-2AED-465A-AB74-584643973E30}" keepAlive="1" name="RG" type="5" refreshedVersion="6" background="1" saveData="1">
    <dbPr connection="Provider=SQLOLEDB.1;Integrated Security=SSPI;Persist Security Info=True;Initial Catalog=DW_LGF_Revenue_Outturn;Data Source=dap-sql01;Use Procedure for Prepare=1;Auto Translate=True;Packet Size=4096;Workstation ID=IP-C0A8C77A;Use Encryption for Data=False;Tag with column collation when possible=False" command="&quot;DW_LGF_Revenue_Outturn&quot;.&quot;dbo&quot;.&quot;vw_RG&quot;" commandType="3"/>
  </connection>
</connections>
</file>

<file path=xl/sharedStrings.xml><?xml version="1.0" encoding="utf-8"?>
<sst xmlns="http://schemas.openxmlformats.org/spreadsheetml/2006/main" count="2334" uniqueCount="1414">
  <si>
    <t>Durham UA</t>
  </si>
  <si>
    <t>E6348</t>
  </si>
  <si>
    <t>Greater Manchester Combined Authority</t>
  </si>
  <si>
    <t>New Forest National Park Authority</t>
  </si>
  <si>
    <t>E6410</t>
  </si>
  <si>
    <t>South Downs National Park Authority</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</si>
  <si>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</si>
  <si>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</si>
  <si>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</si>
  <si>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</si>
  <si>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</si>
  <si>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</si>
  <si>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</si>
  <si>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</si>
  <si>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</si>
  <si>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</si>
  <si>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</si>
  <si>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</si>
  <si>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</si>
  <si>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</si>
  <si>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</si>
  <si>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</si>
  <si>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</si>
  <si>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</si>
  <si>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</si>
  <si>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</si>
  <si>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</si>
  <si>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</si>
  <si>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</si>
  <si>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</si>
  <si>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</si>
  <si>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</si>
  <si>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</si>
  <si>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</si>
  <si>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</si>
  <si>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</si>
  <si>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</si>
  <si>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</si>
  <si>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</si>
  <si>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</si>
  <si>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</si>
  <si>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</si>
  <si>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</si>
  <si>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</si>
  <si>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</si>
  <si>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</si>
  <si>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</si>
  <si>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</si>
  <si>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</si>
  <si>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</si>
  <si>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</si>
  <si>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</si>
  <si>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</si>
  <si>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</si>
  <si>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</si>
  <si>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</si>
  <si>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</si>
  <si>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</si>
  <si>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</si>
  <si>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</si>
  <si>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</si>
  <si>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</si>
  <si>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</si>
  <si>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</si>
  <si>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</si>
  <si>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</si>
  <si>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</si>
  <si>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</si>
  <si>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</si>
  <si>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</si>
  <si>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</si>
  <si>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</si>
  <si>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</si>
  <si>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</si>
  <si>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</si>
  <si>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</si>
  <si>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</si>
  <si>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</si>
  <si>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</si>
  <si>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</si>
  <si>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</si>
  <si>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</si>
  <si>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</si>
  <si>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</si>
  <si>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</si>
  <si>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</si>
  <si>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</si>
  <si>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</si>
  <si>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</si>
  <si>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</si>
  <si>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</si>
  <si>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</si>
  <si>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</si>
  <si>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</si>
  <si>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</si>
  <si>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</si>
  <si>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</si>
  <si>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</si>
  <si>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</si>
  <si>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</si>
  <si>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</si>
  <si>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</si>
  <si>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</si>
  <si>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</si>
  <si>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</si>
  <si>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</si>
  <si>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</si>
  <si>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</si>
  <si>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</si>
  <si>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</si>
  <si>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</si>
  <si>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</si>
  <si>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</si>
  <si>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</si>
  <si>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</si>
  <si>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</si>
  <si>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</si>
  <si>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</si>
  <si>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</si>
  <si>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</si>
  <si>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</si>
  <si>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</si>
  <si>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</si>
  <si>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</si>
  <si>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</si>
  <si>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</si>
  <si>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</si>
  <si>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</si>
  <si>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</si>
  <si>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</si>
  <si>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</si>
  <si>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</si>
  <si>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</si>
  <si>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</si>
  <si>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</si>
  <si>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</si>
  <si>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</si>
  <si>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</si>
  <si>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</si>
  <si>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</si>
  <si>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</si>
  <si>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</si>
  <si>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</si>
  <si>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</si>
  <si>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</si>
  <si>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</si>
  <si>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</si>
  <si>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</si>
  <si>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</si>
  <si>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</si>
  <si>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</si>
  <si>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</si>
  <si>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</si>
  <si>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</si>
  <si>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</si>
  <si>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</si>
  <si>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</si>
  <si>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</si>
  <si>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</si>
  <si>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</si>
  <si>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</si>
  <si>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</si>
  <si>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</si>
  <si>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</si>
  <si>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</si>
  <si>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</si>
  <si>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</si>
  <si>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</si>
  <si>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</si>
  <si>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</si>
  <si>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</si>
  <si>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</si>
  <si>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</si>
  <si>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</si>
  <si>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</si>
  <si>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</si>
  <si>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</si>
  <si>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</si>
  <si>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</si>
  <si>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</si>
  <si>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</si>
  <si>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</si>
  <si>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</si>
  <si>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</si>
  <si>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</si>
  <si>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</si>
  <si>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</si>
  <si>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</si>
  <si>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</si>
  <si>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</si>
  <si>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</si>
  <si>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</si>
  <si>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</si>
  <si>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</si>
  <si>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</si>
  <si>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</si>
  <si>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</si>
  <si>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</si>
  <si>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</si>
  <si>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</si>
  <si>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</si>
  <si>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</si>
  <si>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</si>
  <si>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</si>
  <si>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</si>
  <si>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</si>
  <si>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</si>
  <si>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</si>
  <si>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</si>
  <si>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</si>
  <si>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</si>
  <si>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</si>
  <si>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</si>
  <si>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</si>
  <si>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</si>
  <si>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</si>
  <si>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</si>
  <si>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</si>
  <si>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</si>
  <si>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</si>
  <si>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</si>
  <si>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</si>
  <si>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</si>
  <si>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</si>
  <si>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</si>
  <si>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</si>
  <si>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</si>
  <si>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</si>
  <si>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</si>
  <si>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</si>
  <si>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</si>
  <si>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</si>
  <si>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</si>
  <si>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</si>
  <si>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</si>
  <si>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</si>
  <si>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</si>
  <si>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</si>
  <si>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</si>
  <si>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</si>
  <si>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</si>
  <si>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</si>
  <si>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</si>
  <si>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</si>
  <si>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</si>
  <si>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</si>
  <si>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</si>
  <si>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</si>
  <si>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</si>
  <si>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</si>
  <si>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</si>
  <si>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</si>
  <si>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</si>
  <si>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</si>
  <si>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</si>
  <si>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</si>
  <si>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</si>
  <si>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</si>
  <si>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</si>
  <si>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</si>
  <si>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</si>
  <si>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</si>
  <si>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</si>
  <si>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</si>
  <si>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</si>
  <si>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</si>
  <si>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</si>
  <si>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</si>
  <si>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</si>
  <si>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</si>
  <si>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</si>
  <si>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</si>
  <si>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</si>
  <si>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</si>
  <si>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</si>
  <si>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</si>
  <si>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</si>
  <si>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</si>
  <si>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</si>
  <si>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</si>
  <si>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</si>
  <si>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</si>
  <si>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</si>
  <si>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</si>
  <si>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</si>
  <si>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</si>
  <si>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</si>
  <si>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</si>
  <si>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</si>
  <si>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</si>
  <si>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</si>
  <si>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</si>
  <si>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</si>
  <si>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</si>
  <si>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</si>
  <si>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</si>
  <si>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</si>
  <si>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</si>
  <si>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</si>
  <si>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</si>
  <si>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</si>
  <si>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</si>
  <si>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</si>
  <si>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</si>
  <si>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</si>
  <si>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</si>
  <si>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</si>
  <si>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</si>
  <si>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</si>
  <si>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</si>
  <si>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</si>
  <si>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</si>
  <si>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</si>
  <si>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</si>
  <si>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</si>
  <si>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</si>
  <si>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</si>
  <si>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</si>
  <si>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</si>
  <si>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</si>
  <si>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</si>
  <si>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</si>
  <si>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</si>
  <si>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</si>
  <si>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</si>
  <si>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</si>
  <si>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</si>
  <si>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</si>
  <si>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</si>
  <si>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</si>
  <si>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</si>
  <si>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</si>
  <si>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</si>
  <si>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</si>
  <si>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</si>
  <si>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</si>
  <si>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</si>
  <si>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</si>
  <si>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</si>
  <si>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</si>
  <si>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</si>
  <si>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</si>
  <si>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</si>
  <si>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</si>
  <si>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</si>
  <si>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</si>
  <si>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</si>
  <si>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</si>
  <si>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</si>
  <si>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</si>
  <si>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</si>
  <si>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</si>
  <si>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</si>
  <si>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</si>
  <si>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</si>
  <si>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</si>
  <si>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</si>
  <si>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</si>
  <si>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</si>
  <si>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</si>
  <si>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</si>
  <si>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</si>
  <si>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</si>
  <si>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</si>
  <si>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</si>
  <si>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</si>
  <si>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</si>
  <si>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</si>
  <si>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</si>
  <si>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</si>
  <si>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</si>
  <si>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</si>
  <si>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</si>
  <si>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</si>
  <si>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</si>
  <si>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</si>
  <si>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</si>
  <si>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</si>
  <si>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</si>
  <si>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</si>
  <si>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</si>
  <si>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</si>
  <si>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</si>
  <si>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</si>
  <si>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</si>
  <si>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</si>
  <si>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</si>
  <si>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</si>
  <si>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</si>
  <si>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</si>
  <si>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</si>
  <si>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</si>
  <si>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</si>
  <si>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</si>
  <si>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</si>
  <si>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</si>
  <si>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</si>
  <si>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</si>
  <si>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</si>
  <si>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</si>
  <si>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</si>
  <si>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</si>
  <si>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</si>
  <si>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</si>
  <si>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</si>
  <si>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</si>
  <si>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</si>
  <si>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</si>
  <si>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</si>
  <si>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</si>
  <si>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</si>
  <si>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</si>
  <si>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</si>
  <si>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</si>
  <si>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</si>
  <si>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</si>
  <si>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</si>
  <si>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</si>
  <si>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</si>
  <si>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</si>
  <si>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</si>
  <si>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</si>
  <si>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</si>
  <si>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</si>
  <si>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</si>
  <si>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</si>
  <si>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</si>
  <si>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</si>
  <si>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</si>
  <si>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</si>
  <si>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</si>
  <si>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</si>
  <si>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</si>
  <si>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</si>
  <si>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</si>
  <si>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</si>
  <si>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</si>
  <si>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</si>
  <si>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</si>
  <si>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</si>
  <si>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</si>
  <si>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</si>
  <si>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</si>
  <si>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</si>
  <si>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</si>
  <si>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</si>
  <si>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</si>
  <si>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</si>
  <si>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</si>
  <si>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</si>
  <si>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</si>
  <si>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</si>
  <si>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</si>
  <si>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</si>
  <si>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</si>
  <si>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</si>
  <si>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</si>
  <si>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</si>
  <si>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</si>
  <si>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</si>
  <si>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</si>
  <si>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</si>
  <si>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</si>
  <si>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</si>
  <si>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</si>
  <si>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</si>
  <si>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</si>
  <si>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</si>
  <si>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</si>
  <si>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</si>
  <si>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</si>
  <si>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</si>
  <si>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</si>
  <si>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</si>
  <si>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</si>
  <si>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</si>
  <si>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</si>
  <si>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</si>
  <si>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</si>
  <si>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</si>
  <si>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</si>
  <si>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</si>
  <si>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</si>
  <si>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</si>
  <si>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</si>
  <si>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</si>
  <si>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</si>
  <si>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</si>
  <si>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</si>
  <si>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</si>
  <si>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</si>
  <si>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</si>
  <si>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</si>
  <si>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</si>
  <si>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</si>
  <si>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</si>
  <si>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</si>
  <si>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</si>
  <si>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</si>
  <si>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</si>
  <si>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</si>
  <si>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</si>
  <si>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</si>
  <si>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</si>
  <si>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</si>
  <si>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</si>
  <si>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</si>
  <si>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</si>
  <si>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</si>
  <si>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</si>
  <si>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</si>
  <si>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</si>
  <si>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</si>
  <si>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</si>
  <si>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</si>
  <si>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</si>
  <si>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</si>
  <si>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</si>
  <si>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</si>
  <si>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</si>
  <si>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</si>
  <si>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</si>
  <si>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</si>
  <si>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</si>
  <si>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</si>
  <si>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</si>
  <si>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</si>
  <si>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</si>
  <si>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</si>
  <si>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</si>
  <si>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</si>
  <si>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</si>
  <si>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</si>
  <si>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</si>
  <si>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</si>
  <si>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</si>
  <si>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</si>
  <si>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</si>
  <si>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</si>
  <si>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</si>
  <si>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</si>
  <si>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</si>
  <si>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</si>
  <si>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</si>
  <si>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</si>
  <si>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</si>
  <si>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</si>
  <si>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</si>
  <si>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</si>
  <si>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</si>
  <si>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</si>
  <si>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</si>
  <si>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</si>
  <si>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</si>
  <si>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</si>
  <si>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</si>
  <si>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</si>
  <si>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</si>
  <si>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</si>
  <si>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</si>
  <si>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 thousand</t>
  </si>
  <si>
    <t>E-code</t>
  </si>
  <si>
    <t>Class</t>
  </si>
  <si>
    <t>CLASS BREAKDOWN</t>
  </si>
  <si>
    <t>Local authority</t>
  </si>
  <si>
    <t>L</t>
  </si>
  <si>
    <t>UA</t>
  </si>
  <si>
    <t>SC</t>
  </si>
  <si>
    <t>SD</t>
  </si>
  <si>
    <t>MD</t>
  </si>
  <si>
    <t>O</t>
  </si>
  <si>
    <t>Dedicated Schools Grant (DSG)</t>
  </si>
  <si>
    <t>GLA Transport Grant</t>
  </si>
  <si>
    <t>The Private Finance Initiative (PFI)</t>
  </si>
  <si>
    <t xml:space="preserve">Mandatory Rent Allowances: subsidy </t>
  </si>
  <si>
    <t xml:space="preserve">Mandatory Rent Rebates outside HRA: subsidy </t>
  </si>
  <si>
    <t>Rent Rebates Granted to HRA Tenants: subsidy</t>
  </si>
  <si>
    <t xml:space="preserve">GRANTS WITHIN AGGREGATE EXTERNAL FINANCE (AEF) </t>
  </si>
  <si>
    <t>E6161</t>
  </si>
  <si>
    <t>E6409</t>
  </si>
  <si>
    <t>ENGLAND</t>
  </si>
  <si>
    <t>LONDON BOROUGHS</t>
  </si>
  <si>
    <t>METROPOLITAN DISTRICTS</t>
  </si>
  <si>
    <t>UNITARY AUTHORITIES</t>
  </si>
  <si>
    <t>SHIRE COUNTIES</t>
  </si>
  <si>
    <t>SHIRE DISTRICTS</t>
  </si>
  <si>
    <t>OTHER AUTHORITIES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</si>
  <si>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</si>
  <si>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</si>
  <si>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</si>
  <si>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</si>
  <si>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</si>
  <si>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</si>
  <si>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</si>
  <si>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</si>
  <si>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</si>
  <si>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</si>
  <si>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</si>
  <si>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</si>
  <si>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</si>
  <si>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</si>
  <si>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</si>
  <si>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</si>
  <si>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</si>
  <si>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</si>
  <si>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</si>
  <si>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</si>
  <si>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</si>
  <si>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</si>
  <si>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</si>
  <si>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</si>
  <si>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</si>
  <si>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</si>
  <si>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</si>
  <si>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</si>
  <si>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</si>
  <si>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</si>
  <si>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</si>
  <si>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</si>
  <si>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</si>
  <si>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</si>
  <si>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</si>
  <si>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</si>
  <si>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</si>
  <si>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</si>
  <si>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</si>
  <si>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</si>
  <si>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</si>
  <si>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</si>
  <si>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</si>
  <si>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</si>
  <si>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</si>
  <si>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</si>
  <si>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</si>
  <si>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</si>
  <si>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</si>
  <si>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</si>
  <si>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</si>
  <si>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</si>
  <si>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</si>
  <si>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</si>
  <si>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</si>
  <si>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</si>
  <si>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</si>
  <si>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</si>
  <si>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</si>
  <si>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</si>
  <si>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</si>
  <si>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</si>
  <si>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</si>
  <si>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</si>
  <si>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</si>
  <si>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</si>
  <si>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</si>
  <si>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</si>
  <si>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</si>
  <si>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</si>
  <si>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</si>
  <si>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</si>
  <si>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</si>
  <si>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</si>
  <si>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</si>
  <si>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</si>
  <si>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</si>
  <si>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</si>
  <si>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</si>
  <si>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</si>
  <si>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</si>
  <si>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</si>
  <si>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</si>
  <si>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</si>
  <si>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</si>
  <si>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</si>
  <si>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</si>
  <si>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</si>
  <si>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</si>
  <si>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</si>
  <si>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</si>
  <si>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</si>
  <si>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</si>
  <si>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</si>
  <si>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</si>
  <si>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</si>
  <si>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</si>
  <si>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</si>
  <si>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</si>
  <si>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</si>
  <si>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</si>
  <si>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</si>
  <si>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</si>
  <si>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</si>
  <si>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</si>
  <si>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</si>
  <si>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</si>
  <si>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</si>
  <si>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</si>
  <si>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</si>
  <si>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</si>
  <si>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</si>
  <si>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</si>
  <si>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</si>
  <si>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</si>
  <si>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</si>
  <si>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</si>
  <si>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</si>
  <si>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</si>
  <si>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</si>
  <si>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</si>
  <si>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</si>
  <si>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</si>
  <si>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</si>
  <si>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</si>
  <si>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</si>
  <si>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</si>
  <si>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</si>
  <si>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</si>
  <si>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</si>
  <si>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</si>
  <si>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</si>
  <si>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</si>
  <si>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</si>
  <si>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</si>
  <si>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</si>
  <si>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</si>
  <si>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</si>
  <si>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</si>
  <si>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</si>
  <si>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</si>
  <si>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</si>
  <si>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</si>
  <si>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</si>
  <si>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</si>
  <si>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</si>
  <si>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</si>
  <si>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</si>
  <si>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</si>
  <si>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</si>
  <si>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</si>
  <si>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</si>
  <si>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</si>
  <si>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</si>
  <si>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</si>
  <si>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</si>
  <si>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</si>
  <si>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</si>
  <si>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</si>
  <si>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</si>
  <si>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</si>
  <si>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</si>
  <si>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</si>
  <si>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</si>
  <si>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</si>
  <si>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</si>
  <si>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</si>
  <si>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</si>
  <si>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</si>
  <si>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</si>
  <si>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</si>
  <si>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</si>
  <si>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</si>
  <si>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</si>
  <si>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</si>
  <si>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</si>
  <si>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</si>
  <si>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</si>
  <si>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</si>
  <si>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</si>
  <si>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</si>
  <si>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</si>
  <si>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</si>
  <si>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</si>
  <si>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</si>
  <si>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</si>
  <si>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</si>
  <si>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</si>
  <si>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</si>
  <si>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</si>
  <si>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</si>
  <si>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</si>
  <si>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</si>
  <si>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</si>
  <si>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</si>
  <si>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</si>
  <si>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</si>
  <si>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</si>
  <si>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</si>
  <si>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</si>
  <si>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</si>
  <si>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</si>
  <si>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</si>
  <si>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</si>
  <si>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</si>
  <si>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</si>
  <si>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t>
  </si>
  <si>
    <t>Notes</t>
  </si>
  <si>
    <t>Middlesbrough UA</t>
  </si>
  <si>
    <t>We welcome comments and suggestions for further improvement or about your experiences with this product.  This may include comments on data quality, timing and the format of the statistics.  Please contact us at:</t>
  </si>
  <si>
    <t>Pupil Premium Grant</t>
  </si>
  <si>
    <t>New Homes Bonus</t>
  </si>
  <si>
    <t>Adult and Community Learning from Skills Funding Agency</t>
  </si>
  <si>
    <t>This is an interactive spreadsheet where by using the drop-down button in the 'LA drop-down' sheet you can produce the summary page by England, classification and individual local authority level.</t>
  </si>
  <si>
    <t>Housing Benefit Subsidy Admin Grant</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</si>
  <si>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</si>
  <si>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</si>
  <si>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</si>
  <si>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</si>
  <si>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</si>
  <si>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</si>
  <si>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</si>
  <si>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</si>
  <si>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</si>
  <si>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</si>
  <si>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</si>
  <si>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</si>
  <si>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</si>
  <si>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</si>
  <si>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</si>
  <si>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</si>
  <si>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</si>
  <si>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</si>
  <si>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</si>
  <si>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</si>
  <si>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</si>
  <si>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</si>
  <si>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</si>
  <si>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</si>
  <si>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</si>
  <si>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</si>
  <si>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</si>
  <si>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</si>
  <si>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</si>
  <si>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</si>
  <si>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</si>
  <si>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</si>
  <si>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</si>
  <si>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</si>
  <si>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</si>
  <si>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</si>
  <si>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</si>
  <si>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</si>
  <si>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</si>
  <si>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</si>
  <si>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</si>
  <si>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</si>
  <si>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</si>
  <si>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</si>
  <si>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</si>
  <si>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</si>
  <si>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</si>
  <si>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</si>
  <si>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</si>
  <si>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</si>
  <si>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</si>
  <si>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</si>
  <si>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</si>
  <si>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</si>
  <si>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</si>
  <si>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</si>
  <si>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</si>
  <si>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</si>
  <si>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</si>
  <si>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</si>
  <si>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</si>
  <si>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</si>
  <si>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</si>
  <si>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</si>
  <si>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</si>
  <si>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</si>
  <si>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</si>
  <si>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</si>
  <si>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</si>
  <si>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</si>
  <si>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</si>
  <si>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</si>
  <si>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</si>
  <si>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</si>
  <si>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</si>
  <si>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</si>
  <si>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</si>
  <si>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</si>
  <si>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</si>
  <si>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</si>
  <si>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</si>
  <si>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</si>
  <si>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</si>
  <si>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</si>
  <si>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</si>
  <si>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</si>
  <si>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</si>
  <si>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</si>
  <si>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</si>
  <si>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</si>
  <si>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</si>
  <si>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</si>
  <si>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</si>
  <si>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</si>
  <si>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</si>
  <si>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</si>
  <si>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</si>
  <si>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</si>
  <si>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</si>
  <si>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</si>
  <si>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</si>
  <si>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Sixth Form Funding from the Education Funding Agency (EFA)</t>
  </si>
  <si>
    <t>E6350</t>
  </si>
  <si>
    <t>E6351</t>
  </si>
  <si>
    <t>E6349</t>
  </si>
  <si>
    <t>E6353</t>
  </si>
  <si>
    <t>The West Yorkshire Combined Authority</t>
  </si>
  <si>
    <t>The Halton, Knowsley, Liverpool, St Helens, Sefton and Wirral Combined Authority</t>
  </si>
  <si>
    <t>The Barnsley, Doncaster, Rotherham and Sheffield Combined Authority</t>
  </si>
  <si>
    <t>The Durham, Gateshead, Newcastle, North Tyneside, Northumberland, South Tyneside and Sunderland Combined Authority</t>
  </si>
  <si>
    <t>https://www.gov.uk/government/collections/local-authority-revenue-expenditure-and-financing</t>
  </si>
  <si>
    <t>Universal Infants Free School Meals</t>
  </si>
  <si>
    <t>Total Revenue Grants Within AEF</t>
  </si>
  <si>
    <t>Total Revenue Grants Outside AEF</t>
  </si>
  <si>
    <t>Total Specific And Special Revenue Grants</t>
  </si>
  <si>
    <t xml:space="preserve">GRANTS OUTSIDE AGGREGATE EXTERNAL FINANCE (AEF) </t>
  </si>
  <si>
    <t>Select local authority by clicking on the box below and using the drop-down button:</t>
  </si>
  <si>
    <t>Other grants within AEF</t>
  </si>
  <si>
    <t>Other grants outside AEF</t>
  </si>
  <si>
    <t>Public Health Grant</t>
  </si>
  <si>
    <t xml:space="preserve">Other grants within AEF </t>
  </si>
  <si>
    <t xml:space="preserve">Other grants outside AEF </t>
  </si>
  <si>
    <t>Total Grants</t>
  </si>
  <si>
    <t>Specific And Special Grants Within Aggregate External Finance (AEF)</t>
  </si>
  <si>
    <t>Specific And Special Grants Outside Aggregate External Finance (AEF)</t>
  </si>
  <si>
    <t>Total</t>
  </si>
  <si>
    <t>Total Grants (£ thousand)</t>
  </si>
  <si>
    <t>West Midlands Combined Authority</t>
  </si>
  <si>
    <t>General Fund Revenue Account Outturn</t>
  </si>
  <si>
    <t>Hide or delete</t>
  </si>
  <si>
    <t>This table records information on all the main revenue grants paid to local authorities by individual government departments for the delivery of core local authority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</si>
  <si>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</si>
  <si>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</si>
  <si>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</si>
  <si>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</si>
  <si>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</si>
  <si>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</si>
  <si>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</si>
  <si>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</si>
  <si>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</si>
  <si>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</si>
  <si>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</si>
  <si>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</si>
  <si>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</si>
  <si>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</si>
  <si>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</si>
  <si>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</si>
  <si>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</si>
  <si>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</si>
  <si>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</si>
  <si>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</si>
  <si>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</si>
  <si>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</si>
  <si>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</si>
  <si>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</si>
  <si>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</si>
  <si>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</si>
  <si>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</si>
  <si>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</si>
  <si>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</si>
  <si>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</si>
  <si>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</si>
  <si>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</si>
  <si>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</si>
  <si>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</si>
  <si>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</si>
  <si>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</si>
  <si>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</si>
  <si>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</si>
  <si>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</si>
  <si>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</si>
  <si>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</si>
  <si>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</si>
  <si>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</si>
  <si>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</si>
  <si>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</si>
  <si>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</si>
  <si>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</si>
  <si>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</si>
  <si>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</si>
  <si>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</si>
  <si>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</si>
  <si>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</si>
  <si>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</si>
  <si>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</si>
  <si>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</si>
  <si>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</si>
  <si>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</si>
  <si>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</si>
  <si>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</si>
  <si>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</si>
  <si>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</si>
  <si>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</si>
  <si>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</si>
  <si>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</si>
  <si>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</si>
  <si>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</si>
  <si>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</si>
  <si>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</si>
  <si>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</si>
  <si>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</si>
  <si>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</si>
  <si>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</si>
  <si>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</si>
  <si>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</si>
  <si>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</si>
  <si>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</si>
  <si>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</si>
  <si>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</si>
  <si>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</si>
  <si>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</si>
  <si>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</si>
  <si>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</si>
  <si>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</si>
  <si>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</si>
  <si>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</si>
  <si>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</si>
  <si>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</si>
  <si>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</si>
  <si>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</si>
  <si>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</si>
  <si>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</si>
  <si>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</si>
  <si>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</si>
  <si>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</si>
  <si>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</si>
  <si>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</si>
  <si>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</si>
  <si>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</si>
  <si>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</si>
  <si>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</si>
  <si>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</si>
  <si>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</si>
  <si>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</si>
  <si>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</si>
  <si>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</si>
  <si>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</si>
  <si>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</si>
  <si>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</si>
  <si>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</si>
  <si>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</si>
  <si>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</si>
  <si>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</si>
  <si>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</si>
  <si>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</si>
  <si>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</si>
  <si>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</si>
  <si>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</si>
  <si>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</si>
  <si>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</si>
  <si>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</si>
  <si>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</si>
  <si>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</si>
  <si>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</si>
  <si>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</si>
  <si>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</si>
  <si>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</si>
  <si>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</si>
  <si>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</si>
  <si>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</si>
  <si>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</si>
  <si>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</si>
  <si>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</si>
  <si>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</si>
  <si>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</si>
  <si>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</si>
  <si>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</si>
  <si>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</si>
  <si>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</si>
  <si>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</si>
  <si>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</si>
  <si>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</si>
  <si>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</si>
  <si>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</si>
  <si>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</si>
  <si>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</si>
  <si>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</si>
  <si>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</si>
  <si>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</si>
  <si>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</si>
  <si>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</si>
  <si>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</si>
  <si>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</si>
  <si>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</si>
  <si>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</si>
  <si>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</si>
  <si>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</si>
  <si>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</si>
  <si>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</si>
  <si>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</si>
  <si>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</si>
  <si>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</si>
  <si>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</si>
  <si>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</si>
  <si>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</si>
  <si>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</si>
  <si>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</si>
  <si>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</si>
  <si>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</si>
  <si>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</si>
  <si>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</si>
  <si>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</si>
  <si>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</si>
  <si>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</si>
  <si>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</si>
  <si>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</si>
  <si>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</si>
  <si>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</si>
  <si>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</si>
  <si>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</si>
  <si>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</si>
  <si>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</si>
  <si>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</si>
  <si>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</si>
  <si>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</si>
  <si>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</si>
  <si>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</si>
  <si>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</si>
  <si>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</si>
  <si>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</si>
  <si>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</si>
  <si>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</si>
  <si>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</si>
  <si>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</si>
  <si>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</si>
  <si>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</si>
  <si>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</si>
  <si>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</si>
  <si>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</si>
  <si>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</si>
  <si>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</si>
  <si>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</si>
  <si>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</si>
  <si>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</si>
  <si>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</si>
  <si>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</si>
  <si>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</si>
  <si>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</si>
  <si>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</si>
  <si>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</si>
  <si>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</si>
  <si>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</si>
  <si>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</si>
  <si>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</si>
  <si>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</si>
  <si>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</si>
  <si>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</si>
  <si>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</si>
  <si>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</si>
  <si>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</si>
  <si>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</si>
  <si>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</si>
  <si>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</si>
  <si>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</si>
  <si>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</si>
  <si>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</si>
  <si>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</si>
  <si>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</si>
  <si>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</si>
  <si>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</si>
  <si>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</si>
  <si>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</si>
  <si>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</si>
  <si>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</si>
  <si>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</si>
  <si>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</si>
  <si>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</si>
  <si>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</si>
  <si>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</si>
  <si>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</si>
  <si>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</si>
  <si>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</si>
  <si>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</si>
  <si>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</si>
  <si>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</si>
  <si>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</si>
  <si>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</si>
  <si>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</si>
  <si>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</si>
  <si>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</si>
  <si>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</si>
  <si>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</si>
  <si>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</si>
  <si>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</si>
  <si>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</si>
  <si>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</si>
  <si>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</si>
  <si>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</si>
  <si>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</si>
  <si>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</si>
  <si>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</si>
  <si>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</si>
  <si>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</si>
  <si>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</si>
  <si>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</si>
  <si>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</si>
  <si>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</si>
  <si>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</si>
  <si>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</si>
  <si>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</si>
  <si>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</si>
  <si>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</si>
  <si>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</si>
  <si>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</si>
  <si>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</si>
  <si>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</si>
  <si>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</si>
  <si>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</si>
  <si>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</si>
  <si>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</si>
  <si>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</si>
  <si>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</si>
  <si>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</si>
  <si>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</si>
  <si>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</si>
  <si>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</si>
  <si>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</si>
  <si>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</si>
  <si>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</si>
  <si>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</si>
  <si>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</si>
  <si>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</si>
  <si>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</si>
  <si>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</si>
  <si>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</si>
  <si>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</si>
  <si>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</si>
  <si>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</si>
  <si>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</si>
  <si>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</si>
  <si>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</si>
  <si>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</si>
  <si>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</si>
  <si>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</si>
  <si>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</si>
  <si>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</si>
  <si>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</si>
  <si>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</si>
  <si>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</si>
  <si>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</si>
  <si>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</si>
  <si>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</si>
  <si>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</si>
  <si>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</si>
  <si>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</si>
  <si>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</si>
  <si>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</si>
  <si>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</si>
  <si>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</si>
  <si>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</si>
  <si>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</si>
  <si>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</si>
  <si>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</si>
  <si>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</si>
  <si>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</si>
  <si>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</si>
  <si>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</si>
  <si>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</si>
  <si>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</si>
  <si>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</si>
  <si>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</si>
  <si>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</si>
  <si>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</si>
  <si>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</si>
  <si>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</si>
  <si>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</si>
  <si>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</si>
  <si>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</si>
  <si>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</si>
  <si>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</si>
  <si>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</si>
  <si>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</si>
  <si>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</si>
  <si>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</si>
  <si>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</si>
  <si>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</si>
  <si>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</si>
  <si>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</si>
  <si>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</si>
  <si>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</si>
  <si>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</si>
  <si>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</si>
  <si>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</si>
  <si>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</si>
  <si>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</si>
  <si>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</si>
  <si>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</si>
  <si>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</si>
  <si>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</si>
  <si>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</si>
  <si>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</si>
  <si>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</si>
  <si>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</si>
  <si>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</si>
  <si>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</si>
  <si>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</si>
  <si>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</si>
  <si>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</si>
  <si>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</si>
  <si>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</si>
  <si>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</si>
  <si>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</si>
  <si>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</si>
  <si>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</si>
  <si>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</si>
  <si>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</si>
  <si>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</si>
  <si>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</si>
  <si>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</si>
  <si>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</si>
  <si>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</si>
  <si>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</si>
  <si>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</si>
  <si>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</si>
  <si>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</si>
  <si>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</si>
  <si>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</si>
  <si>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</si>
  <si>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</si>
  <si>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</si>
  <si>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</si>
  <si>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</si>
  <si>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</si>
  <si>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</si>
  <si>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</si>
  <si>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</si>
  <si>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</si>
  <si>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</si>
  <si>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</si>
  <si>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</si>
  <si>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</si>
  <si>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</si>
  <si>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</si>
  <si>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</si>
  <si>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</si>
  <si>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</si>
  <si>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</si>
  <si>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</si>
  <si>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</si>
  <si>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</si>
  <si>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</si>
  <si>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</si>
  <si>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</si>
  <si>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</si>
  <si>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</si>
  <si>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</si>
  <si>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</si>
  <si>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</si>
  <si>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</si>
  <si>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</si>
  <si>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</si>
  <si>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</si>
  <si>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</si>
  <si>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</si>
  <si>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</si>
  <si>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</si>
  <si>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</si>
  <si>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</si>
  <si>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</si>
  <si>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</si>
  <si>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</si>
  <si>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</si>
  <si>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</si>
  <si>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</si>
  <si>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</si>
  <si>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</si>
  <si>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</si>
  <si>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</si>
  <si>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</si>
  <si>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</si>
  <si>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 Specific and Special Revenue Grants (RG) data</t>
  </si>
  <si>
    <t>E6162</t>
  </si>
  <si>
    <t>E6356</t>
  </si>
  <si>
    <t>E6354</t>
  </si>
  <si>
    <t>E47000009</t>
  </si>
  <si>
    <t>West of England Combined Authority</t>
  </si>
  <si>
    <t>E6355</t>
  </si>
  <si>
    <t>E47000006</t>
  </si>
  <si>
    <t>Tees Valley Combined Authority</t>
  </si>
  <si>
    <t>E47000008</t>
  </si>
  <si>
    <t>Cambridgeshire and Peterborough Combined Authority</t>
  </si>
  <si>
    <t>Dorset and Wiltshire Combine Fire And Rescue Authority</t>
  </si>
  <si>
    <t>E31000047</t>
  </si>
  <si>
    <t>The spreadsheet has been compiled by the Data, Analytics and Statistics division of the Ministry of Housing, Communities and Local Government.</t>
  </si>
  <si>
    <t>Produced on a non-IAS19 and PFI "Off Balance Sheet" basis unless stated otherwise</t>
  </si>
  <si>
    <t>Folkestone and Hythe</t>
  </si>
  <si>
    <t>(b) Folkestone and Hythe District Council is the new name for Shepway District Council</t>
  </si>
  <si>
    <t>(c) Greater Manchester Combined Authority chose to submit a separate return for its police function.</t>
  </si>
  <si>
    <t>Public Health Grant (d)</t>
  </si>
  <si>
    <t>(d) Public Health Grant allocations for the Metropolitan Districts of Greater Manchester are not reflected due to the devolution deal for the Greater Manchester area</t>
  </si>
  <si>
    <t>lgf1.revenue@communities.gov.uk</t>
  </si>
  <si>
    <t>(d)</t>
  </si>
  <si>
    <t>(c)</t>
  </si>
  <si>
    <t>(b)</t>
  </si>
  <si>
    <t>RG – SPECIFIC AND SPECIAL REVENUE GRANTS 2018-19</t>
  </si>
  <si>
    <t>Rural Services Delivery Grant</t>
  </si>
  <si>
    <t>Adult Social Care Grant</t>
  </si>
  <si>
    <t>Improved Better Care Fund</t>
  </si>
  <si>
    <t xml:space="preserve">Localised Council Tax support administration subsidy grant </t>
  </si>
  <si>
    <t>Winter Pressure Grant</t>
  </si>
  <si>
    <t>Former Independent Living Fund recipient Grant</t>
  </si>
  <si>
    <t>Flexible Homelessness Support Grant (a)</t>
  </si>
  <si>
    <t>(a) Up until 2016-17 DWP temporary accommodation management fee was netted off of the relevant expenditure lines</t>
  </si>
  <si>
    <t>Source: Ministry of Housing, Communities and Local Government Revenue Outturn (RO) returns 2018-19</t>
  </si>
  <si>
    <t xml:space="preserve">Flexible Homelessness Support Grant </t>
  </si>
  <si>
    <t>Housing Benefit Subsidy Admin Gran</t>
  </si>
  <si>
    <t>The workbook contains revenue outturn data of local authority revenue expenditure and financing for the financial year April 2018 to March 2019. These estimates are on a non-International Accounting Standard 19 (IAS19) and PFI “Off Balance Sheet” basis except where stated otherwise.</t>
  </si>
  <si>
    <t>E10000022</t>
  </si>
  <si>
    <t>Revenue Outturn (RO) 2018-19: Specific and Special Revenue Grants (RG) data</t>
  </si>
  <si>
    <t>Data from this workbook have been used to compile the National Statistics release "Local Authority Revenue Expenditure and Financing: 2018-19 Final Outturn, England" which was published on 14 November 2019. This is found at:</t>
  </si>
  <si>
    <t>(a) These data are consistent with the data used to produce the Statistical Release "Local authority revenue expenditure and financing England: 2018-19" which can be found at:</t>
  </si>
  <si>
    <t>Last Updated: 14 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</si>
</sst>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0_)"/>
    <numFmt numFmtId="165" formatCode="0.0"/>
    <numFmt numFmtId="166" formatCode="0.000"/>
    <numFmt numFmtId="167" formatCode="0.0000"/>
    <numFmt numFmtId="168" formatCode="#,##0.0_-;\(#,##0.0\);_-* &quot;-&quot;??_-"/>
    <numFmt numFmtId="169" formatCode="0000"/>
    <numFmt numFmtId="170" formatCode="#,##0,"/>
    <numFmt numFmtId="171" formatCode="&quot;to &quot;0.0000;&quot;to &quot;\-0.0000;&quot;to 0&quot;"/>
    <numFmt numFmtId="172" formatCode="_(* #,##0_);_(* \(#,##0\);_(* &quot;-&quot;_);_(@_)"/>
    <numFmt numFmtId="173" formatCode="_(* #,##0.00_);_(* \(#,##0.00\);_(* &quot;-&quot;??_);_(@_)"/>
    <numFmt numFmtId="174" formatCode="_(&quot;£&quot;* #,##0.00_);_(&quot;£&quot;* \(#,##0.00\);_(&quot;£&quot;* &quot;-&quot;??_);_(@_)"/>
    <numFmt numFmtId="175" formatCode="_-[$€-2]* #,##0.00_-;\-[$€-2]* #,##0.00_-;_-[$€-2]* &quot;-&quot;??_-"/>
    <numFmt numFmtId="176" formatCode="#,##0;\-#,##0;\-"/>
    <numFmt numFmtId="177" formatCode="mmmm\ d\,\ yyyy"/>
    <numFmt numFmtId="178" formatCode="#\ ##0"/>
    <numFmt numFmtId="179" formatCode="[&lt;0.0001]&quot;&lt;0.0001&quot;;0.0000"/>
    <numFmt numFmtId="180" formatCode="#,##0_);;&quot;- &quot;_);@_)\ "/>
    <numFmt numFmtId="181" formatCode="#,##0.0,,;\-#,##0.0,,;\-"/>
    <numFmt numFmtId="182" formatCode="_(General"/>
    <numFmt numFmtId="183" formatCode="#,##0,;\-#,##0,;\-"/>
    <numFmt numFmtId="184" formatCode="0.0%;\-0.0%;\-"/>
    <numFmt numFmtId="185" formatCode="#,##0.0,,;\-#,##0.0,,"/>
    <numFmt numFmtId="186" formatCode="#,##0,;\-#,##0,"/>
    <numFmt numFmtId="187" formatCode="0.0%;\-0.0%"/>
  </numFmts>
  <fonts count="120" x14ac:knownFonts="1">
    <font>
      <sz val="10"/>
      <name val="Arial"/>
    </font>
    <font>
      <sz val="11"/>
      <color theme="1"/>
      <name val="Calibri"/>
      <family val="2"/>
      <scheme val="minor"/>
    </font>
    <font>
      <sz val="10"/>
      <name val="Arial"/>
      <family val="2"/>
    </font>
    <font>
      <b/>
      <sz val="10"/>
      <name val="Arial"/>
      <family val="2"/>
    </font>
    <font>
      <sz val="10"/>
      <color indexed="9"/>
      <name val="Arial"/>
      <family val="2"/>
    </font>
    <font>
      <sz val="10"/>
      <name val="Arial"/>
      <family val="2"/>
    </font>
    <font>
      <u/>
      <sz val="10"/>
      <color indexed="12"/>
      <name val="Arial"/>
      <family val="2"/>
    </font>
    <font>
      <sz val="10"/>
      <name val="Courier"/>
      <family val="3"/>
    </font>
    <font>
      <b/>
      <sz val="12"/>
      <name val="Arial"/>
      <family val="2"/>
    </font>
    <font>
      <sz val="8"/>
      <name val="Arial"/>
      <family val="2"/>
    </font>
    <font>
      <b/>
      <sz val="14"/>
      <name val="Arial"/>
      <family val="2"/>
    </font>
    <font>
      <sz val="12"/>
      <name val="Arial"/>
      <family val="2"/>
    </font>
    <font>
      <sz val="14"/>
      <name val="Arial"/>
      <family val="2"/>
    </font>
    <font>
      <sz val="8"/>
      <name val="Arial"/>
      <family val="2"/>
    </font>
    <font>
      <b/>
      <sz val="12"/>
      <color indexed="9"/>
      <name val="Arial"/>
      <family val="2"/>
    </font>
    <font>
      <b/>
      <sz val="12"/>
      <name val="Arial"/>
      <family val="2"/>
    </font>
    <font>
      <b/>
      <sz val="10"/>
      <name val="Arial"/>
      <family val="2"/>
    </font>
    <font>
      <sz val="12"/>
      <name val="Arial"/>
      <family val="2"/>
    </font>
    <font>
      <sz val="10"/>
      <name val="Arial"/>
      <family val="2"/>
    </font>
    <font>
      <sz val="10"/>
      <name val="Arial"/>
      <family val="2"/>
    </font>
    <font>
      <b/>
      <sz val="12"/>
      <color indexed="8"/>
      <name val="Arial"/>
      <family val="2"/>
    </font>
    <font>
      <sz val="10"/>
      <color indexed="9"/>
      <name val="Arial"/>
      <family val="2"/>
    </font>
    <font>
      <b/>
      <sz val="10"/>
      <color indexed="9"/>
      <name val="Arial"/>
      <family val="2"/>
    </font>
    <font>
      <b/>
      <sz val="12"/>
      <color indexed="9"/>
      <name val="Arial"/>
      <family val="2"/>
    </font>
    <font>
      <b/>
      <sz val="10"/>
      <color indexed="10"/>
      <name val="Arial"/>
      <family val="2"/>
    </font>
    <font>
      <sz val="12"/>
      <color indexed="18"/>
      <name val="Arial"/>
      <family val="2"/>
    </font>
    <font>
      <b/>
      <sz val="12"/>
      <color indexed="18"/>
      <name val="Arial"/>
      <family val="2"/>
    </font>
    <font>
      <sz val="10"/>
      <color rgb="FF000080"/>
      <name val="Arial"/>
      <family val="2"/>
    </font>
    <font>
      <b/>
      <sz val="10"/>
      <color rgb="FF000080"/>
      <name val="Arial"/>
      <family val="2"/>
    </font>
    <font>
      <sz val="10"/>
      <color theme="0"/>
      <name val="Arial"/>
      <family val="2"/>
    </font>
    <font>
      <u/>
      <sz val="12"/>
      <color theme="4"/>
      <name val="Arial"/>
      <family val="2"/>
    </font>
    <font>
      <sz val="10"/>
      <color theme="4"/>
      <name val="Arial"/>
      <family val="2"/>
    </font>
    <font>
      <u/>
      <sz val="10"/>
      <color theme="4"/>
      <name val="Arial"/>
      <family val="2"/>
    </font>
    <font>
      <b/>
      <sz val="10"/>
      <color theme="4"/>
      <name val="Arial"/>
      <family val="2"/>
    </font>
    <font>
      <b/>
      <sz val="18"/>
      <color theme="0"/>
      <name val="Arial"/>
      <family val="2"/>
    </font>
    <font>
      <sz val="18"/>
      <color theme="0"/>
      <name val="Arial"/>
      <family val="2"/>
    </font>
    <font>
      <sz val="12"/>
      <color theme="3"/>
      <name val="Arial"/>
      <family val="2"/>
    </font>
    <font>
      <b/>
      <sz val="12"/>
      <color theme="3"/>
      <name val="Arial"/>
      <family val="2"/>
    </font>
    <font>
      <b/>
      <sz val="10"/>
      <color theme="1"/>
      <name val="Arial"/>
      <family val="2"/>
    </font>
    <font>
      <b/>
      <sz val="8"/>
      <name val="Arial"/>
      <family val="2"/>
    </font>
    <font>
      <sz val="10"/>
      <color rgb="FF000066"/>
      <name val="Arial"/>
      <family val="2"/>
    </font>
    <font>
      <b/>
      <sz val="10"/>
      <color rgb="FF000066"/>
      <name val="Arial"/>
      <family val="2"/>
    </font>
    <font>
      <b/>
      <sz val="11"/>
      <name val="Arial"/>
      <family val="2"/>
    </font>
    <font>
      <b/>
      <sz val="16"/>
      <color theme="1"/>
      <name val="Arial"/>
      <family val="2"/>
    </font>
    <font>
      <b/>
      <sz val="10"/>
      <color rgb="FFFF0000"/>
      <name val="Arial"/>
      <family val="2"/>
    </font>
    <font>
      <b/>
      <sz val="12"/>
      <color rgb="FFFF0000"/>
      <name val="Arial"/>
      <family val="2"/>
    </font>
    <font>
      <vertAlign val="superscript"/>
      <sz val="10"/>
      <color rgb="FF000066"/>
      <name val="Arial"/>
      <family val="2"/>
    </font>
    <font>
      <b/>
      <sz val="10"/>
      <color theme="0"/>
      <name val="Arial"/>
      <family val="2"/>
    </font>
    <font>
      <sz val="10"/>
      <color indexed="8"/>
      <name val="MS Sans Serif"/>
      <family val="2"/>
    </font>
    <font>
      <b/>
      <sz val="10"/>
      <color indexed="18"/>
      <name val="Arial"/>
      <family val="2"/>
    </font>
    <font>
      <sz val="11"/>
      <color indexed="8"/>
      <name val="Calibri"/>
      <family val="2"/>
    </font>
    <font>
      <sz val="11"/>
      <color indexed="9"/>
      <name val="Calibri"/>
      <family val="2"/>
    </font>
    <font>
      <b/>
      <sz val="18"/>
      <name val="Arial"/>
      <family val="2"/>
    </font>
    <font>
      <sz val="11"/>
      <color indexed="20"/>
      <name val="Calibri"/>
      <family val="2"/>
    </font>
    <font>
      <b/>
      <sz val="11"/>
      <color indexed="52"/>
      <name val="Calibri"/>
      <family val="2"/>
    </font>
    <font>
      <b/>
      <sz val="11"/>
      <color indexed="10"/>
      <name val="Calibri"/>
      <family val="2"/>
    </font>
    <font>
      <b/>
      <sz val="11"/>
      <color indexed="9"/>
      <name val="Calibri"/>
      <family val="2"/>
    </font>
    <font>
      <sz val="9"/>
      <name val="Arial"/>
      <family val="2"/>
    </font>
    <font>
      <sz val="10"/>
      <name val="System"/>
      <family val="2"/>
    </font>
    <font>
      <sz val="12"/>
      <color theme="1"/>
      <name val="Arial"/>
      <family val="2"/>
    </font>
    <font>
      <b/>
      <sz val="11"/>
      <color indexed="55"/>
      <name val="Arial"/>
      <family val="2"/>
    </font>
    <font>
      <i/>
      <sz val="11"/>
      <color indexed="23"/>
      <name val="Calibri"/>
      <family val="2"/>
    </font>
    <font>
      <sz val="11"/>
      <color indexed="10"/>
      <name val="Arial"/>
      <family val="2"/>
    </font>
    <font>
      <sz val="8"/>
      <name val="Times New Roman"/>
      <family val="1"/>
    </font>
    <font>
      <i/>
      <sz val="8"/>
      <name val="Times New Roman"/>
      <family val="1"/>
    </font>
    <font>
      <sz val="11"/>
      <color indexed="17"/>
      <name val="Calibri"/>
      <family val="2"/>
    </font>
    <font>
      <b/>
      <sz val="9"/>
      <color indexed="18"/>
      <name val="Arial"/>
      <family val="2"/>
    </font>
    <font>
      <b/>
      <sz val="9"/>
      <color indexed="8"/>
      <name val="Arial"/>
      <family val="2"/>
    </font>
    <font>
      <b/>
      <sz val="15"/>
      <color indexed="56"/>
      <name val="Calibri"/>
      <family val="2"/>
    </font>
    <font>
      <b/>
      <sz val="12"/>
      <color indexed="12"/>
      <name val="Arial"/>
      <family val="2"/>
    </font>
    <font>
      <b/>
      <sz val="13"/>
      <color indexed="56"/>
      <name val="Calibri"/>
      <family val="2"/>
    </font>
    <font>
      <b/>
      <sz val="11"/>
      <color indexed="56"/>
      <name val="Calibri"/>
      <family val="2"/>
    </font>
    <font>
      <b/>
      <i/>
      <sz val="12"/>
      <name val="Arial"/>
      <family val="2"/>
    </font>
    <font>
      <b/>
      <i/>
      <sz val="10"/>
      <name val="Arial"/>
      <family val="2"/>
    </font>
    <font>
      <i/>
      <sz val="10"/>
      <name val="Arial"/>
      <family val="2"/>
    </font>
    <font>
      <u/>
      <sz val="11"/>
      <color theme="10"/>
      <name val="Calibri"/>
      <family val="2"/>
      <scheme val="minor"/>
    </font>
    <font>
      <u/>
      <sz val="10"/>
      <color theme="10"/>
      <name val="System"/>
      <family val="2"/>
    </font>
    <font>
      <u/>
      <sz val="11"/>
      <color theme="10"/>
      <name val="Calibri"/>
      <family val="2"/>
    </font>
    <font>
      <u/>
      <sz val="10"/>
      <color indexed="12"/>
      <name val="System"/>
      <family val="2"/>
    </font>
    <font>
      <u/>
      <sz val="10"/>
      <color theme="10"/>
      <name val="Arial"/>
      <family val="2"/>
    </font>
    <font>
      <u/>
      <sz val="12"/>
      <color indexed="12"/>
      <name val="Arial"/>
      <family val="2"/>
    </font>
    <font>
      <u/>
      <sz val="7.5"/>
      <color indexed="12"/>
      <name val="Arial"/>
      <family val="2"/>
    </font>
    <font>
      <sz val="7"/>
      <name val="Arial"/>
      <family val="2"/>
    </font>
    <font>
      <sz val="11"/>
      <color indexed="62"/>
      <name val="Calibri"/>
      <family val="2"/>
    </font>
    <font>
      <sz val="11"/>
      <color indexed="52"/>
      <name val="Calibri"/>
      <family val="2"/>
    </font>
    <font>
      <sz val="11"/>
      <color indexed="10"/>
      <name val="Calibri"/>
      <family val="2"/>
    </font>
    <font>
      <sz val="11"/>
      <color indexed="60"/>
      <name val="Calibri"/>
      <family val="2"/>
    </font>
    <font>
      <sz val="11"/>
      <color indexed="19"/>
      <name val="Calibri"/>
      <family val="2"/>
    </font>
    <font>
      <sz val="12"/>
      <name val="Helv"/>
    </font>
    <font>
      <sz val="10"/>
      <color indexed="8"/>
      <name val="Arial"/>
      <family val="2"/>
    </font>
    <font>
      <sz val="11"/>
      <color indexed="8"/>
      <name val="Calibri"/>
      <family val="2"/>
      <scheme val="minor"/>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8"/>
      <color indexed="52"/>
      <name val="Arial"/>
      <family val="2"/>
    </font>
    <font>
      <sz val="8"/>
      <color indexed="51"/>
      <name val="Arial"/>
      <family val="2"/>
    </font>
    <font>
      <b/>
      <sz val="10"/>
      <color indexed="58"/>
      <name val="Arial"/>
      <family val="2"/>
    </font>
    <font>
      <sz val="10"/>
      <color indexed="39"/>
      <name val="Arial"/>
      <family val="2"/>
    </font>
    <font>
      <b/>
      <sz val="10"/>
      <color indexed="8"/>
      <name val="Arial"/>
      <family val="2"/>
    </font>
    <font>
      <b/>
      <sz val="16"/>
      <color indexed="23"/>
      <name val="Arial"/>
      <family val="2"/>
    </font>
    <font>
      <sz val="10"/>
      <color indexed="10"/>
      <name val="Arial"/>
      <family val="2"/>
    </font>
    <font>
      <b/>
      <sz val="10"/>
      <name val="Tahoma"/>
      <family val="2"/>
    </font>
    <font>
      <sz val="10"/>
      <name val="Tahoma"/>
      <family val="2"/>
    </font>
    <font>
      <sz val="11"/>
      <name val="Times New Roman"/>
      <family val="1"/>
    </font>
    <font>
      <b/>
      <sz val="11"/>
      <name val="Times New Roman"/>
      <family val="1"/>
    </font>
    <font>
      <i/>
      <sz val="7"/>
      <name val="Arial"/>
      <family val="2"/>
    </font>
    <font>
      <b/>
      <sz val="8"/>
      <color indexed="12"/>
      <name val="Arial"/>
      <family val="2"/>
    </font>
    <font>
      <i/>
      <sz val="8"/>
      <color indexed="12"/>
      <name val="Arial"/>
      <family val="2"/>
    </font>
    <font>
      <b/>
      <sz val="12"/>
      <name val="Times New Roman"/>
      <family val="1"/>
    </font>
    <font>
      <i/>
      <sz val="8"/>
      <name val="Arial"/>
      <family val="2"/>
    </font>
    <font>
      <b/>
      <sz val="18"/>
      <color indexed="56"/>
      <name val="Cambria"/>
      <family val="2"/>
    </font>
    <font>
      <b/>
      <sz val="11"/>
      <color indexed="8"/>
      <name val="Calibri"/>
      <family val="2"/>
    </font>
    <font>
      <b/>
      <u/>
      <sz val="11"/>
      <color indexed="17"/>
      <name val="Arial"/>
      <family val="2"/>
    </font>
    <font>
      <sz val="12"/>
      <color indexed="8"/>
      <name val="Arial"/>
      <family val="2"/>
    </font>
    <font>
      <sz val="12"/>
      <color indexed="62"/>
      <name val="Arial"/>
      <family val="2"/>
    </font>
    <font>
      <b/>
      <sz val="12"/>
      <color indexed="62"/>
      <name val="Arial"/>
      <family val="2"/>
    </font>
    <font>
      <b/>
      <sz val="12"/>
      <color theme="0"/>
      <name val="Arial"/>
      <family val="2"/>
    </font>
    <font>
      <b/>
      <i/>
      <sz val="11"/>
      <color theme="0"/>
      <name val="Arial"/>
      <family val="2"/>
    </font>
  </fonts>
  <fills count="62">
    <fill>
      <patternFill patternType="none"/>
    </fill>
    <fill>
      <patternFill patternType="gray125"/>
    </fill>
    <fill>
      <patternFill patternType="solid">
        <fgColor indexed="9"/>
        <bgColor indexed="64"/>
      </patternFill>
    </fill>
    <fill>
      <gradientFill degree="90">
        <stop position="0">
          <color theme="0"/>
        </stop>
        <stop position="1">
          <color theme="4"/>
        </stop>
      </gradientFill>
    </fill>
    <fill>
      <patternFill patternType="solid">
        <fgColor theme="0"/>
        <bgColor theme="4" tint="0.39973143711661124"/>
      </patternFill>
    </fill>
    <fill>
      <patternFill patternType="solid">
        <fgColor theme="4" tint="0.79998168889431442"/>
        <bgColor indexed="64"/>
      </patternFill>
    </fill>
    <fill>
      <patternFill patternType="solid">
        <fgColor theme="0"/>
        <bgColor auto="1"/>
      </patternFill>
    </fill>
    <fill>
      <patternFill patternType="solid">
        <fgColor theme="0"/>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theme="4" tint="0.79998168889431442"/>
        <bgColor auto="1"/>
      </patternFill>
    </fill>
    <fill>
      <patternFill patternType="solid">
        <fgColor theme="3" tint="0.79998168889431442"/>
        <bgColor auto="1"/>
      </patternFill>
    </fill>
    <fill>
      <patternFill patternType="solid">
        <fgColor theme="1" tint="0.249977111117893"/>
        <bgColor auto="1"/>
      </patternFill>
    </fill>
    <fill>
      <patternFill patternType="solid">
        <fgColor rgb="FFFFFFCC"/>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2"/>
      </patternFill>
    </fill>
    <fill>
      <patternFill patternType="solid">
        <fgColor indexed="9"/>
      </patternFill>
    </fill>
    <fill>
      <patternFill patternType="solid">
        <fgColor indexed="55"/>
      </patternFill>
    </fill>
    <fill>
      <patternFill patternType="solid">
        <fgColor indexed="22"/>
        <bgColor indexed="64"/>
      </patternFill>
    </fill>
    <fill>
      <patternFill patternType="solid">
        <fgColor indexed="17"/>
        <bgColor indexed="64"/>
      </patternFill>
    </fill>
    <fill>
      <patternFill patternType="solid">
        <fgColor indexed="26"/>
        <bgColor indexed="64"/>
      </patternFill>
    </fill>
    <fill>
      <patternFill patternType="solid">
        <fgColor indexed="47"/>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24"/>
        <bgColor indexed="64"/>
      </patternFill>
    </fill>
    <fill>
      <patternFill patternType="solid">
        <fgColor indexed="13"/>
        <bgColor indexed="64"/>
      </patternFill>
    </fill>
    <fill>
      <patternFill patternType="solid">
        <fgColor rgb="FFFFFFFF"/>
        <bgColor indexed="64"/>
      </patternFill>
    </fill>
  </fills>
  <borders count="47">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diagonal/>
    </border>
    <border>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rgb="FFB2B2B2"/>
      </left>
      <right style="thin">
        <color rgb="FFB2B2B2"/>
      </right>
      <top style="thin">
        <color rgb="FFB2B2B2"/>
      </top>
      <bottom style="thin">
        <color rgb="FFB2B2B2"/>
      </bottom>
      <diagonal/>
    </border>
    <border>
      <left/>
      <right/>
      <top/>
      <bottom style="medium">
        <color indexed="18"/>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right style="thin">
        <color indexed="64"/>
      </right>
      <top/>
      <bottom style="thin">
        <color indexed="64"/>
      </bottom>
      <diagonal/>
    </border>
    <border>
      <left/>
      <right style="medium">
        <color indexed="8"/>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8"/>
      </right>
      <top/>
      <bottom style="medium">
        <color indexed="8"/>
      </bottom>
      <diagonal/>
    </border>
    <border>
      <left/>
      <right/>
      <top/>
      <bottom style="medium">
        <color indexed="8"/>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64"/>
      </left>
      <right style="thin">
        <color indexed="64"/>
      </right>
      <top/>
      <bottom/>
      <diagonal/>
    </border>
    <border>
      <left style="thin">
        <color indexed="63"/>
      </left>
      <right style="thin">
        <color indexed="63"/>
      </right>
      <top style="thin">
        <color indexed="64"/>
      </top>
      <bottom style="thin">
        <color indexed="63"/>
      </bottom>
      <diagonal/>
    </border>
    <border>
      <left/>
      <right/>
      <top style="thin">
        <color indexed="64"/>
      </top>
      <bottom/>
      <diagonal/>
    </border>
    <border>
      <left/>
      <right/>
      <top style="thin">
        <color indexed="12"/>
      </top>
      <bottom style="thin">
        <color indexed="12"/>
      </bottom>
      <diagonal/>
    </border>
    <border>
      <left/>
      <right/>
      <top/>
      <bottom style="thin">
        <color indexed="12"/>
      </bottom>
      <diagonal/>
    </border>
    <border>
      <left/>
      <right/>
      <top style="thin">
        <color indexed="62"/>
      </top>
      <bottom style="double">
        <color indexed="62"/>
      </bottom>
      <diagonal/>
    </border>
    <border>
      <left/>
      <right/>
      <top style="thin">
        <color indexed="56"/>
      </top>
      <bottom style="double">
        <color indexed="56"/>
      </bottom>
      <diagonal/>
    </border>
  </borders>
  <cellStyleXfs count="558">
    <xf numFmtId="0" fontId="0" fillId="0" borderId="0"/>
    <xf numFmtId="0" fontId="18" fillId="0" borderId="0"/>
    <xf numFmtId="0" fontId="6" fillId="0" borderId="0" applyNumberFormat="0" applyFill="0" applyBorder="0" applyAlignment="0" applyProtection="0">
      <alignment vertical="top"/>
      <protection locked="0"/>
    </xf>
    <xf numFmtId="164" fontId="7"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48" fillId="0" borderId="0"/>
    <xf numFmtId="0" fontId="48" fillId="0" borderId="0"/>
    <xf numFmtId="0" fontId="49" fillId="0" borderId="22" applyNumberFormat="0" applyFill="0" applyProtection="0">
      <alignment horizontal="center"/>
    </xf>
    <xf numFmtId="165" fontId="2" fillId="0" borderId="0" applyFont="0" applyFill="0" applyBorder="0" applyProtection="0">
      <alignment horizontal="right"/>
    </xf>
    <xf numFmtId="165" fontId="2" fillId="0" borderId="0" applyFont="0" applyFill="0" applyBorder="0" applyProtection="0">
      <alignment horizontal="right"/>
    </xf>
    <xf numFmtId="0" fontId="50" fillId="14"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0"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22" borderId="0" applyNumberFormat="0" applyBorder="0" applyAlignment="0" applyProtection="0"/>
    <xf numFmtId="0" fontId="50" fillId="22"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19" borderId="0" applyNumberFormat="0" applyBorder="0" applyAlignment="0" applyProtection="0"/>
    <xf numFmtId="166" fontId="2" fillId="0" borderId="0" applyFont="0" applyFill="0" applyBorder="0" applyProtection="0">
      <alignment horizontal="right"/>
    </xf>
    <xf numFmtId="166" fontId="2" fillId="0" borderId="0" applyFont="0" applyFill="0" applyBorder="0" applyProtection="0">
      <alignment horizontal="right"/>
    </xf>
    <xf numFmtId="0" fontId="50" fillId="15" borderId="0" applyNumberFormat="0" applyBorder="0" applyAlignment="0" applyProtection="0"/>
    <xf numFmtId="0" fontId="50" fillId="22"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23" borderId="0" applyNumberFormat="0" applyBorder="0" applyAlignment="0" applyProtection="0"/>
    <xf numFmtId="0" fontId="50" fillId="24" borderId="0" applyNumberFormat="0" applyBorder="0" applyAlignment="0" applyProtection="0"/>
    <xf numFmtId="0" fontId="50" fillId="20" borderId="0" applyNumberFormat="0" applyBorder="0" applyAlignment="0" applyProtection="0"/>
    <xf numFmtId="0" fontId="50" fillId="16" borderId="0" applyNumberFormat="0" applyBorder="0" applyAlignment="0" applyProtection="0"/>
    <xf numFmtId="0" fontId="50" fillId="15" borderId="0" applyNumberFormat="0" applyBorder="0" applyAlignment="0" applyProtection="0"/>
    <xf numFmtId="0" fontId="50" fillId="22" borderId="0" applyNumberFormat="0" applyBorder="0" applyAlignment="0" applyProtection="0"/>
    <xf numFmtId="0" fontId="50" fillId="25" borderId="0" applyNumberFormat="0" applyBorder="0" applyAlignment="0" applyProtection="0"/>
    <xf numFmtId="0" fontId="50" fillId="19" borderId="0" applyNumberFormat="0" applyBorder="0" applyAlignment="0" applyProtection="0"/>
    <xf numFmtId="167" fontId="2" fillId="0" borderId="0" applyFont="0" applyFill="0" applyBorder="0" applyProtection="0">
      <alignment horizontal="right"/>
    </xf>
    <xf numFmtId="167" fontId="2" fillId="0" borderId="0" applyFont="0" applyFill="0" applyBorder="0" applyProtection="0">
      <alignment horizontal="right"/>
    </xf>
    <xf numFmtId="0" fontId="51" fillId="26" borderId="0" applyNumberFormat="0" applyBorder="0" applyAlignment="0" applyProtection="0"/>
    <xf numFmtId="0" fontId="51" fillId="22" borderId="0" applyNumberFormat="0" applyBorder="0" applyAlignment="0" applyProtection="0"/>
    <xf numFmtId="0" fontId="51" fillId="17" borderId="0" applyNumberFormat="0" applyBorder="0" applyAlignment="0" applyProtection="0"/>
    <xf numFmtId="0" fontId="51" fillId="27" borderId="0" applyNumberFormat="0" applyBorder="0" applyAlignment="0" applyProtection="0"/>
    <xf numFmtId="0" fontId="51" fillId="23" borderId="0" applyNumberFormat="0" applyBorder="0" applyAlignment="0" applyProtection="0"/>
    <xf numFmtId="0" fontId="51" fillId="25" borderId="0" applyNumberFormat="0" applyBorder="0" applyAlignment="0" applyProtection="0"/>
    <xf numFmtId="0" fontId="51" fillId="28" borderId="0" applyNumberFormat="0" applyBorder="0" applyAlignment="0" applyProtection="0"/>
    <xf numFmtId="0" fontId="51" fillId="16" borderId="0" applyNumberFormat="0" applyBorder="0" applyAlignment="0" applyProtection="0"/>
    <xf numFmtId="0" fontId="51" fillId="29" borderId="0" applyNumberFormat="0" applyBorder="0" applyAlignment="0" applyProtection="0"/>
    <xf numFmtId="0" fontId="51" fillId="22" borderId="0" applyNumberFormat="0" applyBorder="0" applyAlignment="0" applyProtection="0"/>
    <xf numFmtId="0" fontId="51" fillId="30" borderId="0" applyNumberFormat="0" applyBorder="0" applyAlignment="0" applyProtection="0"/>
    <xf numFmtId="0" fontId="51" fillId="17" borderId="0" applyNumberFormat="0" applyBorder="0" applyAlignment="0" applyProtection="0"/>
    <xf numFmtId="0" fontId="51" fillId="31" borderId="0" applyNumberFormat="0" applyBorder="0" applyAlignment="0" applyProtection="0"/>
    <xf numFmtId="0" fontId="51" fillId="32" borderId="0" applyNumberFormat="0" applyBorder="0" applyAlignment="0" applyProtection="0"/>
    <xf numFmtId="0" fontId="51" fillId="33" borderId="0" applyNumberFormat="0" applyBorder="0" applyAlignment="0" applyProtection="0"/>
    <xf numFmtId="0" fontId="51" fillId="27" borderId="0" applyNumberFormat="0" applyBorder="0" applyAlignment="0" applyProtection="0"/>
    <xf numFmtId="0" fontId="51" fillId="34" borderId="0" applyNumberFormat="0" applyBorder="0" applyAlignment="0" applyProtection="0"/>
    <xf numFmtId="0" fontId="51" fillId="25" borderId="0" applyNumberFormat="0" applyBorder="0" applyAlignment="0" applyProtection="0"/>
    <xf numFmtId="0" fontId="51" fillId="28" borderId="0" applyNumberFormat="0" applyBorder="0" applyAlignment="0" applyProtection="0"/>
    <xf numFmtId="0" fontId="51" fillId="35" borderId="0" applyNumberFormat="0" applyBorder="0" applyAlignment="0" applyProtection="0"/>
    <xf numFmtId="0" fontId="51" fillId="29" borderId="0" applyNumberFormat="0" applyBorder="0" applyAlignment="0" applyProtection="0"/>
    <xf numFmtId="0" fontId="51" fillId="29" borderId="0" applyNumberFormat="0" applyBorder="0" applyAlignment="0" applyProtection="0"/>
    <xf numFmtId="0" fontId="51" fillId="27" borderId="0" applyNumberFormat="0" applyBorder="0" applyAlignment="0" applyProtection="0"/>
    <xf numFmtId="0" fontId="51" fillId="33" borderId="0" applyNumberFormat="0" applyBorder="0" applyAlignment="0" applyProtection="0"/>
    <xf numFmtId="0" fontId="52" fillId="0" borderId="0" applyNumberFormat="0" applyFont="0" applyBorder="0" applyAlignment="0">
      <alignment horizontal="left" vertical="center"/>
    </xf>
    <xf numFmtId="0" fontId="53" fillId="16" borderId="0" applyNumberFormat="0" applyBorder="0" applyAlignment="0" applyProtection="0"/>
    <xf numFmtId="0" fontId="53" fillId="20" borderId="0" applyNumberFormat="0" applyBorder="0" applyAlignment="0" applyProtection="0"/>
    <xf numFmtId="168" fontId="2" fillId="0" borderId="0" applyBorder="0"/>
    <xf numFmtId="0" fontId="54" fillId="36" borderId="23" applyNumberFormat="0" applyAlignment="0" applyProtection="0"/>
    <xf numFmtId="0" fontId="55" fillId="37" borderId="23" applyNumberFormat="0" applyAlignment="0" applyProtection="0"/>
    <xf numFmtId="169" fontId="2" fillId="2" borderId="24">
      <alignment horizontal="right" vertical="top"/>
    </xf>
    <xf numFmtId="0" fontId="2" fillId="2" borderId="24">
      <alignment horizontal="left" indent="5"/>
    </xf>
    <xf numFmtId="3" fontId="2" fillId="2" borderId="24">
      <alignment horizontal="right"/>
    </xf>
    <xf numFmtId="3" fontId="2" fillId="2" borderId="24">
      <alignment horizontal="right"/>
    </xf>
    <xf numFmtId="169" fontId="2" fillId="2" borderId="25" applyNumberFormat="0">
      <alignment horizontal="right" vertical="top"/>
    </xf>
    <xf numFmtId="0" fontId="2" fillId="2" borderId="25">
      <alignment horizontal="left" indent="3"/>
    </xf>
    <xf numFmtId="3" fontId="2" fillId="2" borderId="25">
      <alignment horizontal="right"/>
    </xf>
    <xf numFmtId="169" fontId="3" fillId="2" borderId="25" applyNumberFormat="0">
      <alignment horizontal="right" vertical="top"/>
    </xf>
    <xf numFmtId="0" fontId="3" fillId="2" borderId="25">
      <alignment horizontal="left" indent="1"/>
    </xf>
    <xf numFmtId="0" fontId="3" fillId="2" borderId="25">
      <alignment horizontal="right" vertical="top"/>
    </xf>
    <xf numFmtId="0" fontId="3" fillId="2" borderId="25"/>
    <xf numFmtId="170" fontId="3" fillId="2" borderId="25">
      <alignment horizontal="right"/>
    </xf>
    <xf numFmtId="3" fontId="3" fillId="2" borderId="25">
      <alignment horizontal="right"/>
    </xf>
    <xf numFmtId="0" fontId="2" fillId="2" borderId="26" applyFont="0" applyFill="0" applyAlignment="0"/>
    <xf numFmtId="0" fontId="3" fillId="2" borderId="25">
      <alignment horizontal="right" vertical="top"/>
    </xf>
    <xf numFmtId="0" fontId="3" fillId="2" borderId="25">
      <alignment horizontal="left" indent="2"/>
    </xf>
    <xf numFmtId="3" fontId="3" fillId="2" borderId="25">
      <alignment horizontal="right"/>
    </xf>
    <xf numFmtId="169" fontId="2" fillId="2" borderId="25" applyNumberFormat="0">
      <alignment horizontal="right" vertical="top"/>
    </xf>
    <xf numFmtId="0" fontId="2" fillId="2" borderId="25">
      <alignment horizontal="left" indent="3"/>
    </xf>
    <xf numFmtId="3" fontId="2" fillId="2" borderId="25">
      <alignment horizontal="right"/>
    </xf>
    <xf numFmtId="3" fontId="2" fillId="2" borderId="25">
      <alignment horizontal="right"/>
    </xf>
    <xf numFmtId="0" fontId="56" fillId="38" borderId="27" applyNumberFormat="0" applyAlignment="0" applyProtection="0"/>
    <xf numFmtId="0" fontId="56" fillId="38" borderId="27" applyNumberFormat="0" applyAlignment="0" applyProtection="0"/>
    <xf numFmtId="167" fontId="57" fillId="0" borderId="0" applyFont="0" applyFill="0" applyBorder="0" applyProtection="0">
      <alignment horizontal="right"/>
    </xf>
    <xf numFmtId="171" fontId="57" fillId="0" borderId="0" applyFont="0" applyFill="0" applyBorder="0" applyProtection="0">
      <alignment horizontal="left"/>
    </xf>
    <xf numFmtId="172" fontId="58" fillId="0" borderId="0" applyFont="0" applyFill="0" applyBorder="0" applyAlignment="0" applyProtection="0"/>
    <xf numFmtId="172" fontId="58" fillId="0" borderId="0" applyFont="0" applyFill="0" applyBorder="0" applyAlignment="0" applyProtection="0"/>
    <xf numFmtId="172" fontId="58" fillId="0" borderId="0" applyFont="0" applyFill="0" applyBorder="0" applyAlignment="0" applyProtection="0"/>
    <xf numFmtId="173" fontId="2"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3" fontId="59"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3" fontId="1"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59"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0" fontId="3" fillId="0" borderId="0"/>
    <xf numFmtId="0" fontId="60" fillId="0" borderId="28" applyNumberFormat="0" applyBorder="0" applyAlignment="0" applyProtection="0">
      <alignment horizontal="right" vertical="center"/>
    </xf>
    <xf numFmtId="0" fontId="60" fillId="0" borderId="28" applyNumberFormat="0" applyBorder="0" applyAlignment="0" applyProtection="0">
      <alignment horizontal="right" vertical="center"/>
    </xf>
    <xf numFmtId="175" fontId="2" fillId="0" borderId="0" applyFon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0">
      <alignment horizontal="right"/>
      <protection locked="0"/>
    </xf>
    <xf numFmtId="0" fontId="63" fillId="0" borderId="0">
      <alignment horizontal="left"/>
    </xf>
    <xf numFmtId="0" fontId="64" fillId="0" borderId="0">
      <alignment horizontal="left"/>
    </xf>
    <xf numFmtId="0" fontId="2" fillId="0" borderId="0" applyFont="0" applyFill="0" applyBorder="0" applyProtection="0">
      <alignment horizontal="right"/>
    </xf>
    <xf numFmtId="0" fontId="2" fillId="0" borderId="0" applyFont="0" applyFill="0" applyBorder="0" applyProtection="0">
      <alignment horizontal="right"/>
    </xf>
    <xf numFmtId="0" fontId="65" fillId="18" borderId="0" applyNumberFormat="0" applyBorder="0" applyAlignment="0" applyProtection="0"/>
    <xf numFmtId="0" fontId="65" fillId="22" borderId="0" applyNumberFormat="0" applyBorder="0" applyAlignment="0" applyProtection="0"/>
    <xf numFmtId="38" fontId="9" fillId="39" borderId="0" applyNumberFormat="0" applyBorder="0" applyAlignment="0" applyProtection="0"/>
    <xf numFmtId="0" fontId="66" fillId="40" borderId="29" applyProtection="0">
      <alignment horizontal="right"/>
    </xf>
    <xf numFmtId="0" fontId="39" fillId="0" borderId="0">
      <alignment horizontal="left" wrapText="1"/>
    </xf>
    <xf numFmtId="0" fontId="67" fillId="40" borderId="0" applyProtection="0">
      <alignment horizontal="left"/>
    </xf>
    <xf numFmtId="0" fontId="68" fillId="0" borderId="30" applyNumberFormat="0" applyFill="0" applyAlignment="0" applyProtection="0"/>
    <xf numFmtId="0" fontId="69" fillId="0" borderId="0">
      <alignment vertical="top" wrapText="1"/>
    </xf>
    <xf numFmtId="0" fontId="69" fillId="0" borderId="0">
      <alignment vertical="top" wrapText="1"/>
    </xf>
    <xf numFmtId="0" fontId="69" fillId="0" borderId="0">
      <alignment vertical="top" wrapText="1"/>
    </xf>
    <xf numFmtId="0" fontId="69" fillId="0" borderId="0">
      <alignment vertical="top" wrapText="1"/>
    </xf>
    <xf numFmtId="0" fontId="70" fillId="0" borderId="31" applyNumberFormat="0" applyFill="0" applyAlignment="0" applyProtection="0"/>
    <xf numFmtId="176" fontId="8" fillId="0" borderId="0" applyNumberFormat="0" applyFill="0" applyAlignment="0" applyProtection="0"/>
    <xf numFmtId="0" fontId="71" fillId="0" borderId="32" applyNumberFormat="0" applyFill="0" applyAlignment="0" applyProtection="0"/>
    <xf numFmtId="176" fontId="72" fillId="0" borderId="0" applyNumberFormat="0" applyFill="0" applyAlignment="0" applyProtection="0"/>
    <xf numFmtId="0" fontId="71" fillId="0" borderId="0" applyNumberFormat="0" applyFill="0" applyBorder="0" applyAlignment="0" applyProtection="0"/>
    <xf numFmtId="176" fontId="3" fillId="0" borderId="0" applyNumberFormat="0" applyFill="0" applyAlignment="0" applyProtection="0"/>
    <xf numFmtId="176" fontId="73" fillId="0" borderId="0" applyNumberFormat="0" applyFill="0" applyAlignment="0" applyProtection="0"/>
    <xf numFmtId="176" fontId="74" fillId="0" borderId="0" applyNumberFormat="0" applyFill="0" applyAlignment="0" applyProtection="0"/>
    <xf numFmtId="176" fontId="74" fillId="0" borderId="0" applyNumberFormat="0" applyFont="0" applyFill="0" applyBorder="0" applyAlignment="0" applyProtection="0"/>
    <xf numFmtId="176" fontId="74" fillId="0" borderId="0" applyNumberFormat="0" applyFont="0" applyFill="0" applyBorder="0" applyAlignment="0" applyProtection="0"/>
    <xf numFmtId="0" fontId="3" fillId="0" borderId="0"/>
    <xf numFmtId="0" fontId="7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9" fillId="0" borderId="0" applyNumberFormat="0" applyFill="0" applyBorder="0" applyAlignment="0" applyProtection="0"/>
    <xf numFmtId="0" fontId="80"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75" fillId="0" borderId="0" applyNumberFormat="0" applyFill="0" applyBorder="0" applyAlignment="0" applyProtection="0"/>
    <xf numFmtId="0" fontId="82" fillId="0" borderId="0" applyFill="0" applyBorder="0" applyProtection="0">
      <alignment horizontal="left"/>
    </xf>
    <xf numFmtId="10" fontId="9" fillId="41" borderId="25" applyNumberFormat="0" applyBorder="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83" fillId="21" borderId="23" applyNumberFormat="0" applyAlignment="0" applyProtection="0"/>
    <xf numFmtId="0" fontId="66" fillId="0" borderId="33" applyProtection="0">
      <alignment horizontal="right"/>
    </xf>
    <xf numFmtId="0" fontId="66" fillId="0" borderId="29" applyProtection="0">
      <alignment horizontal="right"/>
    </xf>
    <xf numFmtId="0" fontId="66" fillId="0" borderId="34" applyProtection="0">
      <alignment horizontal="center"/>
      <protection locked="0"/>
    </xf>
    <xf numFmtId="0" fontId="9" fillId="0" borderId="0">
      <alignment horizontal="left" vertical="center"/>
    </xf>
    <xf numFmtId="0" fontId="9" fillId="0" borderId="0">
      <alignment horizontal="left" vertical="center"/>
    </xf>
    <xf numFmtId="0" fontId="9" fillId="0" borderId="0">
      <alignment horizontal="center" vertical="center"/>
    </xf>
    <xf numFmtId="0" fontId="9" fillId="0" borderId="0">
      <alignment horizontal="center" vertical="center"/>
    </xf>
    <xf numFmtId="0" fontId="84" fillId="0" borderId="35" applyNumberFormat="0" applyFill="0" applyAlignment="0" applyProtection="0"/>
    <xf numFmtId="0" fontId="85" fillId="0" borderId="36" applyNumberFormat="0" applyFill="0" applyAlignment="0" applyProtection="0"/>
    <xf numFmtId="0" fontId="2" fillId="0" borderId="0"/>
    <xf numFmtId="0" fontId="2" fillId="0" borderId="0"/>
    <xf numFmtId="0" fontId="2" fillId="0" borderId="0"/>
    <xf numFmtId="1" fontId="2" fillId="0" borderId="0" applyFont="0" applyFill="0" applyBorder="0" applyProtection="0">
      <alignment horizontal="right"/>
    </xf>
    <xf numFmtId="1" fontId="2" fillId="0" borderId="0" applyFont="0" applyFill="0" applyBorder="0" applyProtection="0">
      <alignment horizontal="right"/>
    </xf>
    <xf numFmtId="0" fontId="86" fillId="24" borderId="0" applyNumberFormat="0" applyBorder="0" applyAlignment="0" applyProtection="0"/>
    <xf numFmtId="0" fontId="87" fillId="24" borderId="0" applyNumberFormat="0" applyBorder="0" applyAlignment="0" applyProtection="0"/>
    <xf numFmtId="177" fontId="2" fillId="0" borderId="0"/>
    <xf numFmtId="0" fontId="88" fillId="0" borderId="0"/>
    <xf numFmtId="0" fontId="88" fillId="0" borderId="0"/>
    <xf numFmtId="0" fontId="88" fillId="0" borderId="0"/>
    <xf numFmtId="0" fontId="88" fillId="0" borderId="0"/>
    <xf numFmtId="0" fontId="88" fillId="0" borderId="0"/>
    <xf numFmtId="178" fontId="58" fillId="0" borderId="0"/>
    <xf numFmtId="0" fontId="2" fillId="0" borderId="0">
      <alignment vertical="top"/>
    </xf>
    <xf numFmtId="0" fontId="2" fillId="0" borderId="0"/>
    <xf numFmtId="0" fontId="1" fillId="0" borderId="0"/>
    <xf numFmtId="0" fontId="1" fillId="0" borderId="0"/>
    <xf numFmtId="0" fontId="1" fillId="0" borderId="0"/>
    <xf numFmtId="0" fontId="1" fillId="0" borderId="0"/>
    <xf numFmtId="0" fontId="2"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lignment vertical="top"/>
    </xf>
    <xf numFmtId="0" fontId="1" fillId="0" borderId="0"/>
    <xf numFmtId="0" fontId="2" fillId="0" borderId="0">
      <alignment vertical="top"/>
    </xf>
    <xf numFmtId="0" fontId="1" fillId="0" borderId="0"/>
    <xf numFmtId="0" fontId="2" fillId="0" borderId="0">
      <alignment vertical="top"/>
    </xf>
    <xf numFmtId="0" fontId="1" fillId="0" borderId="0"/>
    <xf numFmtId="0" fontId="2" fillId="0" borderId="0">
      <alignment vertical="top"/>
    </xf>
    <xf numFmtId="0" fontId="1" fillId="0" borderId="0"/>
    <xf numFmtId="178" fontId="58" fillId="0" borderId="0"/>
    <xf numFmtId="0" fontId="2" fillId="0" borderId="0">
      <alignment vertical="top"/>
    </xf>
    <xf numFmtId="0" fontId="1" fillId="0" borderId="0"/>
    <xf numFmtId="0" fontId="2" fillId="0" borderId="0">
      <alignment vertical="top"/>
    </xf>
    <xf numFmtId="178" fontId="58" fillId="0" borderId="0"/>
    <xf numFmtId="0" fontId="1" fillId="0" borderId="0"/>
    <xf numFmtId="0" fontId="2" fillId="0" borderId="0">
      <alignment vertical="top"/>
    </xf>
    <xf numFmtId="0" fontId="1" fillId="0" borderId="0"/>
    <xf numFmtId="0" fontId="1" fillId="0" borderId="0"/>
    <xf numFmtId="0" fontId="2" fillId="0" borderId="0">
      <alignment vertical="top"/>
    </xf>
    <xf numFmtId="0" fontId="2" fillId="0" borderId="0"/>
    <xf numFmtId="178" fontId="58" fillId="0" borderId="0"/>
    <xf numFmtId="0" fontId="2" fillId="0" borderId="0"/>
    <xf numFmtId="0" fontId="2" fillId="0" borderId="0"/>
    <xf numFmtId="0" fontId="50" fillId="0" borderId="0"/>
    <xf numFmtId="0" fontId="2" fillId="0" borderId="0"/>
    <xf numFmtId="0" fontId="59" fillId="0" borderId="0"/>
    <xf numFmtId="0" fontId="59" fillId="0" borderId="0"/>
    <xf numFmtId="0" fontId="2" fillId="0" borderId="0"/>
    <xf numFmtId="0" fontId="1" fillId="0" borderId="0"/>
    <xf numFmtId="0" fontId="2" fillId="0" borderId="0"/>
    <xf numFmtId="0" fontId="1" fillId="0" borderId="0"/>
    <xf numFmtId="0" fontId="2" fillId="0" borderId="0">
      <alignment vertical="top"/>
    </xf>
    <xf numFmtId="0" fontId="1" fillId="0" borderId="0"/>
    <xf numFmtId="0" fontId="2" fillId="0" borderId="0"/>
    <xf numFmtId="0" fontId="59"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59" fillId="0" borderId="0"/>
    <xf numFmtId="0" fontId="59" fillId="0" borderId="0"/>
    <xf numFmtId="0" fontId="1"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 fillId="0" borderId="0"/>
    <xf numFmtId="178" fontId="58" fillId="0" borderId="0"/>
    <xf numFmtId="0" fontId="89" fillId="0" borderId="0"/>
    <xf numFmtId="0" fontId="2" fillId="0" borderId="0"/>
    <xf numFmtId="0" fontId="1" fillId="0" borderId="0"/>
    <xf numFmtId="178" fontId="58" fillId="0" borderId="0"/>
    <xf numFmtId="178" fontId="58" fillId="0" borderId="0"/>
    <xf numFmtId="178" fontId="58" fillId="0" borderId="0"/>
    <xf numFmtId="178" fontId="58" fillId="0" borderId="0"/>
    <xf numFmtId="178" fontId="58" fillId="0" borderId="0"/>
    <xf numFmtId="178" fontId="58" fillId="0" borderId="0"/>
    <xf numFmtId="178" fontId="58" fillId="0" borderId="0"/>
    <xf numFmtId="0" fontId="50"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 fillId="0" borderId="0"/>
    <xf numFmtId="0" fontId="1" fillId="0" borderId="0"/>
    <xf numFmtId="0" fontId="59" fillId="0" borderId="0"/>
    <xf numFmtId="0" fontId="2" fillId="0" borderId="0"/>
    <xf numFmtId="0" fontId="1"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1" fillId="0" borderId="0"/>
    <xf numFmtId="0" fontId="2" fillId="0" borderId="0"/>
    <xf numFmtId="0" fontId="2" fillId="0" borderId="0"/>
    <xf numFmtId="0" fontId="59" fillId="0" borderId="0"/>
    <xf numFmtId="0" fontId="1" fillId="0" borderId="0"/>
    <xf numFmtId="178" fontId="58" fillId="0" borderId="0"/>
    <xf numFmtId="0" fontId="2" fillId="0" borderId="0"/>
    <xf numFmtId="0" fontId="2" fillId="0" borderId="0"/>
    <xf numFmtId="0" fontId="2" fillId="0" borderId="0"/>
    <xf numFmtId="0" fontId="59" fillId="0" borderId="0"/>
    <xf numFmtId="0" fontId="2" fillId="0" borderId="0"/>
    <xf numFmtId="0" fontId="2"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 fillId="0" borderId="0"/>
    <xf numFmtId="0" fontId="2" fillId="0" borderId="0">
      <alignment vertical="top"/>
    </xf>
    <xf numFmtId="0" fontId="90"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178" fontId="58" fillId="0" borderId="0"/>
    <xf numFmtId="0" fontId="2" fillId="0" borderId="0">
      <alignment vertical="top"/>
    </xf>
    <xf numFmtId="0" fontId="59" fillId="0" borderId="0"/>
    <xf numFmtId="0" fontId="59" fillId="0" borderId="0"/>
    <xf numFmtId="178" fontId="58" fillId="0" borderId="0"/>
    <xf numFmtId="0" fontId="2" fillId="0" borderId="0">
      <alignment vertical="top"/>
    </xf>
    <xf numFmtId="0" fontId="59" fillId="0" borderId="0"/>
    <xf numFmtId="178" fontId="58" fillId="0" borderId="0"/>
    <xf numFmtId="0" fontId="2" fillId="0" borderId="0">
      <alignment vertical="top"/>
    </xf>
    <xf numFmtId="0" fontId="2" fillId="19" borderId="37" applyNumberFormat="0" applyFont="0" applyAlignment="0" applyProtection="0"/>
    <xf numFmtId="0" fontId="1" fillId="13" borderId="21" applyNumberFormat="0" applyFont="0" applyAlignment="0" applyProtection="0"/>
    <xf numFmtId="0" fontId="2" fillId="19" borderId="37" applyNumberFormat="0" applyFont="0" applyAlignment="0" applyProtection="0"/>
    <xf numFmtId="0" fontId="91" fillId="36" borderId="38" applyNumberFormat="0" applyAlignment="0" applyProtection="0"/>
    <xf numFmtId="0" fontId="91" fillId="37" borderId="38" applyNumberFormat="0" applyAlignment="0" applyProtection="0"/>
    <xf numFmtId="40" fontId="92" fillId="2" borderId="0">
      <alignment horizontal="right"/>
    </xf>
    <xf numFmtId="0" fontId="93" fillId="2" borderId="0">
      <alignment horizontal="right"/>
    </xf>
    <xf numFmtId="0" fontId="94" fillId="2" borderId="39"/>
    <xf numFmtId="0" fontId="94" fillId="0" borderId="0" applyBorder="0">
      <alignment horizontal="centerContinuous"/>
    </xf>
    <xf numFmtId="0" fontId="95" fillId="0" borderId="0" applyBorder="0">
      <alignment horizontal="centerContinuous"/>
    </xf>
    <xf numFmtId="179" fontId="2" fillId="0" borderId="0" applyFont="0" applyFill="0" applyBorder="0" applyProtection="0">
      <alignment horizontal="right"/>
    </xf>
    <xf numFmtId="179" fontId="2" fillId="0" borderId="0" applyFont="0" applyFill="0" applyBorder="0" applyProtection="0">
      <alignment horizontal="right"/>
    </xf>
    <xf numFmtId="10" fontId="2"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0" fillId="0" borderId="0" applyFont="0" applyFill="0" applyBorder="0" applyAlignment="0" applyProtection="0"/>
    <xf numFmtId="9" fontId="59"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0" fontId="2" fillId="0" borderId="0"/>
    <xf numFmtId="2" fontId="96" fillId="42" borderId="40" applyAlignment="0" applyProtection="0">
      <protection locked="0"/>
    </xf>
    <xf numFmtId="0" fontId="97" fillId="41" borderId="40" applyNumberFormat="0" applyAlignment="0" applyProtection="0"/>
    <xf numFmtId="0" fontId="98" fillId="43" borderId="25" applyNumberFormat="0" applyAlignment="0" applyProtection="0">
      <alignment horizontal="center" vertical="center"/>
    </xf>
    <xf numFmtId="0" fontId="2" fillId="0" borderId="0">
      <alignment textRotation="90"/>
    </xf>
    <xf numFmtId="4" fontId="89" fillId="44" borderId="38" applyNumberFormat="0" applyProtection="0">
      <alignment vertical="center"/>
    </xf>
    <xf numFmtId="4" fontId="99" fillId="44" borderId="38" applyNumberFormat="0" applyProtection="0">
      <alignment vertical="center"/>
    </xf>
    <xf numFmtId="4" fontId="89" fillId="44" borderId="38" applyNumberFormat="0" applyProtection="0">
      <alignment horizontal="left" vertical="center" indent="1"/>
    </xf>
    <xf numFmtId="4" fontId="89" fillId="44" borderId="38" applyNumberFormat="0" applyProtection="0">
      <alignment horizontal="left" vertical="center" indent="1"/>
    </xf>
    <xf numFmtId="0" fontId="2" fillId="45" borderId="38" applyNumberFormat="0" applyProtection="0">
      <alignment horizontal="left" vertical="center" indent="1"/>
    </xf>
    <xf numFmtId="4" fontId="89" fillId="46" borderId="38" applyNumberFormat="0" applyProtection="0">
      <alignment horizontal="right" vertical="center"/>
    </xf>
    <xf numFmtId="4" fontId="89" fillId="47" borderId="38" applyNumberFormat="0" applyProtection="0">
      <alignment horizontal="right" vertical="center"/>
    </xf>
    <xf numFmtId="4" fontId="89" fillId="48" borderId="38" applyNumberFormat="0" applyProtection="0">
      <alignment horizontal="right" vertical="center"/>
    </xf>
    <xf numFmtId="4" fontId="89" fillId="49" borderId="38" applyNumberFormat="0" applyProtection="0">
      <alignment horizontal="right" vertical="center"/>
    </xf>
    <xf numFmtId="4" fontId="89" fillId="50" borderId="38" applyNumberFormat="0" applyProtection="0">
      <alignment horizontal="right" vertical="center"/>
    </xf>
    <xf numFmtId="4" fontId="89" fillId="51" borderId="38" applyNumberFormat="0" applyProtection="0">
      <alignment horizontal="right" vertical="center"/>
    </xf>
    <xf numFmtId="4" fontId="89" fillId="52" borderId="38" applyNumberFormat="0" applyProtection="0">
      <alignment horizontal="right" vertical="center"/>
    </xf>
    <xf numFmtId="4" fontId="89" fillId="53" borderId="38" applyNumberFormat="0" applyProtection="0">
      <alignment horizontal="right" vertical="center"/>
    </xf>
    <xf numFmtId="4" fontId="89" fillId="54" borderId="38" applyNumberFormat="0" applyProtection="0">
      <alignment horizontal="right" vertical="center"/>
    </xf>
    <xf numFmtId="4" fontId="100" fillId="55" borderId="38" applyNumberFormat="0" applyProtection="0">
      <alignment horizontal="left" vertical="center" indent="1"/>
    </xf>
    <xf numFmtId="4" fontId="89" fillId="56" borderId="41" applyNumberFormat="0" applyProtection="0">
      <alignment horizontal="left" vertical="center" indent="1"/>
    </xf>
    <xf numFmtId="4" fontId="20" fillId="57" borderId="0" applyNumberFormat="0" applyProtection="0">
      <alignment horizontal="left" vertical="center" indent="1"/>
    </xf>
    <xf numFmtId="0" fontId="2" fillId="45" borderId="38" applyNumberFormat="0" applyProtection="0">
      <alignment horizontal="left" vertical="center" indent="1"/>
    </xf>
    <xf numFmtId="4" fontId="89" fillId="56" borderId="38" applyNumberFormat="0" applyProtection="0">
      <alignment horizontal="left" vertical="center" indent="1"/>
    </xf>
    <xf numFmtId="4" fontId="89" fillId="58" borderId="38" applyNumberFormat="0" applyProtection="0">
      <alignment horizontal="left" vertical="center" indent="1"/>
    </xf>
    <xf numFmtId="0" fontId="2" fillId="58" borderId="38" applyNumberFormat="0" applyProtection="0">
      <alignment horizontal="left" vertical="center" indent="1"/>
    </xf>
    <xf numFmtId="0" fontId="2" fillId="58" borderId="38" applyNumberFormat="0" applyProtection="0">
      <alignment horizontal="left" vertical="center" indent="1"/>
    </xf>
    <xf numFmtId="0" fontId="2" fillId="43" borderId="38" applyNumberFormat="0" applyProtection="0">
      <alignment horizontal="left" vertical="center" indent="1"/>
    </xf>
    <xf numFmtId="0" fontId="2" fillId="43" borderId="38" applyNumberFormat="0" applyProtection="0">
      <alignment horizontal="left" vertical="center" indent="1"/>
    </xf>
    <xf numFmtId="0" fontId="2" fillId="39" borderId="38" applyNumberFormat="0" applyProtection="0">
      <alignment horizontal="left" vertical="center" indent="1"/>
    </xf>
    <xf numFmtId="0" fontId="2" fillId="39" borderId="38" applyNumberFormat="0" applyProtection="0">
      <alignment horizontal="left" vertical="center" indent="1"/>
    </xf>
    <xf numFmtId="0" fontId="2" fillId="45" borderId="38" applyNumberFormat="0" applyProtection="0">
      <alignment horizontal="left" vertical="center" indent="1"/>
    </xf>
    <xf numFmtId="0" fontId="2" fillId="45" borderId="38" applyNumberFormat="0" applyProtection="0">
      <alignment horizontal="left" vertical="center" indent="1"/>
    </xf>
    <xf numFmtId="4" fontId="89" fillId="41" borderId="38" applyNumberFormat="0" applyProtection="0">
      <alignment vertical="center"/>
    </xf>
    <xf numFmtId="4" fontId="99" fillId="41" borderId="38" applyNumberFormat="0" applyProtection="0">
      <alignment vertical="center"/>
    </xf>
    <xf numFmtId="4" fontId="89" fillId="41" borderId="38" applyNumberFormat="0" applyProtection="0">
      <alignment horizontal="left" vertical="center" indent="1"/>
    </xf>
    <xf numFmtId="4" fontId="89" fillId="41" borderId="38" applyNumberFormat="0" applyProtection="0">
      <alignment horizontal="left" vertical="center" indent="1"/>
    </xf>
    <xf numFmtId="4" fontId="89" fillId="56" borderId="38" applyNumberFormat="0" applyProtection="0">
      <alignment horizontal="right" vertical="center"/>
    </xf>
    <xf numFmtId="4" fontId="99" fillId="56" borderId="38" applyNumberFormat="0" applyProtection="0">
      <alignment horizontal="right" vertical="center"/>
    </xf>
    <xf numFmtId="0" fontId="2" fillId="45" borderId="38" applyNumberFormat="0" applyProtection="0">
      <alignment horizontal="left" vertical="center" indent="1"/>
    </xf>
    <xf numFmtId="0" fontId="2" fillId="45" borderId="38" applyNumberFormat="0" applyProtection="0">
      <alignment horizontal="left" vertical="center" indent="1"/>
    </xf>
    <xf numFmtId="0" fontId="101" fillId="0" borderId="0"/>
    <xf numFmtId="4" fontId="102" fillId="56" borderId="38" applyNumberFormat="0" applyProtection="0">
      <alignment horizontal="right" vertical="center"/>
    </xf>
    <xf numFmtId="0" fontId="2" fillId="0" borderId="0"/>
    <xf numFmtId="0" fontId="2" fillId="0" borderId="0"/>
    <xf numFmtId="0" fontId="2" fillId="0" borderId="0"/>
    <xf numFmtId="0" fontId="2" fillId="0" borderId="0">
      <alignment horizontal="left" wrapText="1"/>
    </xf>
    <xf numFmtId="0" fontId="103" fillId="2" borderId="1">
      <alignment horizontal="center"/>
    </xf>
    <xf numFmtId="0" fontId="39" fillId="0" borderId="0">
      <alignment horizontal="left"/>
    </xf>
    <xf numFmtId="3" fontId="104" fillId="2" borderId="0"/>
    <xf numFmtId="3" fontId="103" fillId="2" borderId="0"/>
    <xf numFmtId="0" fontId="104" fillId="2" borderId="0"/>
    <xf numFmtId="0" fontId="103" fillId="2" borderId="0"/>
    <xf numFmtId="0" fontId="104" fillId="2" borderId="0">
      <alignment horizontal="center"/>
    </xf>
    <xf numFmtId="180" fontId="105" fillId="0" borderId="42" applyFill="0" applyBorder="0" applyProtection="0">
      <alignment horizontal="right"/>
    </xf>
    <xf numFmtId="0" fontId="106" fillId="0" borderId="0" applyNumberFormat="0" applyFill="0" applyBorder="0" applyProtection="0">
      <alignment horizontal="center" vertical="center"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39" fillId="59" borderId="0">
      <alignment horizontal="right" vertical="top" wrapText="1"/>
    </xf>
    <xf numFmtId="0" fontId="39" fillId="59" borderId="0">
      <alignment horizontal="right" vertical="top" wrapText="1"/>
    </xf>
    <xf numFmtId="0" fontId="39" fillId="59" borderId="0">
      <alignment horizontal="right" vertical="top" wrapText="1"/>
    </xf>
    <xf numFmtId="0" fontId="39" fillId="59" borderId="0">
      <alignment horizontal="right" vertical="top" wrapText="1"/>
    </xf>
    <xf numFmtId="0" fontId="108" fillId="0" borderId="0"/>
    <xf numFmtId="0" fontId="108" fillId="0" borderId="0"/>
    <xf numFmtId="0" fontId="108" fillId="0" borderId="0"/>
    <xf numFmtId="0" fontId="108" fillId="0" borderId="0"/>
    <xf numFmtId="0" fontId="109" fillId="0" borderId="0"/>
    <xf numFmtId="0" fontId="109" fillId="0" borderId="0"/>
    <xf numFmtId="0" fontId="109" fillId="0" borderId="0"/>
    <xf numFmtId="1" fontId="110" fillId="0" borderId="0" applyNumberFormat="0" applyFill="0" applyBorder="0" applyProtection="0">
      <alignment horizontal="right" vertical="top"/>
    </xf>
    <xf numFmtId="0" fontId="111" fillId="0" borderId="0"/>
    <xf numFmtId="0" fontId="111" fillId="0" borderId="0"/>
    <xf numFmtId="0" fontId="111" fillId="0" borderId="0"/>
    <xf numFmtId="181" fontId="9" fillId="0" borderId="0">
      <alignment wrapText="1"/>
      <protection locked="0"/>
    </xf>
    <xf numFmtId="181" fontId="9" fillId="0" borderId="0">
      <alignment wrapText="1"/>
      <protection locked="0"/>
    </xf>
    <xf numFmtId="181" fontId="39" fillId="60" borderId="0">
      <alignment wrapText="1"/>
      <protection locked="0"/>
    </xf>
    <xf numFmtId="181" fontId="39" fillId="60" borderId="0">
      <alignment wrapText="1"/>
      <protection locked="0"/>
    </xf>
    <xf numFmtId="181" fontId="39" fillId="60" borderId="0">
      <alignment wrapText="1"/>
      <protection locked="0"/>
    </xf>
    <xf numFmtId="181" fontId="39" fillId="60" borderId="0">
      <alignment wrapText="1"/>
      <protection locked="0"/>
    </xf>
    <xf numFmtId="181" fontId="9" fillId="0" borderId="0">
      <alignment wrapText="1"/>
      <protection locked="0"/>
    </xf>
    <xf numFmtId="182" fontId="105" fillId="0" borderId="0" applyNumberFormat="0" applyFill="0" applyBorder="0" applyProtection="0">
      <alignment horizontal="left"/>
    </xf>
    <xf numFmtId="183" fontId="9" fillId="0" borderId="0">
      <alignment wrapText="1"/>
      <protection locked="0"/>
    </xf>
    <xf numFmtId="183" fontId="9" fillId="0" borderId="0">
      <alignment wrapText="1"/>
      <protection locked="0"/>
    </xf>
    <xf numFmtId="183" fontId="9" fillId="0" borderId="0">
      <alignment wrapText="1"/>
      <protection locked="0"/>
    </xf>
    <xf numFmtId="183" fontId="39" fillId="60" borderId="0">
      <alignment wrapText="1"/>
      <protection locked="0"/>
    </xf>
    <xf numFmtId="183" fontId="39" fillId="60" borderId="0">
      <alignment wrapText="1"/>
      <protection locked="0"/>
    </xf>
    <xf numFmtId="183" fontId="39" fillId="60" borderId="0">
      <alignment wrapText="1"/>
      <protection locked="0"/>
    </xf>
    <xf numFmtId="183" fontId="39" fillId="60" borderId="0">
      <alignment wrapText="1"/>
      <protection locked="0"/>
    </xf>
    <xf numFmtId="183" fontId="39" fillId="60" borderId="0">
      <alignment wrapText="1"/>
      <protection locked="0"/>
    </xf>
    <xf numFmtId="183" fontId="39" fillId="60" borderId="0">
      <alignment wrapText="1"/>
      <protection locked="0"/>
    </xf>
    <xf numFmtId="183" fontId="9" fillId="0" borderId="0">
      <alignment wrapText="1"/>
      <protection locked="0"/>
    </xf>
    <xf numFmtId="184" fontId="9" fillId="0" borderId="0">
      <alignment wrapText="1"/>
      <protection locked="0"/>
    </xf>
    <xf numFmtId="184" fontId="9" fillId="0" borderId="0">
      <alignment wrapText="1"/>
      <protection locked="0"/>
    </xf>
    <xf numFmtId="184" fontId="39" fillId="60" borderId="0">
      <alignment wrapText="1"/>
      <protection locked="0"/>
    </xf>
    <xf numFmtId="184" fontId="39" fillId="60" borderId="0">
      <alignment wrapText="1"/>
      <protection locked="0"/>
    </xf>
    <xf numFmtId="184" fontId="39" fillId="60" borderId="0">
      <alignment wrapText="1"/>
      <protection locked="0"/>
    </xf>
    <xf numFmtId="184" fontId="39" fillId="60" borderId="0">
      <alignment wrapText="1"/>
      <protection locked="0"/>
    </xf>
    <xf numFmtId="184" fontId="9" fillId="0" borderId="0">
      <alignment wrapText="1"/>
      <protection locked="0"/>
    </xf>
    <xf numFmtId="0" fontId="110" fillId="0" borderId="0" applyNumberFormat="0" applyFill="0" applyBorder="0" applyProtection="0">
      <alignment horizontal="left" vertical="top"/>
    </xf>
    <xf numFmtId="185" fontId="39" fillId="59" borderId="43">
      <alignment wrapText="1"/>
    </xf>
    <xf numFmtId="185" fontId="39" fillId="59" borderId="43">
      <alignment wrapText="1"/>
    </xf>
    <xf numFmtId="185" fontId="39" fillId="59" borderId="43">
      <alignment wrapText="1"/>
    </xf>
    <xf numFmtId="186" fontId="39" fillId="59" borderId="43">
      <alignment wrapText="1"/>
    </xf>
    <xf numFmtId="186" fontId="39" fillId="59" borderId="43">
      <alignment wrapText="1"/>
    </xf>
    <xf numFmtId="186" fontId="39" fillId="59" borderId="43">
      <alignment wrapText="1"/>
    </xf>
    <xf numFmtId="186" fontId="39" fillId="59" borderId="43">
      <alignment wrapText="1"/>
    </xf>
    <xf numFmtId="187" fontId="39" fillId="59" borderId="43">
      <alignment wrapText="1"/>
    </xf>
    <xf numFmtId="187" fontId="39" fillId="59" borderId="43">
      <alignment wrapText="1"/>
    </xf>
    <xf numFmtId="187" fontId="39" fillId="59" borderId="43">
      <alignment wrapText="1"/>
    </xf>
    <xf numFmtId="0" fontId="108" fillId="0" borderId="44">
      <alignment horizontal="right"/>
    </xf>
    <xf numFmtId="0" fontId="108" fillId="0" borderId="44">
      <alignment horizontal="right"/>
    </xf>
    <xf numFmtId="0" fontId="108" fillId="0" borderId="44">
      <alignment horizontal="right"/>
    </xf>
    <xf numFmtId="0" fontId="108" fillId="0" borderId="44">
      <alignment horizontal="right"/>
    </xf>
    <xf numFmtId="0" fontId="8" fillId="0" borderId="0"/>
    <xf numFmtId="40" fontId="106" fillId="0" borderId="0"/>
    <xf numFmtId="0" fontId="112" fillId="0" borderId="0" applyNumberFormat="0" applyFill="0" applyBorder="0" applyAlignment="0" applyProtection="0"/>
    <xf numFmtId="0" fontId="52" fillId="0" borderId="0" applyNumberFormat="0" applyFill="0" applyBorder="0" applyProtection="0">
      <alignment horizontal="left" vertical="center" indent="10"/>
    </xf>
    <xf numFmtId="0" fontId="52" fillId="0" borderId="0" applyNumberFormat="0" applyFill="0" applyBorder="0" applyProtection="0">
      <alignment horizontal="left" vertical="center" indent="10"/>
    </xf>
    <xf numFmtId="0" fontId="113" fillId="0" borderId="45" applyNumberFormat="0" applyFill="0" applyAlignment="0" applyProtection="0"/>
    <xf numFmtId="0" fontId="113" fillId="0" borderId="46" applyNumberFormat="0" applyFill="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3" fillId="0" borderId="0"/>
    <xf numFmtId="0" fontId="2" fillId="0" borderId="0"/>
    <xf numFmtId="0" fontId="9" fillId="0" borderId="0"/>
  </cellStyleXfs>
  <cellXfs count="192">
    <xf numFmtId="0" fontId="0" fillId="0" borderId="0" xfId="0"/>
    <xf numFmtId="164" fontId="3" fillId="2" borderId="0" xfId="3" applyFont="1" applyFill="1" applyBorder="1" applyAlignment="1" applyProtection="1">
      <alignment horizontal="left"/>
    </xf>
    <xf numFmtId="164" fontId="5" fillId="2" borderId="0" xfId="3" applyFont="1" applyFill="1" applyBorder="1" applyAlignment="1" applyProtection="1">
      <alignment horizontal="left"/>
    </xf>
    <xf numFmtId="164" fontId="5" fillId="2" borderId="0" xfId="3" applyFont="1" applyFill="1" applyBorder="1"/>
    <xf numFmtId="0" fontId="0" fillId="0" borderId="0" xfId="1" applyFont="1" applyBorder="1" applyAlignment="1"/>
    <xf numFmtId="164" fontId="11" fillId="2" borderId="0" xfId="3" applyFont="1" applyFill="1" applyBorder="1"/>
    <xf numFmtId="0" fontId="8" fillId="0" borderId="0" xfId="1" applyFont="1" applyFill="1"/>
    <xf numFmtId="0" fontId="12" fillId="0" borderId="0" xfId="1" applyFont="1" applyBorder="1" applyAlignment="1">
      <alignment horizontal="center"/>
    </xf>
    <xf numFmtId="0" fontId="3" fillId="0" borderId="0" xfId="1" applyFont="1"/>
    <xf numFmtId="0" fontId="0" fillId="0" borderId="0" xfId="1" applyFont="1" applyBorder="1"/>
    <xf numFmtId="164" fontId="8" fillId="2" borderId="0" xfId="3" applyFont="1" applyFill="1" applyBorder="1" applyAlignment="1" applyProtection="1">
      <alignment horizontal="right"/>
    </xf>
    <xf numFmtId="0" fontId="3" fillId="0" borderId="0" xfId="1" applyFont="1" applyBorder="1"/>
    <xf numFmtId="0" fontId="0" fillId="0" borderId="0" xfId="1" applyFont="1" applyFill="1"/>
    <xf numFmtId="3" fontId="3" fillId="0" borderId="0" xfId="1" applyNumberFormat="1" applyFont="1" applyFill="1"/>
    <xf numFmtId="0" fontId="0" fillId="0" borderId="0" xfId="1" applyFont="1" applyBorder="1" applyAlignment="1">
      <alignment wrapText="1"/>
    </xf>
    <xf numFmtId="0" fontId="5" fillId="0" borderId="0" xfId="1" applyFont="1"/>
    <xf numFmtId="0" fontId="5" fillId="0" borderId="0" xfId="1" applyFont="1" applyFill="1"/>
    <xf numFmtId="3" fontId="5" fillId="0" borderId="0" xfId="1" applyNumberFormat="1" applyFont="1" applyFill="1"/>
    <xf numFmtId="10" fontId="8" fillId="2" borderId="0" xfId="3" applyNumberFormat="1" applyFont="1" applyFill="1" applyBorder="1" applyAlignment="1" applyProtection="1">
      <alignment horizontal="right"/>
    </xf>
    <xf numFmtId="0" fontId="0" fillId="0" borderId="0" xfId="1" applyFont="1" applyBorder="1" applyAlignment="1" applyProtection="1"/>
    <xf numFmtId="0" fontId="17" fillId="0" borderId="0" xfId="1" applyFont="1" applyProtection="1">
      <protection hidden="1"/>
    </xf>
    <xf numFmtId="0" fontId="4" fillId="0" borderId="0" xfId="1" applyFont="1" applyFill="1"/>
    <xf numFmtId="0" fontId="21" fillId="2" borderId="0" xfId="1" applyFont="1" applyFill="1" applyBorder="1" applyAlignment="1">
      <alignment wrapText="1"/>
    </xf>
    <xf numFmtId="164" fontId="22" fillId="2" borderId="0" xfId="3" applyFont="1" applyFill="1" applyBorder="1" applyAlignment="1" applyProtection="1">
      <alignment horizontal="left"/>
    </xf>
    <xf numFmtId="164" fontId="23" fillId="2" borderId="0" xfId="3" applyFont="1" applyFill="1" applyBorder="1" applyAlignment="1" applyProtection="1">
      <alignment horizontal="right"/>
    </xf>
    <xf numFmtId="164" fontId="21" fillId="2" borderId="0" xfId="3" applyFont="1" applyFill="1" applyBorder="1" applyAlignment="1" applyProtection="1">
      <alignment horizontal="left"/>
    </xf>
    <xf numFmtId="0" fontId="21" fillId="2" borderId="0" xfId="1" applyFont="1" applyFill="1" applyBorder="1" applyAlignment="1"/>
    <xf numFmtId="0" fontId="21" fillId="2" borderId="0" xfId="1" applyFont="1" applyFill="1" applyBorder="1"/>
    <xf numFmtId="0" fontId="21" fillId="2" borderId="0" xfId="1" applyFont="1" applyFill="1"/>
    <xf numFmtId="3" fontId="24" fillId="0" borderId="0" xfId="1" applyNumberFormat="1" applyFont="1" applyFill="1"/>
    <xf numFmtId="0" fontId="21" fillId="0" borderId="0" xfId="1" applyFont="1"/>
    <xf numFmtId="0" fontId="22" fillId="0" borderId="0" xfId="1" applyFont="1"/>
    <xf numFmtId="0" fontId="12" fillId="0" borderId="0" xfId="1" applyFont="1" applyBorder="1" applyAlignment="1" applyProtection="1">
      <alignment horizontal="center"/>
      <protection locked="0"/>
    </xf>
    <xf numFmtId="164" fontId="8" fillId="2" borderId="0" xfId="3" applyFont="1" applyFill="1" applyBorder="1" applyAlignment="1" applyProtection="1">
      <alignment horizontal="center"/>
    </xf>
    <xf numFmtId="0" fontId="13" fillId="0" borderId="0" xfId="1" applyFont="1" applyFill="1" applyBorder="1"/>
    <xf numFmtId="0" fontId="29" fillId="0" borderId="0" xfId="1" applyFont="1" applyFill="1"/>
    <xf numFmtId="0" fontId="5" fillId="3" borderId="0" xfId="1" applyFont="1" applyFill="1"/>
    <xf numFmtId="0" fontId="29" fillId="2" borderId="0" xfId="1" applyFont="1" applyFill="1" applyBorder="1"/>
    <xf numFmtId="0" fontId="29" fillId="2" borderId="0" xfId="1" applyFont="1" applyFill="1"/>
    <xf numFmtId="0" fontId="17" fillId="4" borderId="2" xfId="1" applyFont="1" applyFill="1" applyBorder="1" applyProtection="1">
      <protection hidden="1"/>
    </xf>
    <xf numFmtId="0" fontId="17" fillId="4" borderId="3" xfId="1" applyFont="1" applyFill="1" applyBorder="1" applyProtection="1">
      <protection hidden="1"/>
    </xf>
    <xf numFmtId="0" fontId="17" fillId="4" borderId="4" xfId="1" applyFont="1" applyFill="1" applyBorder="1" applyProtection="1">
      <protection hidden="1"/>
    </xf>
    <xf numFmtId="0" fontId="17" fillId="4" borderId="5" xfId="1" applyFont="1" applyFill="1" applyBorder="1" applyProtection="1">
      <protection hidden="1"/>
    </xf>
    <xf numFmtId="0" fontId="17" fillId="4" borderId="0" xfId="1" applyFont="1" applyFill="1" applyBorder="1" applyProtection="1">
      <protection hidden="1"/>
    </xf>
    <xf numFmtId="0" fontId="17" fillId="4" borderId="6" xfId="1" applyFont="1" applyFill="1" applyBorder="1" applyProtection="1">
      <protection hidden="1"/>
    </xf>
    <xf numFmtId="0" fontId="17" fillId="4" borderId="7" xfId="1" applyFont="1" applyFill="1" applyBorder="1" applyProtection="1">
      <protection hidden="1"/>
    </xf>
    <xf numFmtId="0" fontId="17" fillId="4" borderId="1" xfId="1" applyFont="1" applyFill="1" applyBorder="1" applyProtection="1">
      <protection hidden="1"/>
    </xf>
    <xf numFmtId="0" fontId="17" fillId="4" borderId="8" xfId="1" applyFont="1" applyFill="1" applyBorder="1" applyProtection="1">
      <protection hidden="1"/>
    </xf>
    <xf numFmtId="0" fontId="17" fillId="5" borderId="0" xfId="1" applyFont="1" applyFill="1" applyProtection="1">
      <protection hidden="1"/>
    </xf>
    <xf numFmtId="0" fontId="5" fillId="6" borderId="0" xfId="1" applyFont="1" applyFill="1"/>
    <xf numFmtId="0" fontId="3" fillId="6" borderId="0" xfId="1" quotePrefix="1" applyFont="1" applyFill="1" applyBorder="1" applyAlignment="1">
      <alignment horizontal="left"/>
    </xf>
    <xf numFmtId="0" fontId="3" fillId="6" borderId="0" xfId="1" applyFont="1" applyFill="1" applyBorder="1"/>
    <xf numFmtId="3" fontId="3" fillId="6" borderId="0" xfId="1" applyNumberFormat="1" applyFont="1" applyFill="1" applyAlignment="1">
      <alignment horizontal="right"/>
    </xf>
    <xf numFmtId="0" fontId="8" fillId="6" borderId="0" xfId="1" applyFont="1" applyFill="1"/>
    <xf numFmtId="0" fontId="5" fillId="6" borderId="0" xfId="1" applyFont="1" applyFill="1" applyBorder="1"/>
    <xf numFmtId="3" fontId="5" fillId="6" borderId="0" xfId="1" applyNumberFormat="1" applyFont="1" applyFill="1" applyAlignment="1">
      <alignment horizontal="right"/>
    </xf>
    <xf numFmtId="3" fontId="5" fillId="6" borderId="0" xfId="1" applyNumberFormat="1" applyFont="1" applyFill="1" applyBorder="1" applyAlignment="1">
      <alignment horizontal="right"/>
    </xf>
    <xf numFmtId="3" fontId="3" fillId="6" borderId="0" xfId="1" applyNumberFormat="1" applyFont="1" applyFill="1" applyBorder="1" applyAlignment="1">
      <alignment horizontal="right"/>
    </xf>
    <xf numFmtId="0" fontId="2" fillId="0" borderId="0" xfId="1" applyFont="1"/>
    <xf numFmtId="0" fontId="32" fillId="0" borderId="0" xfId="2" applyFont="1" applyFill="1" applyAlignment="1" applyProtection="1"/>
    <xf numFmtId="0" fontId="33" fillId="2" borderId="0" xfId="1" applyFont="1" applyFill="1" applyBorder="1"/>
    <xf numFmtId="0" fontId="31" fillId="2" borderId="0" xfId="1" applyFont="1" applyFill="1" applyBorder="1"/>
    <xf numFmtId="164" fontId="36" fillId="2" borderId="0" xfId="3" applyFont="1" applyFill="1" applyBorder="1" applyAlignment="1">
      <alignment horizontal="left" vertical="center"/>
    </xf>
    <xf numFmtId="0" fontId="11" fillId="7" borderId="0" xfId="1" applyFont="1" applyFill="1" applyBorder="1" applyAlignment="1">
      <alignment vertical="center"/>
    </xf>
    <xf numFmtId="3" fontId="36" fillId="7" borderId="0" xfId="1" applyNumberFormat="1" applyFont="1" applyFill="1" applyBorder="1" applyAlignment="1" applyProtection="1">
      <alignment horizontal="right" vertical="center"/>
      <protection hidden="1"/>
    </xf>
    <xf numFmtId="3" fontId="37" fillId="7" borderId="0" xfId="1" applyNumberFormat="1" applyFont="1" applyFill="1" applyBorder="1" applyAlignment="1" applyProtection="1">
      <alignment horizontal="right" vertical="center"/>
      <protection hidden="1"/>
    </xf>
    <xf numFmtId="3" fontId="25" fillId="7" borderId="0" xfId="1" applyNumberFormat="1" applyFont="1" applyFill="1" applyBorder="1" applyAlignment="1" applyProtection="1">
      <alignment horizontal="right" vertical="center"/>
      <protection hidden="1"/>
    </xf>
    <xf numFmtId="0" fontId="11" fillId="7" borderId="0" xfId="1" applyFont="1" applyFill="1" applyBorder="1" applyAlignment="1">
      <alignment horizontal="left" vertical="center"/>
    </xf>
    <xf numFmtId="0" fontId="8" fillId="7" borderId="0" xfId="1" applyFont="1" applyFill="1" applyBorder="1" applyAlignment="1">
      <alignment horizontal="left" vertical="center"/>
    </xf>
    <xf numFmtId="0" fontId="8" fillId="7" borderId="0" xfId="1" applyFont="1" applyFill="1" applyBorder="1" applyAlignment="1">
      <alignment horizontal="right" vertical="center"/>
    </xf>
    <xf numFmtId="0" fontId="11" fillId="7" borderId="0" xfId="1" applyFont="1" applyFill="1" applyBorder="1" applyAlignment="1">
      <alignment horizontal="right" vertical="center"/>
    </xf>
    <xf numFmtId="0" fontId="10" fillId="0" borderId="0" xfId="1" applyFont="1" applyBorder="1" applyAlignment="1" applyProtection="1">
      <alignment horizontal="left" vertical="center"/>
    </xf>
    <xf numFmtId="0" fontId="10" fillId="7" borderId="0" xfId="1" applyFont="1" applyFill="1" applyBorder="1" applyAlignment="1">
      <alignment horizontal="left" vertical="center"/>
    </xf>
    <xf numFmtId="1" fontId="8" fillId="7" borderId="0" xfId="1" applyNumberFormat="1" applyFont="1" applyFill="1" applyBorder="1" applyAlignment="1">
      <alignment horizontal="right" vertical="center"/>
    </xf>
    <xf numFmtId="0" fontId="0" fillId="0" borderId="13" xfId="0" applyBorder="1"/>
    <xf numFmtId="0" fontId="0" fillId="0" borderId="16" xfId="0" applyBorder="1"/>
    <xf numFmtId="164" fontId="3" fillId="2" borderId="17" xfId="3" applyFont="1" applyFill="1" applyBorder="1" applyAlignment="1" applyProtection="1">
      <alignment horizontal="left"/>
    </xf>
    <xf numFmtId="164" fontId="8" fillId="2" borderId="17" xfId="3" applyFont="1" applyFill="1" applyBorder="1" applyAlignment="1" applyProtection="1">
      <alignment horizontal="right"/>
    </xf>
    <xf numFmtId="164" fontId="5" fillId="2" borderId="17" xfId="3" applyFont="1" applyFill="1" applyBorder="1" applyAlignment="1" applyProtection="1">
      <alignment horizontal="left"/>
    </xf>
    <xf numFmtId="0" fontId="18" fillId="0" borderId="17" xfId="1" applyFont="1" applyBorder="1" applyAlignment="1" applyProtection="1"/>
    <xf numFmtId="0" fontId="3" fillId="0" borderId="16" xfId="1" applyFont="1" applyBorder="1"/>
    <xf numFmtId="164" fontId="2" fillId="0" borderId="5" xfId="3" applyFont="1" applyBorder="1"/>
    <xf numFmtId="164" fontId="2" fillId="0" borderId="7" xfId="3" applyFont="1" applyBorder="1"/>
    <xf numFmtId="164" fontId="8" fillId="2" borderId="0" xfId="1" applyNumberFormat="1" applyFont="1" applyFill="1" applyBorder="1" applyAlignment="1">
      <alignment horizontal="right" vertical="center" wrapText="1"/>
    </xf>
    <xf numFmtId="0" fontId="39" fillId="2" borderId="0" xfId="1" applyNumberFormat="1" applyFont="1" applyFill="1" applyAlignment="1">
      <alignment horizontal="right" vertical="top" wrapText="1"/>
    </xf>
    <xf numFmtId="0" fontId="38" fillId="7" borderId="0" xfId="5" applyFont="1" applyFill="1" applyBorder="1" applyAlignment="1">
      <alignment horizontal="right" vertical="center"/>
    </xf>
    <xf numFmtId="0" fontId="4" fillId="0" borderId="0" xfId="1" applyFont="1" applyFill="1" applyBorder="1"/>
    <xf numFmtId="0" fontId="43" fillId="5" borderId="0" xfId="6" applyFont="1" applyFill="1" applyBorder="1" applyAlignment="1">
      <alignment horizontal="left" vertical="center"/>
    </xf>
    <xf numFmtId="0" fontId="43" fillId="9" borderId="0" xfId="6" applyFont="1" applyFill="1" applyBorder="1" applyAlignment="1">
      <alignment horizontal="left" vertical="center"/>
    </xf>
    <xf numFmtId="0" fontId="8" fillId="12" borderId="0" xfId="1" applyFont="1" applyFill="1"/>
    <xf numFmtId="0" fontId="5" fillId="12" borderId="0" xfId="1" applyFont="1" applyFill="1"/>
    <xf numFmtId="0" fontId="3" fillId="12" borderId="0" xfId="1" applyFont="1" applyFill="1"/>
    <xf numFmtId="0" fontId="34" fillId="12" borderId="0" xfId="1" quotePrefix="1" applyFont="1" applyFill="1" applyBorder="1" applyAlignment="1">
      <alignment horizontal="left" vertical="center"/>
    </xf>
    <xf numFmtId="0" fontId="40" fillId="2" borderId="0" xfId="6" applyFont="1" applyFill="1" applyBorder="1" applyAlignment="1">
      <alignment vertical="center"/>
    </xf>
    <xf numFmtId="0" fontId="42" fillId="7" borderId="0" xfId="6" applyFont="1" applyFill="1" applyBorder="1"/>
    <xf numFmtId="0" fontId="14" fillId="7" borderId="0" xfId="1" applyFont="1" applyFill="1"/>
    <xf numFmtId="0" fontId="4" fillId="7" borderId="0" xfId="1" applyFont="1" applyFill="1"/>
    <xf numFmtId="0" fontId="14" fillId="7" borderId="0" xfId="1" quotePrefix="1" applyFont="1" applyFill="1" applyAlignment="1">
      <alignment horizontal="left"/>
    </xf>
    <xf numFmtId="0" fontId="41" fillId="7" borderId="0" xfId="6" applyFont="1" applyFill="1" applyBorder="1" applyAlignment="1">
      <alignment horizontal="left"/>
    </xf>
    <xf numFmtId="0" fontId="41" fillId="7" borderId="0" xfId="4" applyFont="1" applyFill="1" applyBorder="1" applyAlignment="1">
      <alignment horizontal="left"/>
    </xf>
    <xf numFmtId="0" fontId="29" fillId="7" borderId="0" xfId="1" applyFont="1" applyFill="1" applyBorder="1" applyProtection="1">
      <protection hidden="1"/>
    </xf>
    <xf numFmtId="3" fontId="27" fillId="10" borderId="0" xfId="1" applyNumberFormat="1" applyFont="1" applyFill="1" applyAlignment="1">
      <alignment horizontal="right" vertical="center"/>
    </xf>
    <xf numFmtId="3" fontId="28" fillId="10" borderId="0" xfId="1" applyNumberFormat="1" applyFont="1" applyFill="1" applyAlignment="1">
      <alignment horizontal="right" vertical="center"/>
    </xf>
    <xf numFmtId="3" fontId="27" fillId="11" borderId="0" xfId="1" applyNumberFormat="1" applyFont="1" applyFill="1" applyAlignment="1">
      <alignment horizontal="right" vertical="center"/>
    </xf>
    <xf numFmtId="3" fontId="28" fillId="11" borderId="0" xfId="1" applyNumberFormat="1" applyFont="1" applyFill="1" applyAlignment="1">
      <alignment horizontal="right" vertical="center"/>
    </xf>
    <xf numFmtId="0" fontId="17" fillId="4" borderId="0" xfId="1" applyFont="1" applyFill="1" applyBorder="1" applyAlignment="1" applyProtection="1">
      <alignment vertical="center"/>
      <protection hidden="1"/>
    </xf>
    <xf numFmtId="0" fontId="41" fillId="0" borderId="0" xfId="0" applyFont="1" applyFill="1" applyBorder="1" applyAlignment="1">
      <alignment horizontal="left"/>
    </xf>
    <xf numFmtId="0" fontId="11" fillId="4" borderId="0" xfId="6" applyFont="1" applyFill="1" applyBorder="1" applyAlignment="1" applyProtection="1">
      <alignment vertical="center"/>
      <protection hidden="1"/>
    </xf>
    <xf numFmtId="0" fontId="11" fillId="4" borderId="0" xfId="6" applyFont="1" applyFill="1" applyBorder="1" applyAlignment="1" applyProtection="1">
      <alignment vertical="center" wrapText="1"/>
      <protection hidden="1"/>
    </xf>
    <xf numFmtId="0" fontId="2" fillId="0" borderId="0" xfId="1" applyFont="1" applyBorder="1" applyAlignment="1" applyProtection="1">
      <alignment vertical="center"/>
    </xf>
    <xf numFmtId="0" fontId="2" fillId="0" borderId="17" xfId="1" applyFont="1" applyBorder="1" applyAlignment="1" applyProtection="1">
      <alignment vertical="center"/>
    </xf>
    <xf numFmtId="164" fontId="8" fillId="2" borderId="0" xfId="3" applyFont="1" applyFill="1" applyBorder="1" applyAlignment="1" applyProtection="1">
      <alignment horizontal="right" vertical="center"/>
    </xf>
    <xf numFmtId="0" fontId="15" fillId="0" borderId="0" xfId="1" applyFont="1" applyBorder="1" applyAlignment="1" applyProtection="1">
      <alignment vertical="center"/>
    </xf>
    <xf numFmtId="0" fontId="16" fillId="0" borderId="17" xfId="1" applyFont="1" applyBorder="1" applyAlignment="1" applyProtection="1">
      <alignment vertical="center"/>
    </xf>
    <xf numFmtId="0" fontId="18" fillId="0" borderId="17" xfId="1" applyFont="1" applyBorder="1" applyAlignment="1" applyProtection="1">
      <alignment vertical="center"/>
    </xf>
    <xf numFmtId="0" fontId="8" fillId="7" borderId="0" xfId="1" applyFont="1" applyFill="1" applyBorder="1" applyAlignment="1">
      <alignment vertical="center"/>
    </xf>
    <xf numFmtId="3" fontId="26" fillId="7" borderId="0" xfId="1" applyNumberFormat="1" applyFont="1" applyFill="1" applyBorder="1" applyAlignment="1" applyProtection="1">
      <alignment horizontal="right" vertical="center"/>
      <protection hidden="1"/>
    </xf>
    <xf numFmtId="0" fontId="17" fillId="0" borderId="14" xfId="1" applyFont="1" applyBorder="1" applyAlignment="1" applyProtection="1">
      <alignment vertical="center"/>
    </xf>
    <xf numFmtId="0" fontId="18" fillId="0" borderId="15" xfId="1" applyFont="1" applyBorder="1" applyAlignment="1" applyProtection="1">
      <alignment vertical="center"/>
    </xf>
    <xf numFmtId="0" fontId="8" fillId="2" borderId="3" xfId="1" quotePrefix="1" applyFont="1" applyFill="1" applyBorder="1" applyAlignment="1">
      <alignment horizontal="left" vertical="center"/>
    </xf>
    <xf numFmtId="0" fontId="19" fillId="0" borderId="11" xfId="1" applyFont="1" applyFill="1" applyBorder="1" applyAlignment="1" applyProtection="1">
      <alignment vertical="center"/>
    </xf>
    <xf numFmtId="0" fontId="19" fillId="0" borderId="12" xfId="1" applyFont="1" applyFill="1" applyBorder="1" applyAlignment="1" applyProtection="1">
      <alignment vertical="center"/>
    </xf>
    <xf numFmtId="0" fontId="8" fillId="2" borderId="0" xfId="1" quotePrefix="1" applyFont="1" applyFill="1" applyBorder="1" applyAlignment="1">
      <alignment horizontal="left" vertical="center"/>
    </xf>
    <xf numFmtId="0" fontId="19" fillId="0" borderId="0" xfId="1" applyFont="1" applyFill="1" applyBorder="1" applyAlignment="1" applyProtection="1">
      <alignment vertical="center"/>
    </xf>
    <xf numFmtId="0" fontId="19" fillId="0" borderId="17" xfId="1" applyFont="1" applyFill="1" applyBorder="1" applyAlignment="1" applyProtection="1">
      <alignment vertical="center"/>
    </xf>
    <xf numFmtId="0" fontId="11" fillId="2" borderId="1" xfId="1" applyFont="1" applyFill="1" applyBorder="1" applyAlignment="1">
      <alignment vertical="center"/>
    </xf>
    <xf numFmtId="0" fontId="19" fillId="0" borderId="14" xfId="1" applyFont="1" applyFill="1" applyBorder="1" applyAlignment="1" applyProtection="1">
      <alignment vertical="center"/>
    </xf>
    <xf numFmtId="0" fontId="11" fillId="0" borderId="14" xfId="1" applyFont="1" applyFill="1" applyBorder="1" applyAlignment="1" applyProtection="1">
      <alignment horizontal="right" vertical="center"/>
    </xf>
    <xf numFmtId="0" fontId="19" fillId="0" borderId="15" xfId="1" applyFont="1" applyFill="1" applyBorder="1" applyAlignment="1" applyProtection="1">
      <alignment vertical="center"/>
    </xf>
    <xf numFmtId="0" fontId="45" fillId="4" borderId="0" xfId="1" applyFont="1" applyFill="1" applyBorder="1" applyAlignment="1" applyProtection="1">
      <alignment vertical="center"/>
      <protection hidden="1"/>
    </xf>
    <xf numFmtId="0" fontId="44" fillId="0" borderId="0" xfId="1" applyFont="1" applyBorder="1" applyAlignment="1" applyProtection="1">
      <alignment vertical="center"/>
    </xf>
    <xf numFmtId="0" fontId="45" fillId="7" borderId="0" xfId="1" applyFont="1" applyFill="1"/>
    <xf numFmtId="0" fontId="2" fillId="0" borderId="0" xfId="1" applyFont="1" applyFill="1" applyBorder="1"/>
    <xf numFmtId="0" fontId="11" fillId="2" borderId="0" xfId="1" quotePrefix="1" applyFont="1" applyFill="1" applyBorder="1" applyAlignment="1">
      <alignment horizontal="left" vertical="center"/>
    </xf>
    <xf numFmtId="0" fontId="29" fillId="7" borderId="0" xfId="1" applyFont="1" applyFill="1" applyBorder="1" applyAlignment="1">
      <alignment wrapText="1"/>
    </xf>
    <xf numFmtId="164" fontId="47" fillId="7" borderId="0" xfId="3" applyFont="1" applyFill="1" applyBorder="1" applyAlignment="1" applyProtection="1">
      <alignment horizontal="left"/>
    </xf>
    <xf numFmtId="164" fontId="29" fillId="7" borderId="0" xfId="3" applyFont="1" applyFill="1" applyAlignment="1">
      <alignment horizontal="right" vertical="center"/>
    </xf>
    <xf numFmtId="0" fontId="29" fillId="7" borderId="0" xfId="1" applyFont="1" applyFill="1" applyBorder="1"/>
    <xf numFmtId="0" fontId="29" fillId="7" borderId="0" xfId="0" applyFont="1" applyFill="1"/>
    <xf numFmtId="0" fontId="46" fillId="2" borderId="0" xfId="6" applyFont="1" applyFill="1" applyBorder="1" applyAlignment="1">
      <alignment vertical="center"/>
    </xf>
    <xf numFmtId="0" fontId="10" fillId="0" borderId="0" xfId="0" applyNumberFormat="1" applyFont="1" applyFill="1" applyBorder="1" applyAlignment="1" applyProtection="1">
      <alignment horizontal="left" vertical="center"/>
      <protection hidden="1"/>
    </xf>
    <xf numFmtId="0" fontId="102" fillId="0" borderId="0" xfId="0" applyNumberFormat="1" applyFont="1" applyFill="1" applyBorder="1" applyAlignment="1" applyProtection="1">
      <alignment horizontal="center" vertical="center"/>
      <protection hidden="1"/>
    </xf>
    <xf numFmtId="0" fontId="0" fillId="0" borderId="0" xfId="0" applyNumberFormat="1" applyFont="1" applyFill="1" applyBorder="1" applyAlignment="1" applyProtection="1">
      <alignment vertical="center"/>
      <protection hidden="1"/>
    </xf>
    <xf numFmtId="0" fontId="114" fillId="0" borderId="0" xfId="0" applyNumberFormat="1" applyFont="1" applyFill="1" applyBorder="1" applyAlignment="1" applyProtection="1">
      <alignment horizontal="center" vertical="center"/>
      <protection hidden="1"/>
    </xf>
    <xf numFmtId="0" fontId="11" fillId="0" borderId="0" xfId="0" applyNumberFormat="1" applyFont="1" applyFill="1" applyBorder="1" applyAlignment="1" applyProtection="1">
      <alignment horizontal="left" vertical="center"/>
      <protection hidden="1"/>
    </xf>
    <xf numFmtId="0" fontId="11" fillId="0" borderId="0" xfId="0" quotePrefix="1" applyNumberFormat="1" applyFont="1" applyFill="1" applyBorder="1" applyAlignment="1" applyProtection="1">
      <alignment horizontal="left" vertical="center"/>
      <protection hidden="1"/>
    </xf>
    <xf numFmtId="0" fontId="2" fillId="0" borderId="0" xfId="0" applyNumberFormat="1" applyFont="1" applyFill="1" applyBorder="1" applyAlignment="1" applyProtection="1">
      <alignment vertical="center"/>
      <protection hidden="1"/>
    </xf>
    <xf numFmtId="0" fontId="11" fillId="0" borderId="0" xfId="0" applyNumberFormat="1" applyFont="1" applyFill="1" applyBorder="1" applyAlignment="1" applyProtection="1">
      <alignment horizontal="center" vertical="center"/>
      <protection hidden="1"/>
    </xf>
    <xf numFmtId="1" fontId="11" fillId="0" borderId="0" xfId="0" applyNumberFormat="1" applyFont="1" applyFill="1" applyBorder="1" applyAlignment="1" applyProtection="1">
      <alignment vertical="center"/>
      <protection hidden="1"/>
    </xf>
    <xf numFmtId="0" fontId="8" fillId="0" borderId="0" xfId="0" applyNumberFormat="1" applyFont="1" applyFill="1" applyBorder="1" applyAlignment="1" applyProtection="1">
      <alignment horizontal="left" vertical="center"/>
      <protection hidden="1"/>
    </xf>
    <xf numFmtId="0" fontId="115" fillId="0" borderId="0" xfId="0" applyNumberFormat="1" applyFont="1" applyFill="1" applyBorder="1" applyAlignment="1" applyProtection="1">
      <alignment horizontal="left" vertical="center"/>
      <protection hidden="1"/>
    </xf>
    <xf numFmtId="0" fontId="115" fillId="61" borderId="0" xfId="0" applyNumberFormat="1" applyFont="1" applyFill="1" applyBorder="1" applyAlignment="1" applyProtection="1">
      <alignment horizontal="left" vertical="center"/>
      <protection hidden="1"/>
    </xf>
    <xf numFmtId="0" fontId="115" fillId="61" borderId="0" xfId="0" quotePrefix="1" applyNumberFormat="1" applyFont="1" applyFill="1" applyBorder="1" applyAlignment="1" applyProtection="1">
      <alignment horizontal="left" vertical="center"/>
      <protection hidden="1"/>
    </xf>
    <xf numFmtId="0" fontId="11" fillId="61" borderId="0" xfId="0" applyNumberFormat="1" applyFont="1" applyFill="1" applyBorder="1" applyAlignment="1" applyProtection="1">
      <alignment horizontal="left" vertical="center"/>
      <protection hidden="1"/>
    </xf>
    <xf numFmtId="0" fontId="11" fillId="61" borderId="0" xfId="0" quotePrefix="1" applyNumberFormat="1" applyFont="1" applyFill="1" applyBorder="1" applyAlignment="1" applyProtection="1">
      <alignment horizontal="left" vertical="center"/>
      <protection hidden="1"/>
    </xf>
    <xf numFmtId="0" fontId="11" fillId="61" borderId="0" xfId="0" applyNumberFormat="1" applyFont="1" applyFill="1" applyBorder="1" applyAlignment="1" applyProtection="1">
      <alignment vertical="center"/>
      <protection hidden="1"/>
    </xf>
    <xf numFmtId="0" fontId="8" fillId="61" borderId="0" xfId="0" applyNumberFormat="1" applyFont="1" applyFill="1" applyBorder="1" applyAlignment="1" applyProtection="1">
      <alignment horizontal="left" vertical="center"/>
      <protection hidden="1"/>
    </xf>
    <xf numFmtId="0" fontId="8" fillId="61" borderId="0" xfId="0" quotePrefix="1" applyNumberFormat="1" applyFont="1" applyFill="1" applyBorder="1" applyAlignment="1" applyProtection="1">
      <alignment horizontal="left" vertical="center"/>
      <protection hidden="1"/>
    </xf>
    <xf numFmtId="0" fontId="11" fillId="0" borderId="0" xfId="0" applyNumberFormat="1" applyFont="1" applyFill="1" applyBorder="1" applyAlignment="1" applyProtection="1">
      <alignment vertical="center"/>
      <protection hidden="1"/>
    </xf>
    <xf numFmtId="1" fontId="8" fillId="0" borderId="0" xfId="0" applyNumberFormat="1" applyFont="1" applyFill="1" applyBorder="1" applyAlignment="1" applyProtection="1">
      <alignment vertical="center"/>
      <protection hidden="1"/>
    </xf>
    <xf numFmtId="0" fontId="2" fillId="0" borderId="0" xfId="0" applyNumberFormat="1" applyFont="1" applyFill="1" applyBorder="1" applyAlignment="1" applyProtection="1">
      <alignment horizontal="left" vertical="center"/>
      <protection hidden="1"/>
    </xf>
    <xf numFmtId="3" fontId="116" fillId="61" borderId="0" xfId="0" applyNumberFormat="1" applyFont="1" applyFill="1" applyBorder="1" applyAlignment="1" applyProtection="1">
      <alignment horizontal="right" vertical="center"/>
      <protection hidden="1"/>
    </xf>
    <xf numFmtId="3" fontId="117" fillId="61" borderId="0" xfId="0" applyNumberFormat="1" applyFont="1" applyFill="1" applyBorder="1" applyAlignment="1" applyProtection="1">
      <alignment horizontal="right" vertical="center"/>
      <protection hidden="1"/>
    </xf>
    <xf numFmtId="3" fontId="0" fillId="0" borderId="0" xfId="1" applyNumberFormat="1" applyFont="1" applyBorder="1"/>
    <xf numFmtId="0" fontId="0" fillId="0" borderId="0" xfId="1" quotePrefix="1" applyFont="1" applyBorder="1"/>
    <xf numFmtId="0" fontId="29" fillId="2" borderId="0" xfId="1" applyFont="1" applyFill="1" applyBorder="1" applyAlignment="1">
      <alignment wrapText="1"/>
    </xf>
    <xf numFmtId="164" fontId="47" fillId="2" borderId="0" xfId="3" applyFont="1" applyFill="1" applyBorder="1" applyAlignment="1" applyProtection="1">
      <alignment horizontal="left"/>
    </xf>
    <xf numFmtId="164" fontId="118" fillId="2" borderId="0" xfId="3" applyFont="1" applyFill="1" applyBorder="1" applyAlignment="1" applyProtection="1">
      <alignment horizontal="right"/>
    </xf>
    <xf numFmtId="164" fontId="29" fillId="2" borderId="0" xfId="3" applyFont="1" applyFill="1" applyBorder="1" applyAlignment="1" applyProtection="1">
      <alignment horizontal="left"/>
    </xf>
    <xf numFmtId="0" fontId="29" fillId="0" borderId="0" xfId="0" applyFont="1"/>
    <xf numFmtId="0" fontId="29" fillId="2" borderId="0" xfId="1" applyFont="1" applyFill="1" applyBorder="1" applyAlignment="1"/>
    <xf numFmtId="0" fontId="47" fillId="2" borderId="0" xfId="1" applyFont="1" applyFill="1" applyBorder="1"/>
    <xf numFmtId="0" fontId="119" fillId="0" borderId="0" xfId="6" applyFont="1" applyFill="1" applyBorder="1"/>
    <xf numFmtId="0" fontId="118" fillId="0" borderId="0" xfId="1" applyFont="1" applyFill="1"/>
    <xf numFmtId="0" fontId="29" fillId="0" borderId="0" xfId="1" applyFont="1" applyFill="1" applyBorder="1"/>
    <xf numFmtId="0" fontId="47" fillId="0" borderId="0" xfId="1" applyFont="1" applyFill="1" applyBorder="1"/>
    <xf numFmtId="0" fontId="118" fillId="0" borderId="0" xfId="1" quotePrefix="1" applyFont="1" applyFill="1" applyAlignment="1">
      <alignment horizontal="left"/>
    </xf>
    <xf numFmtId="0" fontId="118" fillId="0" borderId="0" xfId="1" applyFont="1" applyFill="1" applyBorder="1" applyAlignment="1"/>
    <xf numFmtId="0" fontId="47" fillId="2" borderId="0" xfId="6" quotePrefix="1" applyFont="1" applyFill="1" applyBorder="1" applyAlignment="1">
      <alignment horizontal="left"/>
    </xf>
    <xf numFmtId="0" fontId="47" fillId="2" borderId="0" xfId="6" applyFont="1" applyFill="1" applyBorder="1"/>
    <xf numFmtId="0" fontId="29" fillId="0" borderId="0" xfId="6" applyFont="1" applyBorder="1"/>
    <xf numFmtId="0" fontId="8" fillId="4" borderId="0" xfId="1" applyFont="1" applyFill="1" applyBorder="1" applyAlignment="1" applyProtection="1">
      <alignment horizontal="center" vertical="center"/>
      <protection hidden="1"/>
    </xf>
    <xf numFmtId="0" fontId="30" fillId="4" borderId="0" xfId="2" applyFont="1" applyFill="1" applyBorder="1" applyAlignment="1" applyProtection="1">
      <alignment horizontal="left" vertical="center"/>
      <protection hidden="1"/>
    </xf>
    <xf numFmtId="0" fontId="11" fillId="4" borderId="0" xfId="6" applyFont="1" applyFill="1" applyBorder="1" applyAlignment="1" applyProtection="1">
      <alignment vertical="center" wrapText="1"/>
      <protection hidden="1"/>
    </xf>
    <xf numFmtId="0" fontId="30" fillId="4" borderId="0" xfId="2" applyFont="1" applyFill="1" applyBorder="1" applyAlignment="1" applyProtection="1">
      <alignment horizontal="left" vertical="center" wrapText="1"/>
      <protection hidden="1"/>
    </xf>
    <xf numFmtId="0" fontId="11" fillId="4" borderId="0" xfId="1" applyFont="1" applyFill="1" applyBorder="1" applyAlignment="1" applyProtection="1">
      <alignment vertical="center" wrapText="1"/>
      <protection hidden="1"/>
    </xf>
    <xf numFmtId="0" fontId="17" fillId="4" borderId="0" xfId="1" applyFont="1" applyFill="1" applyBorder="1" applyAlignment="1" applyProtection="1">
      <alignment vertical="center" wrapText="1"/>
      <protection hidden="1"/>
    </xf>
    <xf numFmtId="164" fontId="8" fillId="6" borderId="9" xfId="3" quotePrefix="1" applyFont="1" applyFill="1" applyBorder="1" applyAlignment="1" applyProtection="1">
      <alignment horizontal="center" vertical="center" wrapText="1"/>
      <protection locked="0"/>
    </xf>
    <xf numFmtId="0" fontId="11" fillId="6" borderId="10" xfId="1" applyFont="1" applyFill="1" applyBorder="1" applyAlignment="1">
      <alignment horizontal="center" vertical="center" wrapText="1"/>
    </xf>
    <xf numFmtId="164" fontId="34" fillId="8" borderId="18" xfId="3" applyFont="1" applyFill="1" applyBorder="1" applyAlignment="1" applyProtection="1">
      <alignment horizontal="left" vertical="center" wrapText="1"/>
      <protection hidden="1"/>
    </xf>
    <xf numFmtId="0" fontId="35" fillId="8" borderId="19" xfId="0" applyFont="1" applyFill="1" applyBorder="1" applyAlignment="1">
      <alignment horizontal="left" vertical="center" wrapText="1"/>
    </xf>
    <xf numFmtId="0" fontId="35" fillId="8" borderId="20" xfId="0" applyFont="1" applyFill="1" applyBorder="1" applyAlignment="1">
      <alignment horizontal="left" vertical="center" wrapText="1"/>
    </xf>
  </cellXfs>
  <cellStyles count="558">
    <cellStyle name=" 1" xfId="7" xr:uid="{A8BAC2AA-B276-4C24-8D0E-75D7677F254E}"/>
    <cellStyle name=" 1 2" xfId="8" xr:uid="{324FB662-D24A-4D89-91C7-2343D9908097}"/>
    <cellStyle name=" 1 2 2" xfId="9" xr:uid="{FAC0F004-83D9-4E84-BBDE-6C0F24F5A6B7}"/>
    <cellStyle name=" 1 3" xfId="10" xr:uid="{9283D240-EC2E-43E9-8410-F00224B4329E}"/>
    <cellStyle name=" Writer Import]_x000d__x000a_Display Dialog=No_x000d__x000a__x000d__x000a_[Horizontal Arrange]_x000d__x000a_Dimensions Interlocking=Yes_x000d__x000a_Sum Hierarchy=Yes_x000d__x000a_Generate" xfId="11" xr:uid="{6385D7CE-1BB6-48D4-84CF-3CF40C2DB9D5}"/>
    <cellStyle name=" Writer Import]_x000d__x000a_Display Dialog=No_x000d__x000a__x000d__x000a_[Horizontal Arrange]_x000d__x000a_Dimensions Interlocking=Yes_x000d__x000a_Sum Hierarchy=Yes_x000d__x000a_Generate 2" xfId="12" xr:uid="{923445DF-06BD-4BFC-92F9-6ACC6A8A5B1E}"/>
    <cellStyle name="%" xfId="1" xr:uid="{00000000-0005-0000-0000-000000000000}"/>
    <cellStyle name="% 2" xfId="6" xr:uid="{00000000-0005-0000-0000-000001000000}"/>
    <cellStyle name="% 2 2" xfId="14" xr:uid="{2AEB3B4F-3274-438A-AB33-0E0F398A44C6}"/>
    <cellStyle name="% 3" xfId="5" xr:uid="{00000000-0005-0000-0000-000002000000}"/>
    <cellStyle name="% 4" xfId="15" xr:uid="{1BAAE6B2-4061-4A00-B505-E572C6BCB424}"/>
    <cellStyle name="%_charts tables TP 2" xfId="16" xr:uid="{DB64AAD9-385F-4940-A5F3-FE81B2927ADE}"/>
    <cellStyle name="%_charts tables TP-formatted " xfId="17" xr:uid="{C316CF61-65A2-4C39-8D21-73DBC0346D55}"/>
    <cellStyle name="%_PEF FSBR2011" xfId="18" xr:uid="{BD548DA2-CAAC-4B20-A14F-71D91F90F2B2}"/>
    <cellStyle name="%_PEF FSBR2011 AA simplification" xfId="19" xr:uid="{9BADC161-802E-425A-8E85-AE98D462FE5C}"/>
    <cellStyle name="%_Sheet2" xfId="13" xr:uid="{760F6CA2-236C-4BB6-AE82-F6AD76632872}"/>
    <cellStyle name="]_x000d__x000a_Zoomed=1_x000d__x000a_Row=0_x000d__x000a_Column=0_x000d__x000a_Height=0_x000d__x000a_Width=0_x000d__x000a_FontName=FoxFont_x000d__x000a_FontStyle=0_x000d__x000a_FontSize=9_x000d__x000a_PrtFontName=FoxPrin" xfId="20" xr:uid="{E1D87A9F-F829-4A28-93F1-F8DAF09495B3}"/>
    <cellStyle name="_Apr 2010 IMBE Report" xfId="21" xr:uid="{BCEF6F91-B32F-45CF-8A74-442689486010}"/>
    <cellStyle name="_HMT expl text summary Tables" xfId="22" xr:uid="{0964B7A7-B83D-4CED-921D-F84572A40F1C}"/>
    <cellStyle name="_IMBE P0 10-11 profiles" xfId="23" xr:uid="{70D55014-2159-454D-8FE1-7796FA3E139A}"/>
    <cellStyle name="_P11) Apr 10 IMBE workbook" xfId="24" xr:uid="{753E6093-C574-4A8C-82AD-2F7E8D27DF51}"/>
    <cellStyle name="_P12) May 10 (prov outturn) IMBE workbook" xfId="25" xr:uid="{91061AF2-675B-45D3-867D-85B4519A6C41}"/>
    <cellStyle name="_TableHead" xfId="26" xr:uid="{3B939293-9ACC-417E-BCA5-6CB991979E4C}"/>
    <cellStyle name="1dp" xfId="27" xr:uid="{02FDA5BF-17DB-4DFE-B470-559B2E39F43C}"/>
    <cellStyle name="1dp 2" xfId="28" xr:uid="{1B12E764-B033-418F-BD51-2BC92AFC444B}"/>
    <cellStyle name="20% - Accent1 2" xfId="29" xr:uid="{40E04854-D837-4F44-A596-1905791875EF}"/>
    <cellStyle name="20% - Accent1 2 2" xfId="30" xr:uid="{50183481-048B-44B3-BD79-00A702A716B3}"/>
    <cellStyle name="20% - Accent1 3" xfId="31" xr:uid="{BC65C945-F742-439B-93D3-633C5A55C9AE}"/>
    <cellStyle name="20% - Accent2 2" xfId="32" xr:uid="{FFB6612D-7A6D-44F5-9880-D607FC8F9EB3}"/>
    <cellStyle name="20% - Accent2 3" xfId="33" xr:uid="{DA79A47B-02CA-4851-8BE2-2439757A3FC5}"/>
    <cellStyle name="20% - Accent3 2" xfId="34" xr:uid="{13F0607B-107A-4E3B-AC45-C7FA6864C028}"/>
    <cellStyle name="20% - Accent3 3" xfId="35" xr:uid="{B3696643-125F-4719-8552-64D74CFCA0D7}"/>
    <cellStyle name="20% - Accent4 2" xfId="36" xr:uid="{5C84560A-5306-450B-B7EC-DC5BCC48068D}"/>
    <cellStyle name="20% - Accent4 3" xfId="37" xr:uid="{4FDAF70B-65CE-4811-A69A-4A6D1216B53A}"/>
    <cellStyle name="20% - Accent5 2" xfId="38" xr:uid="{28368173-A521-4F5D-94F5-5E0C1204729C}"/>
    <cellStyle name="20% - Accent5 3" xfId="39" xr:uid="{71C34736-9295-4A44-B82C-E833C50B4C0B}"/>
    <cellStyle name="20% - Accent6 2" xfId="40" xr:uid="{0BD8E95E-F089-4F67-9555-C5C0E15113AA}"/>
    <cellStyle name="20% - Accent6 2 2" xfId="41" xr:uid="{2305BB15-BEF2-4BBF-A84C-6CCE269A84EF}"/>
    <cellStyle name="20% - Accent6 3" xfId="42" xr:uid="{9E377ADF-3AF3-4A3E-9588-F5A7D97DCA09}"/>
    <cellStyle name="3dp" xfId="43" xr:uid="{2269FA0F-4C64-4F7E-AACE-99B82949C6DE}"/>
    <cellStyle name="3dp 2" xfId="44" xr:uid="{E6EA786A-1E95-4397-9B22-8FEA805D233F}"/>
    <cellStyle name="40% - Accent1 2" xfId="45" xr:uid="{A7C972DF-2732-4AD9-A38E-5CB41B04A60D}"/>
    <cellStyle name="40% - Accent1 3" xfId="46" xr:uid="{E7A2807B-30D3-4A43-81D6-BDB41FCCDCDF}"/>
    <cellStyle name="40% - Accent2 2" xfId="47" xr:uid="{7926A329-79FF-4752-B6A8-9031E31403C9}"/>
    <cellStyle name="40% - Accent2 3" xfId="48" xr:uid="{F8AF611E-6499-433B-993B-899ADBE2D326}"/>
    <cellStyle name="40% - Accent3 2" xfId="49" xr:uid="{3C04EF25-4059-4CDC-AE7D-9897776E48D0}"/>
    <cellStyle name="40% - Accent3 3" xfId="50" xr:uid="{555A8FA7-6F61-490C-A4C8-2A686B0A4788}"/>
    <cellStyle name="40% - Accent4 2" xfId="51" xr:uid="{85F82E6B-C417-4AE4-A052-2AD8EC63FEBB}"/>
    <cellStyle name="40% - Accent4 3" xfId="52" xr:uid="{8230DC63-75B4-48ED-993D-3C114B20103C}"/>
    <cellStyle name="40% - Accent5 2" xfId="53" xr:uid="{F0453D0C-3749-4854-8B75-AA290DD6654E}"/>
    <cellStyle name="40% - Accent5 3" xfId="54" xr:uid="{DB3923C5-43F2-4703-98AD-97E49DD95C42}"/>
    <cellStyle name="40% - Accent6 2" xfId="55" xr:uid="{E87BD7C1-D25A-4916-808E-F549D11E04CE}"/>
    <cellStyle name="40% - Accent6 3" xfId="56" xr:uid="{70B9942B-CEFD-44DF-9698-79B00282D80E}"/>
    <cellStyle name="4dp" xfId="57" xr:uid="{8E36FD68-3E61-48E0-A874-81AACC75168B}"/>
    <cellStyle name="4dp 2" xfId="58" xr:uid="{654771E0-A269-447E-B948-A931F3C0E09B}"/>
    <cellStyle name="60% - Accent1 2" xfId="59" xr:uid="{B0B4F63C-C272-4091-8EBA-73883CDD050C}"/>
    <cellStyle name="60% - Accent1 3" xfId="60" xr:uid="{CE93C3C2-9828-416C-B7EF-8D69117E7AA6}"/>
    <cellStyle name="60% - Accent2 2" xfId="61" xr:uid="{AA38E7E7-ED13-48A5-B094-3250ACDFE988}"/>
    <cellStyle name="60% - Accent2 3" xfId="62" xr:uid="{5AFF2814-CABF-4A76-8DA1-3777439CB43D}"/>
    <cellStyle name="60% - Accent3 2" xfId="63" xr:uid="{2190FE65-8297-4E4B-BBE2-1F748A8800BD}"/>
    <cellStyle name="60% - Accent3 3" xfId="64" xr:uid="{22432C4B-CF86-4198-9DD0-05A4F96E8A5A}"/>
    <cellStyle name="60% - Accent4 2" xfId="65" xr:uid="{19722EE2-9845-4F3A-880F-3113E8118AE2}"/>
    <cellStyle name="60% - Accent4 3" xfId="66" xr:uid="{4A5A7304-8548-484B-860F-304D5988DDC6}"/>
    <cellStyle name="60% - Accent5 2" xfId="67" xr:uid="{BA0DFDBC-01D9-4695-93E3-191206304610}"/>
    <cellStyle name="60% - Accent5 3" xfId="68" xr:uid="{F7B8E0B8-6C5A-4C60-970D-9646F2B920D2}"/>
    <cellStyle name="60% - Accent6 2" xfId="69" xr:uid="{5B122024-B535-44A8-83C8-37128B9FBB43}"/>
    <cellStyle name="60% - Accent6 3" xfId="70" xr:uid="{0CDD25E8-B903-4DE9-B9A0-648809847665}"/>
    <cellStyle name="Accent1 2" xfId="71" xr:uid="{33B28056-3D51-46FD-93A0-B36B8B53E69D}"/>
    <cellStyle name="Accent1 3" xfId="72" xr:uid="{E6AD5278-9D09-4830-A39B-02E5F77B4386}"/>
    <cellStyle name="Accent2 2" xfId="73" xr:uid="{90403820-F3BA-43F1-B0A2-84634131724C}"/>
    <cellStyle name="Accent2 3" xfId="74" xr:uid="{71E61ED6-777C-4EDF-BCE7-87F8D239B0D5}"/>
    <cellStyle name="Accent3 2" xfId="75" xr:uid="{3FB62152-A07C-4210-AF6F-06EC8079A5DA}"/>
    <cellStyle name="Accent3 3" xfId="76" xr:uid="{39654366-171D-49D0-B11A-50F7E0AAEA8D}"/>
    <cellStyle name="Accent4 2" xfId="77" xr:uid="{4D4B007F-3BB0-49F8-91B8-5E401FF1040C}"/>
    <cellStyle name="Accent4 3" xfId="78" xr:uid="{48C7FD04-DE2D-44E2-BDD1-6DF702A887DB}"/>
    <cellStyle name="Accent5 2" xfId="79" xr:uid="{4074F677-E068-41A1-A42C-BF8F755F95C3}"/>
    <cellStyle name="Accent5 3" xfId="80" xr:uid="{FB6BD216-22D2-4655-9E57-C5380C2B6164}"/>
    <cellStyle name="Accent6 2" xfId="81" xr:uid="{150B1237-4C2D-4C0B-8A2D-FF340A08E6C5}"/>
    <cellStyle name="Accent6 3" xfId="82" xr:uid="{9B0AA122-E6E0-4D42-99DE-B40AF1867E91}"/>
    <cellStyle name="avt31l" xfId="83" xr:uid="{3CF59DA7-617F-439C-82AB-B213E469EB3C}"/>
    <cellStyle name="Bad 2" xfId="84" xr:uid="{570A06DC-106C-4357-9B9D-766330036A86}"/>
    <cellStyle name="Bad 3" xfId="85" xr:uid="{7E36CE2E-2F6A-4050-908E-72E5F0B87986}"/>
    <cellStyle name="Bid £m format" xfId="86" xr:uid="{0B25183B-B53F-4326-9773-12226E473130}"/>
    <cellStyle name="Calculation 2" xfId="87" xr:uid="{8B969971-655E-4C84-8B19-C647EB767EF3}"/>
    <cellStyle name="Calculation 3" xfId="88" xr:uid="{21F407C9-5389-4663-80A3-2BD9BA62CF93}"/>
    <cellStyle name="CellBACode" xfId="89" xr:uid="{137BBA69-69AF-463E-AB80-2B277C8EB703}"/>
    <cellStyle name="CellBAName" xfId="90" xr:uid="{D70F33F7-698A-4620-B9C1-503E55800F67}"/>
    <cellStyle name="CellBAValue" xfId="91" xr:uid="{C7CAB00A-C498-411F-B86A-51128A5C9F3C}"/>
    <cellStyle name="CellBAValue 2" xfId="92" xr:uid="{7D6001E1-45AD-4E13-B0E4-7E4684C80CB1}"/>
    <cellStyle name="CellMCCode" xfId="93" xr:uid="{E6695175-667B-4709-B037-2E7255B65AE8}"/>
    <cellStyle name="CellMCName" xfId="94" xr:uid="{62BE6970-C32E-413D-B90F-86A9BAC46BEA}"/>
    <cellStyle name="CellMCValue" xfId="95" xr:uid="{4AEC0200-ABC3-4A1B-BED9-F1E0DCFE9D6C}"/>
    <cellStyle name="CellNationCode" xfId="96" xr:uid="{1C77ABD9-56EE-4A2C-A883-270563696B89}"/>
    <cellStyle name="CellNationName" xfId="97" xr:uid="{30E03631-0B8E-409B-B072-0A80791BE4C3}"/>
    <cellStyle name="CellNationSubCode" xfId="98" xr:uid="{359ED654-7FC7-4496-93FB-4811431DB82B}"/>
    <cellStyle name="CellNationSubName" xfId="99" xr:uid="{132619E2-771A-430D-9825-9F472665BDF6}"/>
    <cellStyle name="CellNationSubValue" xfId="100" xr:uid="{D5715345-C90E-41B3-8EDF-204C0C53DFBE}"/>
    <cellStyle name="CellNationValue" xfId="101" xr:uid="{0ED9D0AA-44DB-4F42-A2E6-1B9154B9E83C}"/>
    <cellStyle name="CellNormal" xfId="102" xr:uid="{BF6A5C04-E1A2-4AFC-971C-31EE9F8B6194}"/>
    <cellStyle name="CellRegionCode" xfId="103" xr:uid="{3AEC6876-58B9-4BDB-AAFE-1CEFD9D69442}"/>
    <cellStyle name="CellRegionName" xfId="104" xr:uid="{3B74DB6E-45FC-418D-A97A-532EC4369971}"/>
    <cellStyle name="CellRegionValue" xfId="105" xr:uid="{E5E2FD2A-A441-44A9-8286-DDA55CDC010A}"/>
    <cellStyle name="CellUACode" xfId="106" xr:uid="{AB61959E-11DD-43C9-94F6-013041471943}"/>
    <cellStyle name="CellUAName" xfId="107" xr:uid="{2C8509AE-8BBB-4DF9-B124-3D203D8D4B93}"/>
    <cellStyle name="CellUAValue" xfId="108" xr:uid="{F53CCD17-DEC4-4732-A0B5-E32AC97FF965}"/>
    <cellStyle name="CellUAValue 2" xfId="109" xr:uid="{711FE46B-9497-4553-980B-7FC4FD7B74FB}"/>
    <cellStyle name="Check Cell 2" xfId="110" xr:uid="{BC7F4FAE-B0EE-4C62-9E7F-C36E073D617C}"/>
    <cellStyle name="Check Cell 3" xfId="111" xr:uid="{D8E89050-8E3E-4943-B09B-010F86288A12}"/>
    <cellStyle name="CIL" xfId="112" xr:uid="{0AACA32F-C5D6-4473-9886-07CEB6954044}"/>
    <cellStyle name="CIU" xfId="113" xr:uid="{FDA6808F-625B-44DC-8D7A-413A48173BAF}"/>
    <cellStyle name="Comma [0] 2" xfId="114" xr:uid="{03D7AC93-9643-465E-87B9-9518B86FF4E6}"/>
    <cellStyle name="Comma [0] 3" xfId="115" xr:uid="{F2DAB3B6-01FB-4824-8A76-5E54B289164B}"/>
    <cellStyle name="Comma [0] 4" xfId="116" xr:uid="{46A4092C-1412-48A5-A2AD-FAAB63CC5A16}"/>
    <cellStyle name="Comma 10" xfId="117" xr:uid="{3B7A2EC5-CD04-4D0A-9B34-01C274689588}"/>
    <cellStyle name="Comma 11" xfId="118" xr:uid="{768B2D97-E93A-4E79-8E57-294329082938}"/>
    <cellStyle name="Comma 11 2" xfId="119" xr:uid="{DAD853CB-0898-4240-A583-949C07DA16FB}"/>
    <cellStyle name="Comma 12" xfId="120" xr:uid="{CBC9FCEC-9573-4385-ACEA-57FF417F1AF3}"/>
    <cellStyle name="Comma 13" xfId="121" xr:uid="{3C0F07D4-E0D4-4C6A-820F-E33A094D11BB}"/>
    <cellStyle name="Comma 14" xfId="122" xr:uid="{1E338341-05B8-465F-8400-F61CCA68A572}"/>
    <cellStyle name="Comma 15" xfId="123" xr:uid="{A08924BE-43E9-4C58-999B-58C91FED1728}"/>
    <cellStyle name="Comma 16" xfId="124" xr:uid="{F7217D26-7B2D-4B4F-9BB9-F20F56E37681}"/>
    <cellStyle name="Comma 2" xfId="125" xr:uid="{FCCF7C74-25B3-4DCD-912A-F9476FEF5595}"/>
    <cellStyle name="Comma 2 2" xfId="126" xr:uid="{13DAE7AE-6079-402F-9F03-406BF91B1EA6}"/>
    <cellStyle name="Comma 2 3" xfId="127" xr:uid="{1916E21F-C6AB-42BF-A81F-CD95CF343C67}"/>
    <cellStyle name="Comma 2 4" xfId="128" xr:uid="{30996D10-901F-47CB-A389-CBBA6CA5DBF7}"/>
    <cellStyle name="Comma 3" xfId="129" xr:uid="{81D1B8BF-2DC1-405C-805A-B36C3AB6A285}"/>
    <cellStyle name="Comma 3 2" xfId="130" xr:uid="{835D9B95-5D00-40A2-BF3F-C380B349122A}"/>
    <cellStyle name="Comma 3 3" xfId="131" xr:uid="{4043BF42-CC8B-4AC7-B169-D8A005DD32DC}"/>
    <cellStyle name="Comma 4" xfId="132" xr:uid="{0663FD9D-FC61-4F52-9B74-EC1B87B47E64}"/>
    <cellStyle name="Comma 4 2" xfId="133" xr:uid="{BD5B3AE9-E7B1-4AAA-BE22-6F8C4AAF4E2D}"/>
    <cellStyle name="Comma 5" xfId="134" xr:uid="{142D5EBC-2B8F-4A0B-A4DE-1A7A17F9553F}"/>
    <cellStyle name="Comma 5 2" xfId="135" xr:uid="{3C4187A1-914E-43B0-B18B-568F339338AF}"/>
    <cellStyle name="Comma 6" xfId="136" xr:uid="{BD068594-5DFE-4216-9E85-586A15798C76}"/>
    <cellStyle name="Comma 6 2" xfId="137" xr:uid="{C215D696-68FB-4EB6-B60C-876EFC690DDF}"/>
    <cellStyle name="Comma 7" xfId="138" xr:uid="{1D911095-A8E9-4F8F-8D7F-AA4936363CCE}"/>
    <cellStyle name="Comma 8" xfId="139" xr:uid="{5F24AB62-3629-4973-8A96-72F9D7D21D02}"/>
    <cellStyle name="Comma 8 2" xfId="140" xr:uid="{5FEA8A1F-9F17-475C-8381-9A156B1C94BA}"/>
    <cellStyle name="Comma 9" xfId="141" xr:uid="{EA959949-8315-43CB-AA67-952EB3B43C15}"/>
    <cellStyle name="Currency 2" xfId="142" xr:uid="{200FC1FD-C324-4CA8-BB48-7627F5428B57}"/>
    <cellStyle name="Currency 3" xfId="143" xr:uid="{97382A8D-70A3-4D2A-BF5D-413496AD9B4F}"/>
    <cellStyle name="Data_Total" xfId="144" xr:uid="{0239AFF9-F7F5-4CB8-B5B2-D7A0FBE5BEF9}"/>
    <cellStyle name="Description" xfId="145" xr:uid="{7AC96D63-2BD0-44A0-9CD0-DA5EFC68DD5A}"/>
    <cellStyle name="Description 2" xfId="146" xr:uid="{A6A62228-D48D-4FBD-BA1A-54FE1397EDA2}"/>
    <cellStyle name="Euro" xfId="147" xr:uid="{12D00C2D-E57C-45D6-83A5-A6DE2AC1CF4D}"/>
    <cellStyle name="Explanatory Text 2" xfId="148" xr:uid="{8D54A451-9F77-4231-AD50-2919685DCAAA}"/>
    <cellStyle name="Explanatory Text 3" xfId="149" xr:uid="{492FE89B-093C-4B24-B508-D787A9285E19}"/>
    <cellStyle name="Flash" xfId="150" xr:uid="{096E2A44-012B-4D51-A11C-20EC9F1C7618}"/>
    <cellStyle name="footnote ref" xfId="151" xr:uid="{844A15CF-770E-4213-8828-A2D6D04C2C9C}"/>
    <cellStyle name="footnote text" xfId="152" xr:uid="{83482F58-2D25-4EF5-92BA-AF6B1A41F6A2}"/>
    <cellStyle name="General" xfId="153" xr:uid="{F827BB45-AFDD-4EF4-A9B3-7D55ECAFAB60}"/>
    <cellStyle name="General 2" xfId="154" xr:uid="{54835882-14D7-40A2-ACF9-E1DF977DDD6A}"/>
    <cellStyle name="Good 2" xfId="155" xr:uid="{D7BDE0C3-6DD5-4A8C-A58B-57696C3DBB09}"/>
    <cellStyle name="Good 3" xfId="156" xr:uid="{4EE78221-3582-40DC-B1CC-A0EB92C8391F}"/>
    <cellStyle name="Grey" xfId="157" xr:uid="{350A988E-B4A5-439E-ADC0-BD3AB187AD8E}"/>
    <cellStyle name="HeaderLabel" xfId="158" xr:uid="{11113E3B-B2F7-4BF5-8016-90229C729658}"/>
    <cellStyle name="HeaderLEA" xfId="159" xr:uid="{8C9AEF30-A3EA-45F9-9E7B-1CC76FC6364B}"/>
    <cellStyle name="HeaderText" xfId="160" xr:uid="{DDB6496A-6A20-4564-B7D8-45BF906C5285}"/>
    <cellStyle name="Heading 1 2" xfId="161" xr:uid="{543C3949-6B11-4795-A4DD-FE832555BFDA}"/>
    <cellStyle name="Heading 1 2 2" xfId="162" xr:uid="{290E53DA-86DA-4DE3-9657-187078C82E25}"/>
    <cellStyle name="Heading 1 2_asset sales" xfId="163" xr:uid="{CEDE8C23-6508-4EB1-9526-1D1C3691BE85}"/>
    <cellStyle name="Heading 1 3" xfId="164" xr:uid="{4CBC38D4-9CD0-4565-AE4E-FA7702C8C3BA}"/>
    <cellStyle name="Heading 1 4" xfId="165" xr:uid="{2243F604-9051-4877-A809-457A4A51B59A}"/>
    <cellStyle name="Heading 2 2" xfId="166" xr:uid="{82EFAB4D-9AB2-42C3-8155-B920F3B84DD7}"/>
    <cellStyle name="Heading 2 3" xfId="167" xr:uid="{4A421A7F-CE8C-48ED-BD27-20FE0C04F67C}"/>
    <cellStyle name="Heading 3 2" xfId="168" xr:uid="{0C04D72C-C25D-4724-9CB3-AF222A8E0C47}"/>
    <cellStyle name="Heading 3 3" xfId="169" xr:uid="{38400DE7-26BD-4213-B63B-EC2796349114}"/>
    <cellStyle name="Heading 4 2" xfId="170" xr:uid="{2FE82F5B-B957-404C-BEB1-60FCDC213FC0}"/>
    <cellStyle name="Heading 4 3" xfId="171" xr:uid="{BF89A46B-55A9-4345-91B5-AB7ED158041F}"/>
    <cellStyle name="Heading 5" xfId="172" xr:uid="{D2D79040-C9EE-4EF3-9B4E-B9E0121C7085}"/>
    <cellStyle name="Heading 6" xfId="173" xr:uid="{407CA93E-3F22-4682-8DA8-0BAB63B82AC9}"/>
    <cellStyle name="Heading 7" xfId="174" xr:uid="{482FEEEB-0487-43C8-8B42-92DC87731767}"/>
    <cellStyle name="Heading 8" xfId="175" xr:uid="{0355EEE3-B89B-417E-A5F4-8BE37C2D77EF}"/>
    <cellStyle name="Headings" xfId="176" xr:uid="{83BB00B1-28AB-4262-890A-BD280135104D}"/>
    <cellStyle name="Hyperlink" xfId="2" builtinId="8"/>
    <cellStyle name="Hyperlink 2" xfId="177" xr:uid="{FCBFDCC7-E270-4D10-AB82-47E44341378A}"/>
    <cellStyle name="Hyperlink 2 2" xfId="178" xr:uid="{279F1E7A-760D-4AEF-810A-5C40DA3B9BD3}"/>
    <cellStyle name="Hyperlink 3" xfId="179" xr:uid="{99750010-4DA7-4210-A1C8-AD826B16806A}"/>
    <cellStyle name="Hyperlink 4" xfId="180" xr:uid="{50F5EDA2-04F8-4775-90C9-F4CAF6A7F5B0}"/>
    <cellStyle name="Hyperlink 4 2" xfId="181" xr:uid="{AB801B6F-E21F-4B4D-9C26-0DB6F013825E}"/>
    <cellStyle name="Hyperlink 4 3" xfId="182" xr:uid="{E438A10D-06DE-4F3E-9D1B-130A8DD2DD93}"/>
    <cellStyle name="Hyperlink 5" xfId="183" xr:uid="{19E15598-4AB3-48F6-BD6B-3B885385B44D}"/>
    <cellStyle name="Hyperlink 6" xfId="184" xr:uid="{F8AE5F57-D16D-4CA8-A7AB-44E46FD7E3A5}"/>
    <cellStyle name="Hyperlink 7" xfId="185" xr:uid="{5183A879-9842-434B-BE18-11EA1329DADB}"/>
    <cellStyle name="Information" xfId="186" xr:uid="{EA7E0246-B399-4BB7-97D6-B8B1E4CBC779}"/>
    <cellStyle name="Input [yellow]" xfId="187" xr:uid="{F8F964C4-E2CA-45C4-837B-093FFC6A9B98}"/>
    <cellStyle name="Input 10" xfId="188" xr:uid="{1FCA8322-E50E-43D8-912C-D80837A4D0D0}"/>
    <cellStyle name="Input 11" xfId="189" xr:uid="{4E4A6CB5-5D82-4B6C-9866-98EAB71110FA}"/>
    <cellStyle name="Input 12" xfId="190" xr:uid="{1642C586-1C62-4C57-A802-3A1DB65DCA4C}"/>
    <cellStyle name="Input 13" xfId="191" xr:uid="{C6E020AC-4A61-418C-A028-4EF1903E539E}"/>
    <cellStyle name="Input 14" xfId="192" xr:uid="{0777930C-C367-45D4-B66B-A718BED12265}"/>
    <cellStyle name="Input 15" xfId="193" xr:uid="{58C1A11B-D17F-4CAE-B616-0EB8D1C22378}"/>
    <cellStyle name="Input 16" xfId="194" xr:uid="{EF237A23-AA93-4105-8EE4-363748E8A0B9}"/>
    <cellStyle name="Input 17" xfId="195" xr:uid="{61B550C6-0C5A-4193-B0DE-DD82FA9CB792}"/>
    <cellStyle name="Input 18" xfId="196" xr:uid="{9CB91B7C-3D30-47E4-ADA0-06BBA5248ACB}"/>
    <cellStyle name="Input 19" xfId="197" xr:uid="{8DDC1773-9A82-4941-9C7E-B1E7AF724047}"/>
    <cellStyle name="Input 2" xfId="198" xr:uid="{0D7852E8-39AC-4821-9860-2EE54968ED9F}"/>
    <cellStyle name="Input 3" xfId="199" xr:uid="{B3DD21CF-F26F-48F2-BD67-94AC6713890B}"/>
    <cellStyle name="Input 4" xfId="200" xr:uid="{1BD5780A-CBFA-4173-9593-BEF039C28F95}"/>
    <cellStyle name="Input 5" xfId="201" xr:uid="{05CB001A-F839-4A32-A1C8-0234B8EDE8A7}"/>
    <cellStyle name="Input 6" xfId="202" xr:uid="{EC9212EA-9DA4-471C-B60A-484A6481925F}"/>
    <cellStyle name="Input 7" xfId="203" xr:uid="{00DFEB6C-0CF3-4FF2-A42C-00C42C515FAB}"/>
    <cellStyle name="Input 8" xfId="204" xr:uid="{7A6C70BB-C566-42D3-BCC0-61A2DD300C40}"/>
    <cellStyle name="Input 9" xfId="205" xr:uid="{0F0411C8-1FB3-4C51-AC1C-09DA6BE1A3AB}"/>
    <cellStyle name="LabelIntersect" xfId="206" xr:uid="{9C5AFB76-4E2C-4A85-8D1C-C2029AC02294}"/>
    <cellStyle name="LabelLeft" xfId="207" xr:uid="{2815A6FC-A608-451C-8604-FB082239904B}"/>
    <cellStyle name="LabelTop" xfId="208" xr:uid="{AEAA147E-91BA-485D-89F6-AAD652182F59}"/>
    <cellStyle name="LEAName" xfId="209" xr:uid="{E2AECF4D-D5CC-4565-ADF2-B0861AE5E73A}"/>
    <cellStyle name="LEAName 2" xfId="210" xr:uid="{44309402-E32D-4803-B173-30009F4D7A8A}"/>
    <cellStyle name="LEANumber" xfId="211" xr:uid="{9641BA8B-C4DF-46B8-862E-0F05D284956C}"/>
    <cellStyle name="LEANumber 2" xfId="212" xr:uid="{364A919F-4248-4DE1-B550-63D8455A69C1}"/>
    <cellStyle name="Linked Cell 2" xfId="213" xr:uid="{E585CB2A-E05B-4712-954E-E1C903615490}"/>
    <cellStyle name="Linked Cell 3" xfId="214" xr:uid="{F9F71B10-C20B-45F9-A273-20F60A96CD0D}"/>
    <cellStyle name="Mik" xfId="215" xr:uid="{20979BB9-A1E8-4AC1-B9C9-33FAA43EB07C}"/>
    <cellStyle name="Mik 2" xfId="216" xr:uid="{3E64C267-9DFA-4C6C-ABC1-D08D3D592F14}"/>
    <cellStyle name="Mik_For fiscal tables" xfId="217" xr:uid="{7E682EBA-85E2-4236-99A9-ECFA62CA7944}"/>
    <cellStyle name="N" xfId="218" xr:uid="{C3467F78-A9B4-4283-8A71-F95EF1B6F712}"/>
    <cellStyle name="N 2" xfId="219" xr:uid="{F2A47C8E-9FE1-42D7-97AD-5C8800977991}"/>
    <cellStyle name="Neutral 2" xfId="220" xr:uid="{B41746B5-60B3-4223-8161-B27375353636}"/>
    <cellStyle name="Neutral 3" xfId="221" xr:uid="{E8D5F0DE-E880-404A-9AE3-F6B25D855F5B}"/>
    <cellStyle name="Norma" xfId="222" xr:uid="{48233642-6E7C-4B55-BC9D-718D822A8140}"/>
    <cellStyle name="Normal" xfId="0" builtinId="0"/>
    <cellStyle name="Normal - Style1" xfId="223" xr:uid="{1F6CF374-E9ED-4778-A767-5E989F016031}"/>
    <cellStyle name="Normal - Style2" xfId="224" xr:uid="{F805E6BD-393F-4092-9669-74925C90E7E7}"/>
    <cellStyle name="Normal - Style3" xfId="225" xr:uid="{D1312AFB-EEDC-4A91-93B7-17DFBA888804}"/>
    <cellStyle name="Normal - Style4" xfId="226" xr:uid="{0A94979D-F8B4-4173-8BC0-7B3D18BE6F91}"/>
    <cellStyle name="Normal - Style5" xfId="227" xr:uid="{C24EBF99-3737-4863-A094-EBC9DDEBE338}"/>
    <cellStyle name="Normal 10" xfId="228" xr:uid="{964910B4-9988-498E-A6FD-4830C67D0DA3}"/>
    <cellStyle name="Normal 10 2" xfId="229" xr:uid="{CF43F48F-DF5E-4F5B-9D77-FDDC088A9D59}"/>
    <cellStyle name="Normal 10 4" xfId="230" xr:uid="{5F4841A2-83D8-4B3C-A668-ACFF67B2B0C1}"/>
    <cellStyle name="Normal 11" xfId="231" xr:uid="{0C47A1ED-94DC-4EFF-9BE3-B0C5C296AB5E}"/>
    <cellStyle name="Normal 11 10" xfId="232" xr:uid="{847DA985-B8A8-4BA7-9790-9C854EC067E7}"/>
    <cellStyle name="Normal 11 10 2" xfId="233" xr:uid="{0011FD71-8803-40A7-B232-3C6111EBEBCD}"/>
    <cellStyle name="Normal 11 10 3" xfId="234" xr:uid="{93DEFBFD-DDA1-4C49-A215-C061AB324E13}"/>
    <cellStyle name="Normal 11 11" xfId="235" xr:uid="{754EFE6B-4855-435B-B830-ABF4463FD269}"/>
    <cellStyle name="Normal 11 2" xfId="236" xr:uid="{D6C702F0-638F-476B-82BC-EEDC70700FF3}"/>
    <cellStyle name="Normal 11 3" xfId="237" xr:uid="{8F110A31-44FE-42B5-A729-06CC517C6775}"/>
    <cellStyle name="Normal 11 4" xfId="238" xr:uid="{8D862964-CC32-4A61-8899-806DE5772112}"/>
    <cellStyle name="Normal 11 5" xfId="239" xr:uid="{02A66364-DFC9-49DE-B0B2-389D5D2955E7}"/>
    <cellStyle name="Normal 11 6" xfId="240" xr:uid="{EBB1048C-E6A1-4E08-A4A5-12D80B082A69}"/>
    <cellStyle name="Normal 11 7" xfId="241" xr:uid="{1027B88C-0A94-4B57-BEF5-4FAFB3EF3238}"/>
    <cellStyle name="Normal 11 8" xfId="242" xr:uid="{3BDDF350-29D6-4C6B-936D-058E1C0E7F69}"/>
    <cellStyle name="Normal 11 9" xfId="243" xr:uid="{8AF1144E-8208-40FF-B145-EFC067414EAC}"/>
    <cellStyle name="Normal 12" xfId="244" xr:uid="{0DCF6E77-2F89-4966-9A3F-B24A02B402BC}"/>
    <cellStyle name="Normal 12 2" xfId="245" xr:uid="{61A6A576-34BE-44F8-B273-9E8E86976826}"/>
    <cellStyle name="Normal 13" xfId="246" xr:uid="{0F18EF55-E81C-40C4-A1F1-860E8A6758AE}"/>
    <cellStyle name="Normal 13 2" xfId="247" xr:uid="{5228862D-6797-4AD4-BECA-9BDED0EBA484}"/>
    <cellStyle name="Normal 14" xfId="248" xr:uid="{A5002542-64CA-4151-A5D8-7DE62C44230F}"/>
    <cellStyle name="Normal 14 2" xfId="249" xr:uid="{AA68CC57-5C37-40B5-AEC0-DA65CDA65953}"/>
    <cellStyle name="Normal 15" xfId="250" xr:uid="{6FD063B5-B040-4A2F-A836-58B07CFF03FD}"/>
    <cellStyle name="Normal 15 2" xfId="251" xr:uid="{BE2C1578-E411-4BA9-80A2-3F0F2234BA6E}"/>
    <cellStyle name="Normal 16" xfId="252" xr:uid="{B3C39B16-8512-4BC7-B681-897016ACA036}"/>
    <cellStyle name="Normal 16 2" xfId="253" xr:uid="{96C2B870-A800-4602-8A0B-97C8E1D15D42}"/>
    <cellStyle name="Normal 16 3" xfId="254" xr:uid="{12545808-5408-45C9-815E-27086D3E840C}"/>
    <cellStyle name="Normal 17" xfId="255" xr:uid="{894DE092-6EFB-4F38-9814-D70F87E1D88C}"/>
    <cellStyle name="Normal 17 2" xfId="256" xr:uid="{678A6E5B-AA21-4634-AA92-A2D7C8CDD5C1}"/>
    <cellStyle name="Normal 18" xfId="257" xr:uid="{1FC0A2C8-850E-4EF4-91B5-1B395FA7FC73}"/>
    <cellStyle name="Normal 18 2" xfId="258" xr:uid="{EAA74A49-A575-4763-AB88-F736FA31A51B}"/>
    <cellStyle name="Normal 18 3" xfId="259" xr:uid="{CD8560DD-3D1E-4D46-A820-9F14EAE69D0B}"/>
    <cellStyle name="Normal 19" xfId="260" xr:uid="{5E19860F-5FCE-4D7A-BCC9-C2CD89B0CE2E}"/>
    <cellStyle name="Normal 19 2" xfId="261" xr:uid="{C29C656D-C690-4590-8140-CFD976CEE116}"/>
    <cellStyle name="Normal 19 3" xfId="262" xr:uid="{363D0CF1-53C5-413C-97A2-3A20808256F8}"/>
    <cellStyle name="Normal 2" xfId="4" xr:uid="{00000000-0005-0000-0000-000005000000}"/>
    <cellStyle name="Normal 2 12" xfId="263" xr:uid="{6EE7DCC7-485D-405B-A507-0F089E85ECF0}"/>
    <cellStyle name="Normal 2 2" xfId="264" xr:uid="{3167C01E-11BC-4DC5-9AAB-873BDAF05EE4}"/>
    <cellStyle name="Normal 2 2 2" xfId="265" xr:uid="{7C6C8AEC-BA3B-4699-A2CB-6A58C8DF4393}"/>
    <cellStyle name="Normal 2 2 2 2" xfId="266" xr:uid="{491B3FA0-D908-45BF-980E-320FD7600BC9}"/>
    <cellStyle name="Normal 2 2 3" xfId="267" xr:uid="{0A9451D6-B229-4567-AAA4-D9E0C166C198}"/>
    <cellStyle name="Normal 2 3" xfId="268" xr:uid="{E096182A-E80E-4366-957D-C22EDC63D0AD}"/>
    <cellStyle name="Normal 2 3 2" xfId="269" xr:uid="{8643C82F-ED44-40E9-932B-D8FDA063C0D0}"/>
    <cellStyle name="Normal 2 3 3" xfId="270" xr:uid="{9C363EF5-8B5B-44AA-9552-E81521EC7DA9}"/>
    <cellStyle name="Normal 2 4" xfId="271" xr:uid="{F636D8CD-8FDC-4F5F-9CFB-B462B4B32A92}"/>
    <cellStyle name="Normal 2 5" xfId="272" xr:uid="{3EF4E87E-2884-4A4E-93D9-965DBC4FB9EB}"/>
    <cellStyle name="Normal 2_Economy Tables" xfId="273" xr:uid="{5E0A6AFD-514B-429E-8C8C-48A81522B655}"/>
    <cellStyle name="Normal 20" xfId="274" xr:uid="{5C04F23F-CA19-4BFD-AA5D-75A2E47FF64D}"/>
    <cellStyle name="Normal 20 2" xfId="275" xr:uid="{04E2B9F3-0BA7-4CA9-B1BC-3554E0972C81}"/>
    <cellStyle name="Normal 21" xfId="276" xr:uid="{E7012102-AC39-44CE-B2A1-3FF1AD6CB487}"/>
    <cellStyle name="Normal 21 2" xfId="277" xr:uid="{BA55E464-030F-4825-9FE6-147904D6B77B}"/>
    <cellStyle name="Normal 21 2 2" xfId="278" xr:uid="{D034CEDE-99B7-4FF6-9C58-C406FA993E68}"/>
    <cellStyle name="Normal 21 3" xfId="279" xr:uid="{D2A1CE5E-622B-4F8D-A8CD-FA999BA254AE}"/>
    <cellStyle name="Normal 21_Copy of Fiscal Tables" xfId="280" xr:uid="{0AB7AD1D-2757-449E-B917-BC9A0FDC11E3}"/>
    <cellStyle name="Normal 22" xfId="281" xr:uid="{7E3E52F3-0A33-42C9-ABEF-4EC5AE3941CA}"/>
    <cellStyle name="Normal 22 2" xfId="282" xr:uid="{D969E55A-FC2A-4915-827E-0ED36C210AFD}"/>
    <cellStyle name="Normal 22 3" xfId="283" xr:uid="{FEA48E01-D5D4-4290-94BB-B857E388A667}"/>
    <cellStyle name="Normal 22_Copy of Fiscal Tables" xfId="284" xr:uid="{7A6D1CD5-3879-43C5-B7BE-957CCD69F82C}"/>
    <cellStyle name="Normal 23" xfId="285" xr:uid="{17B33C19-CD53-4F29-BA9F-D10B56E2C108}"/>
    <cellStyle name="Normal 23 2" xfId="286" xr:uid="{4C59E157-7C7C-4BD7-B5EA-363BB564E5BC}"/>
    <cellStyle name="Normal 24" xfId="287" xr:uid="{49B7A222-DFE2-4279-A979-05055F43F0E4}"/>
    <cellStyle name="Normal 24 2" xfId="288" xr:uid="{A1521A54-8BC1-4152-A79E-6A5720E02079}"/>
    <cellStyle name="Normal 24 2 3" xfId="289" xr:uid="{C50D7D92-3D37-4761-BEA0-277009EB865D}"/>
    <cellStyle name="Normal 24 3" xfId="290" xr:uid="{B704927A-43A0-41F5-B33C-C3594EF317CB}"/>
    <cellStyle name="Normal 25" xfId="291" xr:uid="{BEDF7D68-1009-49AD-B0C4-409DF0D387AE}"/>
    <cellStyle name="Normal 25 2" xfId="292" xr:uid="{9706A78B-6795-4D77-AF0B-A7C3D708C789}"/>
    <cellStyle name="Normal 26" xfId="293" xr:uid="{8A983472-EAC2-4DB8-8078-4BC913FB525C}"/>
    <cellStyle name="Normal 26 2" xfId="294" xr:uid="{5D641FCA-CE87-416D-9425-08E5D1F9C922}"/>
    <cellStyle name="Normal 27" xfId="295" xr:uid="{35BDBE1B-1DFC-41C1-ACE5-92F12AF293AE}"/>
    <cellStyle name="Normal 27 2" xfId="296" xr:uid="{54F39133-1B39-482F-915A-373A7C7E40F5}"/>
    <cellStyle name="Normal 28" xfId="297" xr:uid="{D9E4D9E1-3530-4206-A1D5-392A1C0737E4}"/>
    <cellStyle name="Normal 28 2" xfId="298" xr:uid="{B44D2816-A9A6-49AF-BB00-4D14467B01E9}"/>
    <cellStyle name="Normal 29" xfId="299" xr:uid="{F2C4701D-5311-4B4A-8AB0-C34014C4483D}"/>
    <cellStyle name="Normal 29 2" xfId="300" xr:uid="{E5CB5FDC-6C26-4C15-9FBD-AD3DC62BE896}"/>
    <cellStyle name="Normal 3" xfId="301" xr:uid="{C0FF3B97-1470-42E6-94C8-4CFE391FB497}"/>
    <cellStyle name="Normal 3 10" xfId="302" xr:uid="{C405B0E9-8B73-44E1-9294-93C378F5A9A5}"/>
    <cellStyle name="Normal 3 11" xfId="303" xr:uid="{C2A6B705-99CA-4824-8542-79B71F35FFAF}"/>
    <cellStyle name="Normal 3 2" xfId="304" xr:uid="{3A7B7BBD-ADE7-4024-867A-6AA92567A187}"/>
    <cellStyle name="Normal 3 2 2" xfId="305" xr:uid="{E1B0D61C-6467-461B-AE62-EDE062F4C66B}"/>
    <cellStyle name="Normal 3 3" xfId="306" xr:uid="{CB3C8175-FB0E-4855-9029-0D358372A627}"/>
    <cellStyle name="Normal 3 4" xfId="307" xr:uid="{BBD2BDA3-941F-4AEC-BBE9-D204EF6F9BC9}"/>
    <cellStyle name="Normal 3 5" xfId="308" xr:uid="{D4DC4170-CB47-4AF9-B944-3B9F49761B72}"/>
    <cellStyle name="Normal 3 6" xfId="309" xr:uid="{97E335B4-1F0B-4C8F-8F16-1D3EC2C88530}"/>
    <cellStyle name="Normal 3 7" xfId="310" xr:uid="{50FB5177-FC2E-416C-81AF-3C053F0D39B3}"/>
    <cellStyle name="Normal 3 8" xfId="311" xr:uid="{4228D66F-7891-467B-9E55-CAFC03253FF0}"/>
    <cellStyle name="Normal 3 9" xfId="312" xr:uid="{4E71E04C-79DE-45AC-A9AA-BE839BEF75F7}"/>
    <cellStyle name="Normal 3_asset sales" xfId="313" xr:uid="{F304D5AD-8B7C-4B86-99CD-86C22FEAB2BC}"/>
    <cellStyle name="Normal 30" xfId="314" xr:uid="{5220F691-AA5F-4C03-A5BC-D0E448DD3B72}"/>
    <cellStyle name="Normal 30 2" xfId="315" xr:uid="{19FD6913-B78B-48CD-B280-9A0FCA085101}"/>
    <cellStyle name="Normal 31" xfId="316" xr:uid="{1A516742-3D3C-480E-8F2E-3FA9F7D140FC}"/>
    <cellStyle name="Normal 31 2" xfId="317" xr:uid="{F70E392B-4211-4FD0-9877-098A111E6D19}"/>
    <cellStyle name="Normal 32" xfId="318" xr:uid="{EC68448E-6F02-4AF5-8CAD-8DC89D78ED17}"/>
    <cellStyle name="Normal 32 2" xfId="319" xr:uid="{4D71DF2D-EE3F-4838-865F-F76C489D0C1F}"/>
    <cellStyle name="Normal 33" xfId="320" xr:uid="{E06F1C75-C410-4158-AAEC-E7BA50D7BAE8}"/>
    <cellStyle name="Normal 33 2" xfId="321" xr:uid="{47A43C60-20A1-4A43-B6AF-0B63B37DE875}"/>
    <cellStyle name="Normal 34" xfId="322" xr:uid="{2CACF66A-CAB9-4BA5-976B-51BBBCE0157F}"/>
    <cellStyle name="Normal 34 2" xfId="323" xr:uid="{89269AAF-4DFB-4461-9556-268CE4E26960}"/>
    <cellStyle name="Normal 35" xfId="324" xr:uid="{61ADCE2E-EB3A-47CA-A9ED-ADBA6B222199}"/>
    <cellStyle name="Normal 35 2" xfId="325" xr:uid="{F611F6AA-C233-4A06-8B59-FAEFA8CD8BC6}"/>
    <cellStyle name="Normal 36" xfId="326" xr:uid="{810B1B30-94C8-4D7C-B125-44F2B245F2EA}"/>
    <cellStyle name="Normal 36 2" xfId="327" xr:uid="{6216E096-BC28-4481-BFF2-C6626424F92F}"/>
    <cellStyle name="Normal 37" xfId="328" xr:uid="{0729AAB0-C426-4FBE-8821-3B098B95CBBF}"/>
    <cellStyle name="Normal 37 2" xfId="329" xr:uid="{8DAC2CEF-0201-4F31-98B4-D4D0D7856E4A}"/>
    <cellStyle name="Normal 38" xfId="330" xr:uid="{4C857C77-7EB2-40BB-92B3-1875A41004DB}"/>
    <cellStyle name="Normal 38 2" xfId="331" xr:uid="{ED582A23-A459-40C9-9853-E00C5E875D8C}"/>
    <cellStyle name="Normal 39" xfId="332" xr:uid="{6090785C-6A5F-4AA8-8718-92D89CE0A04A}"/>
    <cellStyle name="Normal 39 2" xfId="333" xr:uid="{A6249B7E-2065-40B1-85A5-D1D55371D96F}"/>
    <cellStyle name="Normal 4" xfId="334" xr:uid="{F1473FE4-F837-4280-810F-BAEE03BB26C5}"/>
    <cellStyle name="Normal 4 2" xfId="335" xr:uid="{39DBD749-6A9A-487E-A204-7CB1AEB3BF75}"/>
    <cellStyle name="Normal 4 2 2" xfId="336" xr:uid="{2F1C7E97-2A61-413C-BA09-2952840D6F7D}"/>
    <cellStyle name="Normal 4 3" xfId="337" xr:uid="{062C58B1-B449-476E-8DC5-114569DA0B0D}"/>
    <cellStyle name="Normal 4 6" xfId="338" xr:uid="{C8B1D479-B691-4BBA-B2DE-1273EE1B28C1}"/>
    <cellStyle name="Normal 40" xfId="339" xr:uid="{20F05B5E-9640-4A8F-9FEB-8AE247A4476A}"/>
    <cellStyle name="Normal 40 2" xfId="340" xr:uid="{89794193-55B6-409F-AB76-0E7CCDA21E98}"/>
    <cellStyle name="Normal 41" xfId="341" xr:uid="{3FC5A577-7AEC-4746-8893-8D6147842274}"/>
    <cellStyle name="Normal 41 2" xfId="342" xr:uid="{DE474B09-5318-4BF8-BE2C-58CF8EDD4611}"/>
    <cellStyle name="Normal 42" xfId="343" xr:uid="{BA26DF35-DCA0-43AD-A68B-1AD63DBDB071}"/>
    <cellStyle name="Normal 42 2" xfId="344" xr:uid="{0CD14F0C-BEFF-4ADB-8B4B-9608BF15F78A}"/>
    <cellStyle name="Normal 43" xfId="345" xr:uid="{568132DF-644D-464B-9A93-BF63C7FF4749}"/>
    <cellStyle name="Normal 43 2" xfId="346" xr:uid="{55B68E19-36AA-42C8-A26F-9D80A309AADA}"/>
    <cellStyle name="Normal 44" xfId="347" xr:uid="{9072FA7A-540A-490A-87CE-8448A4EB422E}"/>
    <cellStyle name="Normal 44 2" xfId="348" xr:uid="{527C2B32-C273-4B92-A089-6EB2E1D282BC}"/>
    <cellStyle name="Normal 45" xfId="349" xr:uid="{7665FAE6-9393-4754-9A5D-6E9EE43D7AE3}"/>
    <cellStyle name="Normal 45 2" xfId="350" xr:uid="{E6DD29BF-99DB-4192-ABFB-1E90710515A3}"/>
    <cellStyle name="Normal 46" xfId="351" xr:uid="{D528A012-9FAA-4DD6-B5FF-AC8B2B1C9EBA}"/>
    <cellStyle name="Normal 46 2" xfId="352" xr:uid="{AE968140-018F-4483-8B62-A9693DD68637}"/>
    <cellStyle name="Normal 47" xfId="353" xr:uid="{ECB7E9C2-8B34-464E-9FB6-952997DA47DE}"/>
    <cellStyle name="Normal 47 2" xfId="354" xr:uid="{0EA1E8E0-0AEF-467C-BD31-A4B43D60D6CA}"/>
    <cellStyle name="Normal 48" xfId="355" xr:uid="{D2933C0E-7AC9-46FF-BCD8-13948C67DFD3}"/>
    <cellStyle name="Normal 48 2" xfId="356" xr:uid="{56C9A2B8-F14E-4713-9194-C713CF927CB3}"/>
    <cellStyle name="Normal 49" xfId="357" xr:uid="{84E06F58-52CE-4EEA-8E50-57EB0F8EDA43}"/>
    <cellStyle name="Normal 49 2" xfId="358" xr:uid="{AD4E8765-4172-4971-BDD2-2FBB6A8B012C}"/>
    <cellStyle name="Normal 5" xfId="359" xr:uid="{87D207CA-DDAE-4582-8964-A42F8ACB8DE1}"/>
    <cellStyle name="Normal 5 2" xfId="360" xr:uid="{68C7AE89-959E-40C2-9760-D07DD6F27899}"/>
    <cellStyle name="Normal 5 3" xfId="361" xr:uid="{2D318298-9C04-4A92-8BCD-3039F35F8DF8}"/>
    <cellStyle name="Normal 50" xfId="362" xr:uid="{D50FE84A-678F-4518-83A2-390E22509C7A}"/>
    <cellStyle name="Normal 51" xfId="363" xr:uid="{8DCE03ED-2827-4EAB-B7EC-B1F3A4F8A2F7}"/>
    <cellStyle name="Normal 52" xfId="364" xr:uid="{DB9BF603-974D-4FC6-B98C-681A3A7A40C7}"/>
    <cellStyle name="Normal 53" xfId="365" xr:uid="{E432C4C3-007D-4DCA-AF14-ECED0E689DA7}"/>
    <cellStyle name="Normal 54" xfId="366" xr:uid="{23072993-F5B3-404F-8ECB-CD413FC0F1F9}"/>
    <cellStyle name="Normal 55" xfId="367" xr:uid="{88CEC7F9-7AB4-47E9-BB64-147CD377D799}"/>
    <cellStyle name="Normal 56" xfId="368" xr:uid="{C6B82EDC-7A70-44AE-BBDA-BD8BAB958151}"/>
    <cellStyle name="Normal 56 2" xfId="369" xr:uid="{0DAA1C76-6352-4A77-B0C3-D11976B5F3E7}"/>
    <cellStyle name="Normal 56 3" xfId="370" xr:uid="{ED58B7FC-C1D3-488E-9EB3-D04EC10CF488}"/>
    <cellStyle name="Normal 57" xfId="371" xr:uid="{B9F083C2-7795-42C9-BC9D-892FE001C029}"/>
    <cellStyle name="Normal 58" xfId="372" xr:uid="{7C38D720-12F4-4853-8FAE-280A450F054D}"/>
    <cellStyle name="Normal 58 2" xfId="373" xr:uid="{FFB9F050-786F-4873-8A18-6DC6DC0DFA6E}"/>
    <cellStyle name="Normal 58 3" xfId="374" xr:uid="{699E3C35-6CFC-468E-9F45-4DF2B93BCB2A}"/>
    <cellStyle name="Normal 59" xfId="375" xr:uid="{740A9AF5-1BAA-4A71-98B8-1B48E0331317}"/>
    <cellStyle name="Normal 6" xfId="376" xr:uid="{609A2887-E7AC-4F05-8960-56D3ACDB2546}"/>
    <cellStyle name="Normal 6 2" xfId="377" xr:uid="{DB4EE4CB-817B-48E0-907F-7CE7A3AA586A}"/>
    <cellStyle name="Normal 6 2 2" xfId="378" xr:uid="{36AAA0D2-7908-41DD-94B2-91B4A56388F7}"/>
    <cellStyle name="Normal 6 3" xfId="379" xr:uid="{AA59C10B-5D33-413B-A929-43CFD4D0399B}"/>
    <cellStyle name="Normal 6 4" xfId="380" xr:uid="{5AD19C4D-EFF0-4FED-A8D8-26E34D1DC715}"/>
    <cellStyle name="Normal 60" xfId="381" xr:uid="{E8809D2F-3C5A-4127-ADCA-57E40C0D1EFC}"/>
    <cellStyle name="Normal 60 2" xfId="382" xr:uid="{D0353B86-0A97-4C32-8EB3-F09748DFF933}"/>
    <cellStyle name="Normal 61" xfId="383" xr:uid="{54CBB99F-6A69-4912-BECF-48DE070216DE}"/>
    <cellStyle name="Normal 62" xfId="384" xr:uid="{A543BB23-6B32-4B73-9A8B-EE4685F5AA3F}"/>
    <cellStyle name="Normal 63" xfId="385" xr:uid="{4C31C318-150C-4FA5-B0BC-4B4D66F17D81}"/>
    <cellStyle name="Normal 64" xfId="386" xr:uid="{35E85AAA-C599-4CC4-8804-0D13F7218561}"/>
    <cellStyle name="Normal 65" xfId="387" xr:uid="{0AB5B4D2-334F-4A93-82E8-37DCFA4A4FB6}"/>
    <cellStyle name="Normal 66" xfId="388" xr:uid="{B2727E0D-3720-4965-AAEC-B55167692F4B}"/>
    <cellStyle name="Normal 67" xfId="389" xr:uid="{4D94AB16-22CF-4082-9004-99399D7B249D}"/>
    <cellStyle name="Normal 68" xfId="390" xr:uid="{FFA3666D-EE45-43C8-9911-51EBC54272DE}"/>
    <cellStyle name="Normal 7" xfId="391" xr:uid="{94A08AF3-A97F-4E3C-8ED2-B35659C72714}"/>
    <cellStyle name="Normal 7 2" xfId="392" xr:uid="{5393CBB1-F4C7-473C-84F7-8E0B4C55E96E}"/>
    <cellStyle name="Normal 7 3" xfId="393" xr:uid="{9CFC5158-5B13-4D48-A620-1A55617A881C}"/>
    <cellStyle name="Normal 7 4" xfId="394" xr:uid="{0ACD2285-8E30-4DF1-9836-E8904F263AB6}"/>
    <cellStyle name="Normal 8" xfId="395" xr:uid="{CE221C80-D3E5-4D08-BF23-B374BD4894F8}"/>
    <cellStyle name="Normal 8 2" xfId="396" xr:uid="{79AED734-FE57-470E-A798-D56A02786230}"/>
    <cellStyle name="Normal 8 3" xfId="397" xr:uid="{897ED82C-FB35-4BAD-93EF-5A0FF8CA49A2}"/>
    <cellStyle name="Normal 9" xfId="398" xr:uid="{9DD94ACC-C014-458B-B103-AA9832F3144C}"/>
    <cellStyle name="Normal 9 2" xfId="399" xr:uid="{2D22C554-59FE-43C7-B271-B1E178391B9E}"/>
    <cellStyle name="Normal_TableA2_0304" xfId="3" xr:uid="{00000000-0005-0000-0000-000006000000}"/>
    <cellStyle name="Note 2" xfId="400" xr:uid="{89939DD8-19FB-4A8B-932D-F00EE67C0350}"/>
    <cellStyle name="Note 2 2" xfId="401" xr:uid="{391DFECE-FD12-4960-A252-2ED56AC55C6E}"/>
    <cellStyle name="Note 3" xfId="402" xr:uid="{25CD6B89-FC55-4D3E-B054-6CC9A9EA6FF3}"/>
    <cellStyle name="Output 2" xfId="403" xr:uid="{A263FE25-7802-4C02-B252-A54EBBC80B52}"/>
    <cellStyle name="Output 3" xfId="404" xr:uid="{452C2871-75E5-4F4E-917D-CAEB64DEEE10}"/>
    <cellStyle name="Output Amounts" xfId="405" xr:uid="{6164D63D-32BC-4B9B-A834-0B0EF7BBD902}"/>
    <cellStyle name="Output Column Headings" xfId="406" xr:uid="{3677D6D9-6283-48D8-8FCA-AF79E955B440}"/>
    <cellStyle name="Output Line Items" xfId="407" xr:uid="{4A75C935-B350-4AAD-A190-C28B2A5FB876}"/>
    <cellStyle name="Output Report Heading" xfId="408" xr:uid="{26F64DC9-DA65-4788-9B3A-18A5EACB9357}"/>
    <cellStyle name="Output Report Title" xfId="409" xr:uid="{3456E53D-3F6F-4C1A-AF4D-E740A94A7910}"/>
    <cellStyle name="P" xfId="410" xr:uid="{D636C8D3-BC11-46F4-8C5F-7A7E86889603}"/>
    <cellStyle name="P 2" xfId="411" xr:uid="{18A32721-6E68-4D4D-9FAD-828A88080E53}"/>
    <cellStyle name="Percent [2]" xfId="412" xr:uid="{7980FEDD-D1DB-4366-9192-A7633279443B}"/>
    <cellStyle name="Percent 10" xfId="413" xr:uid="{BDF2CAF5-C113-4D53-849F-B46C3270BD65}"/>
    <cellStyle name="Percent 11" xfId="414" xr:uid="{F7AE3063-61C1-41D0-8B72-D61D2EF2E659}"/>
    <cellStyle name="Percent 12" xfId="415" xr:uid="{F0912BE2-E942-4D5A-A787-DAA6113FC053}"/>
    <cellStyle name="Percent 13" xfId="416" xr:uid="{0914ABAE-ABA0-4C89-9FF4-2812778CAEE1}"/>
    <cellStyle name="Percent 14" xfId="417" xr:uid="{5BC85381-CB60-45D1-A9AA-08331FB3F497}"/>
    <cellStyle name="Percent 15" xfId="418" xr:uid="{501D30AD-6A40-43DE-8D6A-C10804BA57D2}"/>
    <cellStyle name="Percent 2" xfId="419" xr:uid="{7F155F3B-6B52-4910-8923-1759DBF456E3}"/>
    <cellStyle name="Percent 2 2" xfId="420" xr:uid="{657A8A9B-160C-4D7A-9DE4-EAE736BF13D3}"/>
    <cellStyle name="Percent 3" xfId="421" xr:uid="{18DEAEB6-4B05-4E81-A422-D967EB1319A8}"/>
    <cellStyle name="Percent 3 2" xfId="422" xr:uid="{E4960638-574E-4DA5-987D-26710B46B1C9}"/>
    <cellStyle name="Percent 4" xfId="423" xr:uid="{A2542CFA-BE2A-461A-9817-77C2EDEE5A1B}"/>
    <cellStyle name="Percent 4 2" xfId="424" xr:uid="{21F2F568-19F9-41C8-824B-8E18B8C5E491}"/>
    <cellStyle name="Percent 5" xfId="425" xr:uid="{3EE643FE-9F3B-487B-B763-5E0B191B8DDD}"/>
    <cellStyle name="Percent 6" xfId="426" xr:uid="{9971FDEB-3AAD-4DCE-ACE4-97D1747920A0}"/>
    <cellStyle name="Percent 6 2" xfId="427" xr:uid="{12BD9031-7253-4611-84F2-EA749B63E878}"/>
    <cellStyle name="Percent 7" xfId="428" xr:uid="{892CA533-F547-43CA-AFE0-C9F93294EEAF}"/>
    <cellStyle name="Percent 8" xfId="429" xr:uid="{12CB3181-7123-4EE3-9CBF-64901F4EF71C}"/>
    <cellStyle name="Percent 9" xfId="430" xr:uid="{14CBD45A-1D8E-42AF-9596-EB8395CA7ECF}"/>
    <cellStyle name="Refdb standard" xfId="431" xr:uid="{626D43DF-B358-4D45-AA7C-6E2D2BA5AA25}"/>
    <cellStyle name="ReportData" xfId="432" xr:uid="{BCA770B5-F134-4A71-AF21-160E85F5C01E}"/>
    <cellStyle name="ReportElements" xfId="433" xr:uid="{A4AFC6E2-AB5A-4D15-AF02-A59C84CF8C3E}"/>
    <cellStyle name="ReportHeader" xfId="434" xr:uid="{A1242D7E-4DA6-4FF0-B5C0-7F00A5F88AE6}"/>
    <cellStyle name="Row_CategoryHeadings" xfId="435" xr:uid="{7EBF8B91-A615-4031-90F6-E3BC2310E092}"/>
    <cellStyle name="SAPBEXaggData" xfId="436" xr:uid="{1683B832-A37A-4370-A0BD-BDCD0612EC84}"/>
    <cellStyle name="SAPBEXaggDataEmph" xfId="437" xr:uid="{4B18C53B-CA8D-4D7C-93DC-9D513D936803}"/>
    <cellStyle name="SAPBEXaggItem" xfId="438" xr:uid="{7F4A896C-7E0B-4439-B934-965735DFA083}"/>
    <cellStyle name="SAPBEXaggItemX" xfId="439" xr:uid="{DE08AE91-60D3-4A7C-B2B6-15863E62CAF2}"/>
    <cellStyle name="SAPBEXchaText" xfId="440" xr:uid="{C6ED59DF-8E61-4421-BD63-05F496774686}"/>
    <cellStyle name="SAPBEXexcBad7" xfId="441" xr:uid="{52AAC807-210A-4407-B852-4ED522FDF977}"/>
    <cellStyle name="SAPBEXexcBad8" xfId="442" xr:uid="{D5B8738A-7806-48E6-BE29-9C3AD56FDB0E}"/>
    <cellStyle name="SAPBEXexcBad9" xfId="443" xr:uid="{3350BD4D-A53A-4870-902A-A57680BDA916}"/>
    <cellStyle name="SAPBEXexcCritical4" xfId="444" xr:uid="{7AE6F0D0-2DD9-4CCE-BA1E-753ADFFCC64A}"/>
    <cellStyle name="SAPBEXexcCritical5" xfId="445" xr:uid="{612125F0-15CA-4251-B09C-EE96BA592ABC}"/>
    <cellStyle name="SAPBEXexcCritical6" xfId="446" xr:uid="{00CDC326-D5DB-428B-97F7-D84E0D8C43F1}"/>
    <cellStyle name="SAPBEXexcGood1" xfId="447" xr:uid="{F2849DB2-CD6C-4DED-B1D2-6A45BA31CF44}"/>
    <cellStyle name="SAPBEXexcGood2" xfId="448" xr:uid="{73190E79-FB20-4627-926F-C9A7E521282C}"/>
    <cellStyle name="SAPBEXexcGood3" xfId="449" xr:uid="{6EC8B986-F3C5-424E-85C1-CAE59E3F86FE}"/>
    <cellStyle name="SAPBEXfilterDrill" xfId="450" xr:uid="{E66E7DFA-B0E3-4C2B-8120-585C77797E97}"/>
    <cellStyle name="SAPBEXfilterItem" xfId="451" xr:uid="{F54F2883-3FBB-499F-B4DE-9314CE863054}"/>
    <cellStyle name="SAPBEXfilterText" xfId="452" xr:uid="{42ADEFA7-0DF2-4156-B852-A85C164F95EE}"/>
    <cellStyle name="SAPBEXformats" xfId="453" xr:uid="{7E4D8056-866D-482D-B539-3FC8D4D4ACB7}"/>
    <cellStyle name="SAPBEXheaderItem" xfId="454" xr:uid="{3CDFDBD8-D764-4334-9F57-CC00ECEAA5ED}"/>
    <cellStyle name="SAPBEXheaderText" xfId="455" xr:uid="{94D9C4AC-93A0-4608-8ABF-F102B5E3C71B}"/>
    <cellStyle name="SAPBEXHLevel0" xfId="456" xr:uid="{35CDE6C9-FE5C-40F9-8D47-5F5ADFDF427E}"/>
    <cellStyle name="SAPBEXHLevel0X" xfId="457" xr:uid="{AF1239EA-9D70-4863-9B9C-AA1E13C489D7}"/>
    <cellStyle name="SAPBEXHLevel1" xfId="458" xr:uid="{A54DA628-54CD-4061-9643-8881893DC984}"/>
    <cellStyle name="SAPBEXHLevel1X" xfId="459" xr:uid="{A857E723-779E-4D9A-AD31-A77C555C5023}"/>
    <cellStyle name="SAPBEXHLevel2" xfId="460" xr:uid="{1B2067AD-8CB2-471A-A374-297CF23060A1}"/>
    <cellStyle name="SAPBEXHLevel2X" xfId="461" xr:uid="{73B4533F-8E30-4D68-877B-1ABC9B3DA4C8}"/>
    <cellStyle name="SAPBEXHLevel3" xfId="462" xr:uid="{B264F799-97D0-48E0-BC69-45C107A1F45F}"/>
    <cellStyle name="SAPBEXHLevel3X" xfId="463" xr:uid="{14A2C1EB-0AA9-4694-8DEA-A6DE64F3084B}"/>
    <cellStyle name="SAPBEXresData" xfId="464" xr:uid="{1E6A462A-8263-4AFF-870E-34A3988362D1}"/>
    <cellStyle name="SAPBEXresDataEmph" xfId="465" xr:uid="{764FE9AA-7C36-4883-81BB-396CDDAEEA51}"/>
    <cellStyle name="SAPBEXresItem" xfId="466" xr:uid="{CAA45FC2-1D85-4CF6-B446-6DFDB49C558D}"/>
    <cellStyle name="SAPBEXresItemX" xfId="467" xr:uid="{D4CCCD8F-2F4D-4F68-AD17-4BD9B94CE5D7}"/>
    <cellStyle name="SAPBEXstdData" xfId="468" xr:uid="{57C669A6-A93E-4E46-81D7-2855B7034649}"/>
    <cellStyle name="SAPBEXstdDataEmph" xfId="469" xr:uid="{3DB37D33-F536-4E7D-B93A-10117184EB71}"/>
    <cellStyle name="SAPBEXstdItem" xfId="470" xr:uid="{DFBC6BEF-C9B0-4469-B0B2-64469E352D08}"/>
    <cellStyle name="SAPBEXstdItemX" xfId="471" xr:uid="{7955AEB2-B1DE-4215-9046-6EF5E1D3866E}"/>
    <cellStyle name="SAPBEXtitle" xfId="472" xr:uid="{1F9A6E45-66F0-4D30-8911-4C2EED043FE5}"/>
    <cellStyle name="SAPBEXundefined" xfId="473" xr:uid="{2FB999CC-C66E-4BA3-A710-8958E0327C87}"/>
    <cellStyle name="Source" xfId="474" xr:uid="{5FA42F97-7CC1-440C-997B-690AA485F4B2}"/>
    <cellStyle name="Source 2" xfId="475" xr:uid="{5E1B3273-9E1A-4DBA-B0A2-75F89C516672}"/>
    <cellStyle name="Style 1" xfId="476" xr:uid="{7263A55B-2D04-4A13-8C81-7CA3660787B9}"/>
    <cellStyle name="Style 1 2" xfId="477" xr:uid="{6B6F7524-BEF5-40B3-AFF2-E12D102AB018}"/>
    <cellStyle name="Style1" xfId="478" xr:uid="{809F53BA-F019-4591-A506-8B5E84CC56EA}"/>
    <cellStyle name="Style1 2" xfId="479" xr:uid="{1EEFD26C-E3B5-4CE1-9471-23FE5D872469}"/>
    <cellStyle name="Style2" xfId="480" xr:uid="{EBAC8C96-1787-49ED-9365-CD821EF32624}"/>
    <cellStyle name="Style3" xfId="481" xr:uid="{BCB0631C-2CA9-4CD0-ACE5-552E8B8C9B8C}"/>
    <cellStyle name="Style4" xfId="482" xr:uid="{720DEB7B-4310-4CDA-A6CC-518DF8FA38B8}"/>
    <cellStyle name="Style5" xfId="483" xr:uid="{3375904D-D8FB-4C2C-A1AD-8E6D84B33F4C}"/>
    <cellStyle name="Style6" xfId="484" xr:uid="{FC2FE80A-9E72-4E36-8455-5DD433523ACD}"/>
    <cellStyle name="Table Cells" xfId="485" xr:uid="{44501EAF-0FE0-4BF8-BAAB-4391D2F6222F}"/>
    <cellStyle name="Table Column Headings" xfId="486" xr:uid="{E97BB2F6-12AC-4C10-A4C7-A395FE6B2AF3}"/>
    <cellStyle name="Table Footnote" xfId="487" xr:uid="{DC31D890-0722-43AC-934B-699D6AFFB3FF}"/>
    <cellStyle name="Table Footnote 2" xfId="488" xr:uid="{89897118-90DD-4468-A294-12C841D98339}"/>
    <cellStyle name="Table Footnote 2 2" xfId="489" xr:uid="{33CE2DC0-E2EB-4A3B-A465-7B47D3128A21}"/>
    <cellStyle name="Table Footnote_Table 5.6 sales of assets 23Feb2010" xfId="490" xr:uid="{91D2960A-A17A-449A-8B5D-2AE2BDE2624E}"/>
    <cellStyle name="Table Header" xfId="491" xr:uid="{302AECF3-D779-4140-898E-C1459F7FFAAB}"/>
    <cellStyle name="Table Header 2" xfId="492" xr:uid="{F9A7D69D-6CC7-4C97-A4CA-C5BED3ACBDAA}"/>
    <cellStyle name="Table Header 2 2" xfId="493" xr:uid="{8ACCF986-DDC4-48B8-9923-B4A77C76E831}"/>
    <cellStyle name="Table Header_Table 5.6 sales of assets 23Feb2010" xfId="494" xr:uid="{1A7945D1-D066-4D8A-AF0E-F00CEF90264A}"/>
    <cellStyle name="Table Heading 1" xfId="495" xr:uid="{560E38E2-8D09-431F-A366-39C759CD7D23}"/>
    <cellStyle name="Table Heading 1 2" xfId="496" xr:uid="{33361B93-841B-4516-A7D6-195103D7E2FA}"/>
    <cellStyle name="Table Heading 1 2 2" xfId="497" xr:uid="{52641D26-E231-4BDF-80FA-3A57BEEB6316}"/>
    <cellStyle name="Table Heading 1_Table 5.6 sales of assets 23Feb2010" xfId="498" xr:uid="{6E2A53FB-486F-407D-BABC-7103A92941F1}"/>
    <cellStyle name="Table Heading 2" xfId="499" xr:uid="{00D86054-5954-4906-9846-99BDC622E358}"/>
    <cellStyle name="Table Heading 2 2" xfId="500" xr:uid="{1734D9C4-05FB-451F-9A76-DDD896D1A6C0}"/>
    <cellStyle name="Table Heading 2_Table 5.6 sales of assets 23Feb2010" xfId="501" xr:uid="{C001C1BB-B5C1-4CC7-91E9-72878097E40A}"/>
    <cellStyle name="Table Number" xfId="502" xr:uid="{6F3271D7-EA46-46D7-9DA1-E66CD1C77814}"/>
    <cellStyle name="Table Of Which" xfId="503" xr:uid="{7FCAEEAD-33B5-470F-97CE-40DF79949A6C}"/>
    <cellStyle name="Table Of Which 2" xfId="504" xr:uid="{271E30A7-58DB-4EB3-A3F3-B29FFA7E5AD6}"/>
    <cellStyle name="Table Of Which_Table 5.6 sales of assets 23Feb2010" xfId="505" xr:uid="{CF9204C6-A73D-4A5D-B0E1-64020DB29C95}"/>
    <cellStyle name="Table Row Billions" xfId="506" xr:uid="{1FAD935C-44D5-4C18-90E6-58E19175B01B}"/>
    <cellStyle name="Table Row Billions 2" xfId="507" xr:uid="{7B5C8767-AC92-4228-81C9-7C2947261C3C}"/>
    <cellStyle name="Table Row Billions Check" xfId="508" xr:uid="{60AA4735-CF70-4094-8F0C-0EF6660833CC}"/>
    <cellStyle name="Table Row Billions Check 2" xfId="509" xr:uid="{E1B1E173-8F87-4C81-9129-A1B3ED1C3D86}"/>
    <cellStyle name="Table Row Billions Check 3" xfId="510" xr:uid="{BCE76B0B-A8F4-471A-A026-D3011C94CC72}"/>
    <cellStyle name="Table Row Billions Check_asset sales" xfId="511" xr:uid="{2A87260E-ADD1-4B51-9AE8-0CF0F1AB8D23}"/>
    <cellStyle name="Table Row Billions_Table 5.6 sales of assets 23Feb2010" xfId="512" xr:uid="{B6521F6B-028B-4885-B428-10B1F8407063}"/>
    <cellStyle name="Table Row Headings" xfId="513" xr:uid="{9000A2A4-5B1E-4196-8DAB-9F6217DF4C4D}"/>
    <cellStyle name="Table Row Millions" xfId="514" xr:uid="{F6A7899D-03AE-41B7-862A-E79EBAB71588}"/>
    <cellStyle name="Table Row Millions 2" xfId="515" xr:uid="{67766ADC-C035-4325-866C-386B0E708A3A}"/>
    <cellStyle name="Table Row Millions 2 2" xfId="516" xr:uid="{6FBCAB9A-3A58-49BD-AC47-1568B2015E63}"/>
    <cellStyle name="Table Row Millions Check" xfId="517" xr:uid="{FA683057-8404-4505-8C99-61928C3FB4D8}"/>
    <cellStyle name="Table Row Millions Check 2" xfId="518" xr:uid="{0F28ADA9-96D3-4BC1-94DC-F1401E69CCFE}"/>
    <cellStyle name="Table Row Millions Check 3" xfId="519" xr:uid="{8B95533D-9F81-41DF-BC39-C67D4697E5E3}"/>
    <cellStyle name="Table Row Millions Check 4" xfId="520" xr:uid="{876BC233-F6C6-48AB-ADD5-F6EC2145D253}"/>
    <cellStyle name="Table Row Millions Check 6" xfId="521" xr:uid="{014A5B8C-2D0C-4AF0-A616-6A326D71B0A5}"/>
    <cellStyle name="Table Row Millions Check_asset sales" xfId="522" xr:uid="{F74D5634-4845-4159-9DD9-A17AFEBAB748}"/>
    <cellStyle name="Table Row Millions_Table 5.6 sales of assets 23Feb2010" xfId="523" xr:uid="{F07AF9F0-37C2-4B22-ABEA-85461375FFAD}"/>
    <cellStyle name="Table Row Percentage" xfId="524" xr:uid="{A450314E-5C17-4B70-A59E-4E8005FAA6B5}"/>
    <cellStyle name="Table Row Percentage 2" xfId="525" xr:uid="{1BC08806-B55C-48D6-851C-85291639F433}"/>
    <cellStyle name="Table Row Percentage Check" xfId="526" xr:uid="{C0484FC5-BAB9-4595-9C0B-DD9846E36C37}"/>
    <cellStyle name="Table Row Percentage Check 2" xfId="527" xr:uid="{3A2C6C91-74AB-4DB8-92E6-8A11A29CADB9}"/>
    <cellStyle name="Table Row Percentage Check 3" xfId="528" xr:uid="{C907DE38-1839-4D64-8263-EA052785B53E}"/>
    <cellStyle name="Table Row Percentage Check_asset sales" xfId="529" xr:uid="{4D3A5C58-E19C-4E07-AAF5-85D7519FF087}"/>
    <cellStyle name="Table Row Percentage_Table 5.6 sales of assets 23Feb2010" xfId="530" xr:uid="{AB9B866F-C70E-4E29-AA06-906F282756CA}"/>
    <cellStyle name="Table Title" xfId="531" xr:uid="{A79D9F8E-D7B9-4056-A3C8-18EDAD639A5C}"/>
    <cellStyle name="Table Total Billions" xfId="532" xr:uid="{0ED362C3-11AB-42C3-91F1-31930E721B61}"/>
    <cellStyle name="Table Total Billions 2" xfId="533" xr:uid="{A0A45816-1EE3-4FFE-8E43-7387F8383064}"/>
    <cellStyle name="Table Total Billions_Table 5.6 sales of assets 23Feb2010" xfId="534" xr:uid="{4AA75E3F-9120-4D60-96F1-A849DF2479D7}"/>
    <cellStyle name="Table Total Millions" xfId="535" xr:uid="{092A352E-4E23-4A9E-8025-6D7DA730B469}"/>
    <cellStyle name="Table Total Millions 2" xfId="536" xr:uid="{F615B1EF-1748-4875-92DF-75A16362FE1F}"/>
    <cellStyle name="Table Total Millions 2 2" xfId="537" xr:uid="{EA4AB773-FC98-4024-9271-829E93270173}"/>
    <cellStyle name="Table Total Millions_Table 5.6 sales of assets 23Feb2010" xfId="538" xr:uid="{66766723-9AB8-4C9C-BABA-4534FF621FFC}"/>
    <cellStyle name="Table Total Percentage" xfId="539" xr:uid="{53194B20-6C70-40F0-BFAB-A0C8EE21838A}"/>
    <cellStyle name="Table Total Percentage 2" xfId="540" xr:uid="{CE91E786-4211-4BE9-98B6-9E2F6FB27002}"/>
    <cellStyle name="Table Total Percentage_Table 5.6 sales of assets 23Feb2010" xfId="541" xr:uid="{0636E102-3CDE-4040-A72A-55B22F6ECB04}"/>
    <cellStyle name="Table Units" xfId="542" xr:uid="{B2544178-2F29-4A4D-8ADF-53186E055043}"/>
    <cellStyle name="Table Units 2" xfId="543" xr:uid="{AACDE019-C837-4219-A33D-58E9E5311B74}"/>
    <cellStyle name="Table Units 2 2" xfId="544" xr:uid="{44B50AC0-FF63-4BB6-9E72-BF1683AE07C6}"/>
    <cellStyle name="Table Units_Table 5.6 sales of assets 23Feb2010" xfId="545" xr:uid="{29F7C360-EA38-477E-9450-B77BDC6393B2}"/>
    <cellStyle name="Table_Name" xfId="546" xr:uid="{9FEDEC14-6AC9-4843-B052-B46B516681A7}"/>
    <cellStyle name="Times New Roman" xfId="547" xr:uid="{9736BDD8-9AFD-4C8A-B76D-4B58638E1B12}"/>
    <cellStyle name="Title 2" xfId="548" xr:uid="{81CC8E50-8D9B-4E44-A4A6-86BA451634D9}"/>
    <cellStyle name="Title 3" xfId="549" xr:uid="{8D107CCA-075A-4447-AB5D-B68513269E58}"/>
    <cellStyle name="Title 4" xfId="550" xr:uid="{AC07ECF8-5193-4692-AF54-A84FE56FF42B}"/>
    <cellStyle name="Total 2" xfId="551" xr:uid="{4D46C0A6-55EB-45C3-9DAE-E5C9950EB330}"/>
    <cellStyle name="Total 3" xfId="552" xr:uid="{104802C5-B7AC-4985-8909-2B782FEFB5AA}"/>
    <cellStyle name="Warning Text 2" xfId="553" xr:uid="{6AB7B6C0-D387-4505-B8C8-7F089D2C593B}"/>
    <cellStyle name="Warning Text 3" xfId="554" xr:uid="{2F355628-E731-479F-B043-A5A373C4064B}"/>
    <cellStyle name="Warnings" xfId="555" xr:uid="{10720A57-38CA-4AC5-89FD-4B1D4364D639}"/>
    <cellStyle name="Warnings 2" xfId="556" xr:uid="{A4363F0A-4FA3-4D08-96F5-BEF39FFF85B7}"/>
    <cellStyle name="whole number" xfId="557" xr:uid="{9E24E398-B6D6-4A59-A9F5-446DB7EA28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79267</xdr:rowOff>
    </xdr:from>
    <xdr:to>
      <xdr:col>5</xdr:col>
      <xdr:colOff>323850</xdr:colOff>
      <xdr:row>8</xdr:row>
      <xdr:rowOff>54083</xdr:rowOff>
    </xdr:to>
    <xdr:pic>
      <xdr:nvPicPr>
        <xdr:cNvPr id="6" name="Picture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52425" y="33644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9" name="Picture 8" descr="NS_Logo">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4" name="Picture 3" descr="NS_Logo">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81950"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79267</xdr:rowOff>
    </xdr:from>
    <xdr:to>
      <xdr:col>3</xdr:col>
      <xdr:colOff>1704975</xdr:colOff>
      <xdr:row>8</xdr:row>
      <xdr:rowOff>187433</xdr:rowOff>
    </xdr:to>
    <xdr:pic>
      <xdr:nvPicPr>
        <xdr:cNvPr id="6" name="Picture 3">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8150" y="100319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8" tint="-0.249977111117893"/>
    <pageSetUpPr fitToPage="1"/>
  </sheetPr>
  <dimension ref="A1:P30"/>
  <sheetViews>
    <sheetView showGridLines="0" topLeftCell="C1" zoomScaleNormal="100" workbookViewId="0">
      <selection activeCell="C15" sqref="C15:N15"/>
    </sheetView>
  </sheetViews>
  <sheetFormatPr defaultColWidth="0" defaultRowHeight="15" zeroHeight="1" x14ac:dyDescent="0.2"/>
  <cols>
    <col min="1" max="1" width="1.7109375" style="48" customWidth="1"/>
    <col min="2" max="2" width="3.5703125" style="48" customWidth="1"/>
    <col min="3" max="14" width="9.140625" style="48" customWidth="1"/>
    <col min="15" max="15" width="4" style="48" customWidth="1"/>
    <col min="16" max="16" width="1.7109375" style="48" customWidth="1"/>
    <col min="17" max="16384" width="0" style="20" hidden="1"/>
  </cols>
  <sheetData>
    <row r="1" spans="2:15" ht="5.25" customHeight="1" thickBot="1" x14ac:dyDescent="0.25"/>
    <row r="2" spans="2:15" ht="15" customHeight="1" x14ac:dyDescent="0.2">
      <c r="B2" s="39"/>
      <c r="C2" s="40"/>
      <c r="D2" s="40"/>
      <c r="E2" s="40"/>
      <c r="F2" s="40"/>
      <c r="G2" s="40"/>
      <c r="H2" s="40"/>
      <c r="I2" s="40"/>
      <c r="J2" s="40"/>
      <c r="K2" s="40"/>
      <c r="L2" s="40"/>
      <c r="M2" s="40"/>
      <c r="N2" s="40"/>
      <c r="O2" s="41"/>
    </row>
    <row r="3" spans="2:15" ht="15" customHeight="1" x14ac:dyDescent="0.2">
      <c r="B3" s="42"/>
      <c r="C3" s="43"/>
      <c r="D3" s="43"/>
      <c r="E3" s="43"/>
      <c r="F3" s="43"/>
      <c r="G3" s="43"/>
      <c r="H3" s="43"/>
      <c r="I3" s="43"/>
      <c r="J3" s="43"/>
      <c r="K3" s="43"/>
      <c r="L3" s="43"/>
      <c r="M3" s="43"/>
      <c r="N3" s="43"/>
      <c r="O3" s="44"/>
    </row>
    <row r="4" spans="2:15" ht="15" customHeight="1" x14ac:dyDescent="0.2">
      <c r="B4" s="42"/>
      <c r="C4" s="43"/>
      <c r="D4" s="43"/>
      <c r="E4" s="43"/>
      <c r="F4" s="43"/>
      <c r="G4" s="43"/>
      <c r="H4" s="43"/>
      <c r="I4" s="43"/>
      <c r="J4" s="43"/>
      <c r="K4" s="43"/>
      <c r="L4" s="43"/>
      <c r="M4" s="43"/>
      <c r="N4" s="43"/>
      <c r="O4" s="44"/>
    </row>
    <row r="5" spans="2:15" ht="15" customHeight="1" x14ac:dyDescent="0.2">
      <c r="B5" s="42"/>
      <c r="C5" s="43"/>
      <c r="D5" s="43"/>
      <c r="E5" s="43"/>
      <c r="F5" s="43"/>
      <c r="G5" s="43"/>
      <c r="H5" s="43"/>
      <c r="I5" s="43"/>
      <c r="J5" s="43"/>
      <c r="K5" s="43"/>
      <c r="L5" s="43"/>
      <c r="M5" s="43"/>
      <c r="N5" s="43"/>
      <c r="O5" s="44"/>
    </row>
    <row r="6" spans="2:15" ht="15" customHeight="1" x14ac:dyDescent="0.2">
      <c r="B6" s="42"/>
      <c r="C6" s="43"/>
      <c r="D6" s="43"/>
      <c r="E6" s="43"/>
      <c r="F6" s="43"/>
      <c r="G6" s="43"/>
      <c r="H6" s="43"/>
      <c r="I6" s="43"/>
      <c r="J6" s="43"/>
      <c r="K6" s="43"/>
      <c r="L6" s="43"/>
      <c r="M6" s="43"/>
      <c r="N6" s="43"/>
      <c r="O6" s="44"/>
    </row>
    <row r="7" spans="2:15" ht="15" customHeight="1" x14ac:dyDescent="0.2">
      <c r="B7" s="42"/>
      <c r="C7" s="43"/>
      <c r="D7" s="43"/>
      <c r="E7" s="43"/>
      <c r="F7" s="43"/>
      <c r="G7" s="43"/>
      <c r="H7" s="43"/>
      <c r="I7" s="43"/>
      <c r="J7" s="43"/>
      <c r="K7" s="43"/>
      <c r="L7" s="43"/>
      <c r="M7" s="43"/>
      <c r="N7" s="43"/>
      <c r="O7" s="44"/>
    </row>
    <row r="8" spans="2:15" ht="15" customHeight="1" x14ac:dyDescent="0.2">
      <c r="B8" s="42"/>
      <c r="C8" s="43"/>
      <c r="D8" s="43"/>
      <c r="E8" s="43"/>
      <c r="F8" s="43"/>
      <c r="G8" s="43"/>
      <c r="H8" s="43"/>
      <c r="I8" s="43"/>
      <c r="J8" s="43"/>
      <c r="K8" s="43"/>
      <c r="L8" s="43"/>
      <c r="M8" s="43"/>
      <c r="N8" s="43"/>
      <c r="O8" s="44"/>
    </row>
    <row r="9" spans="2:15" ht="15" customHeight="1" x14ac:dyDescent="0.2">
      <c r="B9" s="42"/>
      <c r="C9" s="43"/>
      <c r="D9" s="43"/>
      <c r="E9" s="43"/>
      <c r="F9" s="43"/>
      <c r="G9" s="43"/>
      <c r="H9" s="43"/>
      <c r="I9" s="43"/>
      <c r="J9" s="43"/>
      <c r="K9" s="43"/>
      <c r="L9" s="43"/>
      <c r="M9" s="43"/>
      <c r="N9" s="43"/>
      <c r="O9" s="44"/>
    </row>
    <row r="10" spans="2:15" ht="15" customHeight="1" x14ac:dyDescent="0.2">
      <c r="B10" s="42"/>
      <c r="C10" s="181" t="s">
        <v>930</v>
      </c>
      <c r="D10" s="181"/>
      <c r="E10" s="181"/>
      <c r="F10" s="181"/>
      <c r="G10" s="181"/>
      <c r="H10" s="181"/>
      <c r="I10" s="181"/>
      <c r="J10" s="181"/>
      <c r="K10" s="181"/>
      <c r="L10" s="181"/>
      <c r="M10" s="181"/>
      <c r="N10" s="181"/>
      <c r="O10" s="44"/>
    </row>
    <row r="11" spans="2:15" ht="15" customHeight="1" x14ac:dyDescent="0.2">
      <c r="B11" s="42"/>
      <c r="C11" s="181" t="s">
        <v>1396</v>
      </c>
      <c r="D11" s="181"/>
      <c r="E11" s="181"/>
      <c r="F11" s="181"/>
      <c r="G11" s="181"/>
      <c r="H11" s="181"/>
      <c r="I11" s="181"/>
      <c r="J11" s="181"/>
      <c r="K11" s="181"/>
      <c r="L11" s="181"/>
      <c r="M11" s="181"/>
      <c r="N11" s="181"/>
      <c r="O11" s="44"/>
    </row>
    <row r="12" spans="2:15" ht="15" customHeight="1" x14ac:dyDescent="0.2">
      <c r="B12" s="42"/>
      <c r="C12" s="105"/>
      <c r="D12" s="105"/>
      <c r="E12" s="105"/>
      <c r="F12" s="105"/>
      <c r="G12" s="105"/>
      <c r="H12" s="129"/>
      <c r="I12" s="105"/>
      <c r="J12" s="105"/>
      <c r="K12" s="105"/>
      <c r="L12" s="105"/>
      <c r="M12" s="105"/>
      <c r="N12" s="105"/>
      <c r="O12" s="44"/>
    </row>
    <row r="13" spans="2:15" ht="48" customHeight="1" x14ac:dyDescent="0.2">
      <c r="B13" s="42"/>
      <c r="C13" s="185" t="s">
        <v>932</v>
      </c>
      <c r="D13" s="186"/>
      <c r="E13" s="186"/>
      <c r="F13" s="186"/>
      <c r="G13" s="186"/>
      <c r="H13" s="186"/>
      <c r="I13" s="186"/>
      <c r="J13" s="186"/>
      <c r="K13" s="186"/>
      <c r="L13" s="186"/>
      <c r="M13" s="186"/>
      <c r="N13" s="186"/>
      <c r="O13" s="44"/>
    </row>
    <row r="14" spans="2:15" ht="6" customHeight="1" x14ac:dyDescent="0.2">
      <c r="B14" s="42"/>
      <c r="C14" s="105"/>
      <c r="D14" s="105"/>
      <c r="E14" s="105"/>
      <c r="F14" s="105"/>
      <c r="G14" s="105"/>
      <c r="H14" s="105"/>
      <c r="I14" s="105"/>
      <c r="J14" s="105"/>
      <c r="K14" s="105"/>
      <c r="L14" s="105"/>
      <c r="M14" s="105"/>
      <c r="N14" s="105"/>
      <c r="O14" s="44"/>
    </row>
    <row r="15" spans="2:15" ht="48" customHeight="1" x14ac:dyDescent="0.2">
      <c r="B15" s="42"/>
      <c r="C15" s="183" t="s">
        <v>1411</v>
      </c>
      <c r="D15" s="183"/>
      <c r="E15" s="183"/>
      <c r="F15" s="183"/>
      <c r="G15" s="183"/>
      <c r="H15" s="183"/>
      <c r="I15" s="183"/>
      <c r="J15" s="183"/>
      <c r="K15" s="183"/>
      <c r="L15" s="183"/>
      <c r="M15" s="183"/>
      <c r="N15" s="183"/>
      <c r="O15" s="44"/>
    </row>
    <row r="16" spans="2:15" ht="6" customHeight="1" x14ac:dyDescent="0.2">
      <c r="B16" s="42"/>
      <c r="C16" s="107"/>
      <c r="D16" s="107"/>
      <c r="E16" s="107"/>
      <c r="F16" s="107"/>
      <c r="G16" s="107"/>
      <c r="H16" s="107"/>
      <c r="I16" s="107"/>
      <c r="J16" s="107"/>
      <c r="K16" s="107"/>
      <c r="L16" s="107"/>
      <c r="M16" s="107"/>
      <c r="N16" s="107"/>
      <c r="O16" s="44"/>
    </row>
    <row r="17" spans="2:15" ht="24" customHeight="1" x14ac:dyDescent="0.2">
      <c r="B17" s="42"/>
      <c r="C17" s="184" t="s">
        <v>912</v>
      </c>
      <c r="D17" s="184"/>
      <c r="E17" s="184"/>
      <c r="F17" s="184"/>
      <c r="G17" s="184"/>
      <c r="H17" s="184"/>
      <c r="I17" s="184"/>
      <c r="J17" s="184"/>
      <c r="K17" s="184"/>
      <c r="L17" s="184"/>
      <c r="M17" s="184"/>
      <c r="N17" s="184"/>
      <c r="O17" s="44"/>
    </row>
    <row r="18" spans="2:15" ht="6" customHeight="1" x14ac:dyDescent="0.2">
      <c r="B18" s="42"/>
      <c r="C18" s="107"/>
      <c r="D18" s="107"/>
      <c r="E18" s="107"/>
      <c r="F18" s="107"/>
      <c r="G18" s="107"/>
      <c r="H18" s="107"/>
      <c r="I18" s="107"/>
      <c r="J18" s="107"/>
      <c r="K18" s="107"/>
      <c r="L18" s="107"/>
      <c r="M18" s="107"/>
      <c r="N18" s="107"/>
      <c r="O18" s="44"/>
    </row>
    <row r="19" spans="2:15" ht="63.95" customHeight="1" x14ac:dyDescent="0.2">
      <c r="B19" s="42"/>
      <c r="C19" s="183" t="s">
        <v>1408</v>
      </c>
      <c r="D19" s="183"/>
      <c r="E19" s="183"/>
      <c r="F19" s="183"/>
      <c r="G19" s="183"/>
      <c r="H19" s="183"/>
      <c r="I19" s="183"/>
      <c r="J19" s="183"/>
      <c r="K19" s="183"/>
      <c r="L19" s="183"/>
      <c r="M19" s="183"/>
      <c r="N19" s="183"/>
      <c r="O19" s="44"/>
    </row>
    <row r="20" spans="2:15" ht="6" customHeight="1" x14ac:dyDescent="0.2">
      <c r="B20" s="42"/>
      <c r="C20" s="108"/>
      <c r="D20" s="108"/>
      <c r="E20" s="108"/>
      <c r="F20" s="108"/>
      <c r="G20" s="108"/>
      <c r="H20" s="108"/>
      <c r="I20" s="108"/>
      <c r="J20" s="108"/>
      <c r="K20" s="108"/>
      <c r="L20" s="108"/>
      <c r="M20" s="108"/>
      <c r="N20" s="108"/>
      <c r="O20" s="44"/>
    </row>
    <row r="21" spans="2:15" ht="48" customHeight="1" x14ac:dyDescent="0.2">
      <c r="B21" s="42"/>
      <c r="C21" s="183" t="s">
        <v>800</v>
      </c>
      <c r="D21" s="183"/>
      <c r="E21" s="183"/>
      <c r="F21" s="183"/>
      <c r="G21" s="183"/>
      <c r="H21" s="183"/>
      <c r="I21" s="183"/>
      <c r="J21" s="183"/>
      <c r="K21" s="183"/>
      <c r="L21" s="183"/>
      <c r="M21" s="183"/>
      <c r="N21" s="183"/>
      <c r="O21" s="44"/>
    </row>
    <row r="22" spans="2:15" ht="6" customHeight="1" x14ac:dyDescent="0.2">
      <c r="B22" s="42"/>
      <c r="C22" s="107"/>
      <c r="D22" s="107"/>
      <c r="E22" s="107"/>
      <c r="F22" s="107"/>
      <c r="G22" s="107"/>
      <c r="H22" s="107"/>
      <c r="I22" s="107"/>
      <c r="J22" s="107"/>
      <c r="K22" s="107"/>
      <c r="L22" s="107"/>
      <c r="M22" s="107"/>
      <c r="N22" s="107"/>
      <c r="O22" s="44"/>
    </row>
    <row r="23" spans="2:15" ht="48" customHeight="1" x14ac:dyDescent="0.2">
      <c r="B23" s="42"/>
      <c r="C23" s="183" t="s">
        <v>1385</v>
      </c>
      <c r="D23" s="183"/>
      <c r="E23" s="183"/>
      <c r="F23" s="183"/>
      <c r="G23" s="183"/>
      <c r="H23" s="183"/>
      <c r="I23" s="183"/>
      <c r="J23" s="183"/>
      <c r="K23" s="183"/>
      <c r="L23" s="183"/>
      <c r="M23" s="183"/>
      <c r="N23" s="183"/>
      <c r="O23" s="44"/>
    </row>
    <row r="24" spans="2:15" ht="6" customHeight="1" x14ac:dyDescent="0.2">
      <c r="B24" s="42"/>
      <c r="C24" s="107"/>
      <c r="D24" s="107"/>
      <c r="E24" s="107"/>
      <c r="F24" s="107"/>
      <c r="G24" s="107"/>
      <c r="H24" s="107"/>
      <c r="I24" s="107"/>
      <c r="J24" s="107"/>
      <c r="K24" s="107"/>
      <c r="L24" s="107"/>
      <c r="M24" s="107"/>
      <c r="N24" s="107"/>
      <c r="O24" s="44"/>
    </row>
    <row r="25" spans="2:15" ht="48" customHeight="1" x14ac:dyDescent="0.2">
      <c r="B25" s="42"/>
      <c r="C25" s="183" t="s">
        <v>796</v>
      </c>
      <c r="D25" s="183"/>
      <c r="E25" s="183"/>
      <c r="F25" s="183"/>
      <c r="G25" s="183"/>
      <c r="H25" s="183"/>
      <c r="I25" s="183"/>
      <c r="J25" s="183"/>
      <c r="K25" s="183"/>
      <c r="L25" s="183"/>
      <c r="M25" s="183"/>
      <c r="N25" s="183"/>
      <c r="O25" s="44"/>
    </row>
    <row r="26" spans="2:15" ht="6" customHeight="1" x14ac:dyDescent="0.2">
      <c r="B26" s="42"/>
      <c r="C26" s="107"/>
      <c r="D26" s="107"/>
      <c r="E26" s="107"/>
      <c r="F26" s="107"/>
      <c r="G26" s="107"/>
      <c r="H26" s="107"/>
      <c r="I26" s="107"/>
      <c r="J26" s="107"/>
      <c r="K26" s="107"/>
      <c r="L26" s="107"/>
      <c r="M26" s="107"/>
      <c r="N26" s="107"/>
      <c r="O26" s="44"/>
    </row>
    <row r="27" spans="2:15" x14ac:dyDescent="0.2">
      <c r="B27" s="42"/>
      <c r="C27" s="182" t="s">
        <v>1392</v>
      </c>
      <c r="D27" s="182"/>
      <c r="E27" s="182"/>
      <c r="F27" s="182"/>
      <c r="G27" s="182"/>
      <c r="H27" s="182"/>
      <c r="I27" s="182"/>
      <c r="J27" s="182"/>
      <c r="K27" s="182"/>
      <c r="L27" s="182"/>
      <c r="M27" s="182"/>
      <c r="N27" s="182"/>
      <c r="O27" s="44"/>
    </row>
    <row r="28" spans="2:15" x14ac:dyDescent="0.2">
      <c r="B28" s="42"/>
      <c r="C28" s="43"/>
      <c r="D28" s="43"/>
      <c r="E28" s="43"/>
      <c r="F28" s="43"/>
      <c r="G28" s="43"/>
      <c r="H28" s="43"/>
      <c r="I28" s="43"/>
      <c r="J28" s="43"/>
      <c r="K28" s="43"/>
      <c r="L28" s="43"/>
      <c r="M28" s="43"/>
      <c r="N28" s="43"/>
      <c r="O28" s="44"/>
    </row>
    <row r="29" spans="2:15" ht="15.75" thickBot="1" x14ac:dyDescent="0.25">
      <c r="B29" s="45"/>
      <c r="C29" s="46"/>
      <c r="D29" s="46"/>
      <c r="E29" s="46"/>
      <c r="F29" s="46"/>
      <c r="G29" s="46"/>
      <c r="H29" s="46"/>
      <c r="I29" s="46"/>
      <c r="J29" s="46"/>
      <c r="K29" s="46"/>
      <c r="L29" s="46"/>
      <c r="M29" s="46"/>
      <c r="N29" s="46"/>
      <c r="O29" s="47"/>
    </row>
    <row r="30" spans="2:15" ht="9.9499999999999993" customHeight="1" x14ac:dyDescent="0.2"/>
  </sheetData>
  <mergeCells count="10">
    <mergeCell ref="C10:N10"/>
    <mergeCell ref="C27:N27"/>
    <mergeCell ref="C25:N25"/>
    <mergeCell ref="C11:N11"/>
    <mergeCell ref="C15:N15"/>
    <mergeCell ref="C17:N17"/>
    <mergeCell ref="C19:N19"/>
    <mergeCell ref="C21:N21"/>
    <mergeCell ref="C23:N23"/>
    <mergeCell ref="C13:N13"/>
  </mergeCells>
  <phoneticPr fontId="9" type="noConversion"/>
  <hyperlinks>
    <hyperlink ref="C27"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8" tint="0.39997558519241921"/>
  </sheetPr>
  <dimension ref="A1:AC687"/>
  <sheetViews>
    <sheetView showGridLines="0" tabSelected="1" zoomScale="70" zoomScaleNormal="70" workbookViewId="0">
      <selection activeCell="B1" sqref="B1:G1"/>
    </sheetView>
  </sheetViews>
  <sheetFormatPr defaultColWidth="9.140625" defaultRowHeight="12.75" zeroHeight="1" x14ac:dyDescent="0.2"/>
  <cols>
    <col min="1" max="1" width="3.140625" style="28" customWidth="1"/>
    <col min="2" max="2" width="3.42578125" customWidth="1"/>
    <col min="3" max="3" width="6.7109375" customWidth="1"/>
    <col min="4" max="4" width="107.42578125" customWidth="1"/>
    <col min="5" max="5" width="19.7109375" bestFit="1" customWidth="1"/>
    <col min="6" max="6" width="19.7109375" customWidth="1"/>
    <col min="7" max="7" width="1.7109375" customWidth="1"/>
    <col min="8" max="8" width="13.28515625" style="38" customWidth="1"/>
    <col min="9" max="9" width="9.140625" customWidth="1"/>
    <col min="10" max="10" width="12.7109375" bestFit="1" customWidth="1"/>
    <col min="11" max="12" width="9.140625" customWidth="1"/>
    <col min="13" max="13" width="9.140625" style="138" customWidth="1"/>
    <col min="14" max="14" width="9.140625" customWidth="1"/>
    <col min="15" max="15" width="25.42578125" customWidth="1"/>
    <col min="16" max="28" width="9.140625" customWidth="1"/>
    <col min="29" max="29" width="46.85546875" style="30" customWidth="1"/>
  </cols>
  <sheetData>
    <row r="1" spans="1:29" ht="60" customHeight="1" thickBot="1" x14ac:dyDescent="0.25">
      <c r="A1" s="22"/>
      <c r="B1" s="189" t="str">
        <f>CONCATENATE("Revenue Outturn (RO) 2018-19: Specific and Special Revenue Grants (RG) data for ",$C$12)</f>
        <v>Revenue Outturn (RO) 2018-19: Specific and Special Revenue Grants (RG) data for ENGLAND</v>
      </c>
      <c r="C1" s="190"/>
      <c r="D1" s="190"/>
      <c r="E1" s="190"/>
      <c r="F1" s="190"/>
      <c r="G1" s="191"/>
      <c r="H1" s="165"/>
      <c r="I1" s="14"/>
      <c r="J1" s="14"/>
      <c r="K1" s="14"/>
      <c r="L1" s="14"/>
      <c r="M1" s="134"/>
      <c r="N1" s="14"/>
      <c r="O1" s="14"/>
      <c r="P1" s="14"/>
    </row>
    <row r="2" spans="1:29" ht="12.75" customHeight="1" x14ac:dyDescent="0.2">
      <c r="A2" s="23"/>
      <c r="B2" s="75"/>
      <c r="C2" s="3"/>
      <c r="D2" s="3"/>
      <c r="E2" s="1"/>
      <c r="F2" s="1"/>
      <c r="G2" s="76"/>
      <c r="H2" s="166"/>
      <c r="I2" s="1"/>
      <c r="J2" s="1"/>
      <c r="K2" s="1"/>
      <c r="L2" s="1"/>
      <c r="M2" s="135"/>
      <c r="N2" s="1"/>
      <c r="O2" s="1"/>
      <c r="P2" s="1"/>
    </row>
    <row r="3" spans="1:29" ht="12.75" customHeight="1" x14ac:dyDescent="0.2">
      <c r="A3" s="23"/>
      <c r="B3" s="75"/>
      <c r="C3" s="3"/>
      <c r="D3" s="3"/>
      <c r="E3" s="1"/>
      <c r="F3" s="1"/>
      <c r="G3" s="76"/>
      <c r="H3" s="166"/>
      <c r="I3" s="1"/>
      <c r="J3" s="1"/>
      <c r="K3" s="1"/>
      <c r="L3" s="1"/>
      <c r="M3" s="135"/>
      <c r="N3" s="1"/>
      <c r="O3" s="1"/>
      <c r="P3" s="1"/>
    </row>
    <row r="4" spans="1:29" ht="12.75" customHeight="1" x14ac:dyDescent="0.2">
      <c r="A4" s="23"/>
      <c r="B4" s="75"/>
      <c r="C4" s="3"/>
      <c r="D4" s="3"/>
      <c r="E4" s="1"/>
      <c r="F4" s="1"/>
      <c r="G4" s="76"/>
      <c r="H4" s="166"/>
      <c r="I4" s="1"/>
      <c r="J4" s="1"/>
      <c r="K4" s="1"/>
      <c r="L4" s="1"/>
      <c r="M4" s="135"/>
      <c r="N4" s="1"/>
      <c r="O4" s="1"/>
      <c r="P4" s="1"/>
    </row>
    <row r="5" spans="1:29" ht="12.75" customHeight="1" x14ac:dyDescent="0.2">
      <c r="A5" s="23"/>
      <c r="B5" s="75"/>
      <c r="C5" s="3"/>
      <c r="D5" s="3"/>
      <c r="E5" s="1"/>
      <c r="F5" s="1"/>
      <c r="G5" s="76"/>
      <c r="H5" s="166"/>
      <c r="I5" s="1"/>
      <c r="J5" s="1"/>
      <c r="K5" s="1"/>
      <c r="L5" s="1"/>
      <c r="M5" s="135"/>
      <c r="N5" s="1"/>
      <c r="O5" s="1"/>
      <c r="P5" s="1"/>
    </row>
    <row r="6" spans="1:29" ht="12.75" customHeight="1" x14ac:dyDescent="0.2">
      <c r="A6" s="23"/>
      <c r="B6" s="75"/>
      <c r="C6" s="3"/>
      <c r="D6" s="3"/>
      <c r="E6" s="1"/>
      <c r="F6" s="1"/>
      <c r="G6" s="76"/>
      <c r="H6" s="166"/>
      <c r="I6" s="1"/>
      <c r="J6" s="1"/>
      <c r="K6" s="1"/>
      <c r="L6" s="1"/>
      <c r="M6" s="135"/>
      <c r="N6" s="1"/>
      <c r="O6" s="1"/>
      <c r="P6" s="1"/>
    </row>
    <row r="7" spans="1:29" ht="12.75" customHeight="1" x14ac:dyDescent="0.2">
      <c r="A7" s="23"/>
      <c r="B7" s="75"/>
      <c r="C7" s="3"/>
      <c r="D7" s="3"/>
      <c r="E7" s="1"/>
      <c r="F7" s="1"/>
      <c r="G7" s="76"/>
      <c r="H7" s="166"/>
      <c r="I7" s="1"/>
      <c r="J7" s="1"/>
      <c r="K7" s="1"/>
      <c r="L7" s="1"/>
      <c r="M7" s="135"/>
      <c r="N7" s="1"/>
      <c r="O7" s="1"/>
      <c r="P7" s="1"/>
    </row>
    <row r="8" spans="1:29" ht="15.75" customHeight="1" x14ac:dyDescent="0.2">
      <c r="A8" s="23"/>
      <c r="B8" s="75"/>
      <c r="C8" s="3"/>
      <c r="D8" s="3"/>
      <c r="E8" s="1"/>
      <c r="F8" s="1"/>
      <c r="G8" s="76"/>
      <c r="H8" s="166"/>
      <c r="I8" s="1"/>
      <c r="J8" s="1"/>
      <c r="K8" s="1"/>
      <c r="L8" s="1"/>
      <c r="M8" s="135"/>
      <c r="N8" s="1"/>
      <c r="O8" s="1"/>
      <c r="P8" s="1"/>
    </row>
    <row r="9" spans="1:29" ht="15" customHeight="1" x14ac:dyDescent="0.2">
      <c r="A9" s="23"/>
      <c r="B9" s="75"/>
      <c r="C9" s="3"/>
      <c r="D9" s="3"/>
      <c r="E9" s="1"/>
      <c r="F9" s="1"/>
      <c r="G9" s="76"/>
      <c r="H9" s="166"/>
      <c r="I9" s="1"/>
      <c r="J9" s="1"/>
      <c r="K9" s="1"/>
      <c r="L9" s="1"/>
      <c r="M9" s="135"/>
      <c r="N9" s="1"/>
      <c r="O9" s="1"/>
      <c r="P9" s="1"/>
    </row>
    <row r="10" spans="1:29" ht="18" x14ac:dyDescent="0.25">
      <c r="A10" s="24"/>
      <c r="B10" s="75"/>
      <c r="C10" s="3"/>
      <c r="D10" s="3"/>
      <c r="E10" s="10"/>
      <c r="F10" s="10"/>
      <c r="G10" s="77"/>
      <c r="H10" s="167"/>
      <c r="I10" s="10"/>
      <c r="J10" s="10"/>
      <c r="K10" s="140"/>
      <c r="L10" s="141"/>
      <c r="M10" s="142"/>
      <c r="N10" s="142"/>
      <c r="O10" s="142"/>
      <c r="P10" s="143"/>
    </row>
    <row r="11" spans="1:29" ht="16.5" customHeight="1" thickBot="1" x14ac:dyDescent="0.25">
      <c r="A11" s="25"/>
      <c r="B11" s="75"/>
      <c r="C11" s="62" t="s">
        <v>918</v>
      </c>
      <c r="D11" s="5"/>
      <c r="E11" s="2"/>
      <c r="F11" s="2"/>
      <c r="G11" s="78"/>
      <c r="H11" s="168"/>
      <c r="I11" s="2"/>
      <c r="J11" s="2"/>
      <c r="K11" s="144"/>
      <c r="L11" s="145"/>
      <c r="M11" s="146"/>
      <c r="N11" s="147"/>
      <c r="O11" s="148"/>
      <c r="P11" s="144"/>
    </row>
    <row r="12" spans="1:29" ht="45.75" customHeight="1" thickTop="1" thickBot="1" x14ac:dyDescent="0.3">
      <c r="A12"/>
      <c r="B12" s="75"/>
      <c r="C12" s="187" t="s">
        <v>580</v>
      </c>
      <c r="D12" s="188"/>
      <c r="E12" s="32"/>
      <c r="F12" s="32"/>
      <c r="G12" s="78"/>
      <c r="H12" s="169"/>
      <c r="I12" s="7"/>
      <c r="J12" s="7"/>
      <c r="K12" s="144"/>
      <c r="M12" s="146"/>
      <c r="N12" s="149"/>
      <c r="O12" s="148"/>
      <c r="P12" s="144"/>
    </row>
    <row r="13" spans="1:29" ht="12.75" customHeight="1" thickTop="1" x14ac:dyDescent="0.25">
      <c r="A13" s="26"/>
      <c r="B13" s="75"/>
      <c r="C13" s="33"/>
      <c r="D13" s="18"/>
      <c r="E13" s="19"/>
      <c r="F13" s="19"/>
      <c r="G13" s="79"/>
      <c r="H13" s="170"/>
      <c r="I13" s="4"/>
      <c r="J13" s="4"/>
      <c r="K13" s="150"/>
      <c r="M13" s="146"/>
      <c r="N13" s="149"/>
      <c r="O13" s="148"/>
      <c r="P13" s="144"/>
    </row>
    <row r="14" spans="1:29" ht="39.950000000000003" customHeight="1" x14ac:dyDescent="0.2">
      <c r="A14" s="27"/>
      <c r="B14" s="75"/>
      <c r="C14" s="109"/>
      <c r="D14" s="130"/>
      <c r="E14" s="83" t="s">
        <v>924</v>
      </c>
      <c r="F14" s="83"/>
      <c r="G14" s="110"/>
      <c r="H14" s="37"/>
      <c r="I14" s="9"/>
      <c r="J14" s="9"/>
      <c r="K14" s="150"/>
      <c r="M14" s="146"/>
      <c r="N14" s="149"/>
      <c r="O14" s="148"/>
      <c r="P14" s="144"/>
    </row>
    <row r="15" spans="1:29" ht="12.75" customHeight="1" x14ac:dyDescent="0.2">
      <c r="A15" s="27"/>
      <c r="B15" s="75"/>
      <c r="C15" s="109"/>
      <c r="D15" s="109"/>
      <c r="E15" s="111" t="s">
        <v>560</v>
      </c>
      <c r="F15" s="109"/>
      <c r="G15" s="110"/>
      <c r="H15" s="37"/>
      <c r="I15" s="9"/>
      <c r="J15" s="9"/>
      <c r="K15" s="150"/>
      <c r="M15" s="146"/>
      <c r="N15" s="149"/>
      <c r="O15" s="148"/>
      <c r="P15" s="144"/>
    </row>
    <row r="16" spans="1:29" s="8" customFormat="1" ht="18" customHeight="1" x14ac:dyDescent="0.2">
      <c r="A16" s="60"/>
      <c r="B16" s="80"/>
      <c r="C16" s="71" t="s">
        <v>577</v>
      </c>
      <c r="D16" s="112"/>
      <c r="E16" s="112"/>
      <c r="F16" s="112"/>
      <c r="G16" s="113"/>
      <c r="H16" s="171"/>
      <c r="I16" s="11"/>
      <c r="J16" s="11"/>
      <c r="K16" s="151"/>
      <c r="M16" s="146"/>
      <c r="N16" s="149"/>
      <c r="O16" s="148"/>
      <c r="P16" s="144"/>
      <c r="AC16" s="31"/>
    </row>
    <row r="17" spans="1:16" ht="15.75" customHeight="1" x14ac:dyDescent="0.2">
      <c r="A17" s="37"/>
      <c r="B17" s="75"/>
      <c r="C17" s="70">
        <v>102</v>
      </c>
      <c r="D17" s="67" t="s">
        <v>571</v>
      </c>
      <c r="E17" s="64">
        <f t="shared" ref="E17:E33" si="0">IF(ISERROR(ROUND(VLOOKUP($C$12,SG_data,$H17,FALSE),0)),"…",ROUND(VLOOKUP($C$12,SG_data,$H17,FALSE),0))</f>
        <v>26462303</v>
      </c>
      <c r="F17" s="64"/>
      <c r="G17" s="114"/>
      <c r="H17" s="37">
        <v>4</v>
      </c>
      <c r="I17" s="9"/>
      <c r="J17" s="9"/>
      <c r="K17" s="151"/>
      <c r="M17" s="146"/>
      <c r="N17" s="149"/>
      <c r="O17" s="148"/>
      <c r="P17" s="144"/>
    </row>
    <row r="18" spans="1:16" ht="15.75" customHeight="1" x14ac:dyDescent="0.2">
      <c r="A18" s="37"/>
      <c r="B18" s="75"/>
      <c r="C18" s="70">
        <v>103</v>
      </c>
      <c r="D18" s="67" t="s">
        <v>797</v>
      </c>
      <c r="E18" s="64">
        <f t="shared" si="0"/>
        <v>1332413</v>
      </c>
      <c r="F18" s="64"/>
      <c r="G18" s="114"/>
      <c r="H18" s="37">
        <f>H17+1</f>
        <v>5</v>
      </c>
      <c r="I18" s="9"/>
      <c r="J18" s="9"/>
      <c r="K18" s="151"/>
      <c r="M18" s="146"/>
      <c r="N18" s="149"/>
      <c r="O18" s="148"/>
      <c r="P18" s="144"/>
    </row>
    <row r="19" spans="1:16" ht="15.75" customHeight="1" x14ac:dyDescent="0.2">
      <c r="A19" s="37"/>
      <c r="B19" s="75"/>
      <c r="C19" s="70">
        <v>107</v>
      </c>
      <c r="D19" s="67" t="s">
        <v>913</v>
      </c>
      <c r="E19" s="64">
        <f t="shared" si="0"/>
        <v>435788</v>
      </c>
      <c r="F19" s="64"/>
      <c r="G19" s="114"/>
      <c r="H19" s="37">
        <f t="shared" ref="H19:H33" si="1">H18+1</f>
        <v>6</v>
      </c>
      <c r="I19" s="9"/>
      <c r="J19" s="9"/>
      <c r="K19" s="151"/>
      <c r="L19" s="152"/>
      <c r="M19" s="146"/>
      <c r="N19" s="149"/>
      <c r="O19" s="148"/>
      <c r="P19" s="144"/>
    </row>
    <row r="20" spans="1:16" ht="15.75" customHeight="1" x14ac:dyDescent="0.2">
      <c r="A20" s="37"/>
      <c r="B20" s="75"/>
      <c r="C20" s="70">
        <v>221</v>
      </c>
      <c r="D20" s="67" t="s">
        <v>572</v>
      </c>
      <c r="E20" s="64">
        <f t="shared" si="0"/>
        <v>0</v>
      </c>
      <c r="F20" s="64"/>
      <c r="G20" s="114"/>
      <c r="H20" s="37">
        <f t="shared" si="1"/>
        <v>7</v>
      </c>
      <c r="I20" s="9"/>
      <c r="J20" s="9"/>
      <c r="K20" s="151"/>
      <c r="L20" s="152"/>
      <c r="M20" s="146"/>
      <c r="N20" s="149"/>
      <c r="O20" s="148"/>
      <c r="P20" s="144"/>
    </row>
    <row r="21" spans="1:16" ht="15.75" customHeight="1" x14ac:dyDescent="0.2">
      <c r="A21" s="37"/>
      <c r="B21" s="75"/>
      <c r="C21" s="70">
        <v>313</v>
      </c>
      <c r="D21" s="67" t="s">
        <v>921</v>
      </c>
      <c r="E21" s="64">
        <f t="shared" si="0"/>
        <v>3011452</v>
      </c>
      <c r="F21" s="64"/>
      <c r="G21" s="114"/>
      <c r="H21" s="37">
        <f t="shared" si="1"/>
        <v>8</v>
      </c>
      <c r="I21" s="9"/>
      <c r="J21" s="9"/>
      <c r="K21" s="151"/>
      <c r="L21" s="154"/>
      <c r="M21" s="146"/>
      <c r="N21" s="149"/>
      <c r="O21" s="148"/>
      <c r="P21" s="144"/>
    </row>
    <row r="22" spans="1:16" ht="15.75" customHeight="1" x14ac:dyDescent="0.2">
      <c r="A22" s="37"/>
      <c r="B22" s="75"/>
      <c r="C22" s="70">
        <v>317</v>
      </c>
      <c r="D22" s="67" t="s">
        <v>1397</v>
      </c>
      <c r="E22" s="64">
        <f t="shared" si="0"/>
        <v>55124</v>
      </c>
      <c r="F22" s="64"/>
      <c r="G22" s="114"/>
      <c r="H22" s="37">
        <f t="shared" si="1"/>
        <v>9</v>
      </c>
      <c r="I22" s="9"/>
      <c r="J22" s="9"/>
      <c r="K22" s="151"/>
      <c r="L22" s="152"/>
      <c r="M22" s="146"/>
      <c r="N22" s="147"/>
      <c r="O22" s="148"/>
      <c r="P22" s="144"/>
    </row>
    <row r="23" spans="1:16" ht="15.75" customHeight="1" x14ac:dyDescent="0.2">
      <c r="A23" s="37"/>
      <c r="B23" s="75"/>
      <c r="C23" s="70">
        <v>318</v>
      </c>
      <c r="D23" s="67" t="s">
        <v>1398</v>
      </c>
      <c r="E23" s="64">
        <f t="shared" si="0"/>
        <v>150680</v>
      </c>
      <c r="F23" s="64"/>
      <c r="G23" s="114"/>
      <c r="H23" s="37">
        <f t="shared" si="1"/>
        <v>10</v>
      </c>
      <c r="I23" s="9"/>
      <c r="J23" s="9"/>
      <c r="K23" s="153"/>
      <c r="L23" s="154"/>
      <c r="M23" s="146"/>
      <c r="N23" s="147"/>
      <c r="O23" s="148"/>
      <c r="P23" s="144"/>
    </row>
    <row r="24" spans="1:16" ht="15.75" customHeight="1" x14ac:dyDescent="0.2">
      <c r="A24" s="37"/>
      <c r="B24" s="75"/>
      <c r="C24" s="70">
        <v>323</v>
      </c>
      <c r="D24" s="67" t="s">
        <v>1399</v>
      </c>
      <c r="E24" s="64">
        <f t="shared" si="0"/>
        <v>1433783</v>
      </c>
      <c r="F24" s="64"/>
      <c r="G24" s="114"/>
      <c r="H24" s="37">
        <f t="shared" si="1"/>
        <v>11</v>
      </c>
      <c r="I24" s="9"/>
      <c r="J24" s="9"/>
      <c r="K24" s="153"/>
      <c r="L24" s="154"/>
      <c r="M24" s="146"/>
      <c r="N24" s="147"/>
      <c r="O24" s="148"/>
      <c r="P24" s="144"/>
    </row>
    <row r="25" spans="1:16" ht="15.75" customHeight="1" x14ac:dyDescent="0.2">
      <c r="A25" s="37"/>
      <c r="B25" s="75"/>
      <c r="C25" s="70">
        <v>328</v>
      </c>
      <c r="D25" s="67" t="s">
        <v>1401</v>
      </c>
      <c r="E25" s="64">
        <f t="shared" si="0"/>
        <v>236212</v>
      </c>
      <c r="F25" s="64"/>
      <c r="G25" s="114"/>
      <c r="H25" s="37">
        <f t="shared" si="1"/>
        <v>12</v>
      </c>
      <c r="I25" s="9"/>
      <c r="J25" s="9"/>
      <c r="K25" s="153"/>
      <c r="L25" s="154"/>
      <c r="M25" s="146"/>
      <c r="N25" s="147"/>
      <c r="O25" s="148"/>
      <c r="P25" s="144"/>
    </row>
    <row r="26" spans="1:16" ht="15.75" customHeight="1" x14ac:dyDescent="0.2">
      <c r="A26" s="37"/>
      <c r="B26" s="75"/>
      <c r="C26" s="70">
        <v>330</v>
      </c>
      <c r="D26" s="67" t="s">
        <v>1402</v>
      </c>
      <c r="E26" s="64">
        <f t="shared" si="0"/>
        <v>150772</v>
      </c>
      <c r="F26" s="64"/>
      <c r="G26" s="114"/>
      <c r="H26" s="37">
        <f t="shared" si="1"/>
        <v>13</v>
      </c>
      <c r="I26" s="9"/>
      <c r="J26" s="9"/>
      <c r="K26" s="153"/>
      <c r="L26" s="154"/>
      <c r="M26" s="146"/>
      <c r="N26" s="147"/>
      <c r="O26" s="148"/>
      <c r="P26" s="144"/>
    </row>
    <row r="27" spans="1:16" ht="15.75" customHeight="1" x14ac:dyDescent="0.2">
      <c r="A27" s="37"/>
      <c r="B27" s="75"/>
      <c r="C27" s="70">
        <v>401</v>
      </c>
      <c r="D27" s="67" t="s">
        <v>1403</v>
      </c>
      <c r="E27" s="64">
        <f t="shared" si="0"/>
        <v>200479</v>
      </c>
      <c r="F27" s="64"/>
      <c r="G27" s="114"/>
      <c r="H27" s="37">
        <f t="shared" si="1"/>
        <v>14</v>
      </c>
      <c r="I27" s="9"/>
      <c r="J27" s="9"/>
      <c r="K27" s="153"/>
      <c r="L27" s="154"/>
      <c r="M27" s="146"/>
      <c r="N27" s="147"/>
      <c r="O27" s="148"/>
      <c r="P27" s="144"/>
    </row>
    <row r="28" spans="1:16" ht="15.75" customHeight="1" x14ac:dyDescent="0.2">
      <c r="A28" s="37"/>
      <c r="B28" s="75"/>
      <c r="C28" s="70">
        <v>406</v>
      </c>
      <c r="D28" s="67" t="s">
        <v>801</v>
      </c>
      <c r="E28" s="64">
        <f t="shared" si="0"/>
        <v>188441</v>
      </c>
      <c r="F28" s="64"/>
      <c r="G28" s="114"/>
      <c r="H28" s="37">
        <f t="shared" si="1"/>
        <v>15</v>
      </c>
      <c r="I28" s="9"/>
      <c r="J28" s="9"/>
      <c r="K28" s="153"/>
      <c r="L28" s="154"/>
      <c r="M28" s="146"/>
      <c r="N28" s="147"/>
      <c r="O28" s="148"/>
      <c r="P28" s="144"/>
    </row>
    <row r="29" spans="1:16" ht="15.75" customHeight="1" x14ac:dyDescent="0.2">
      <c r="A29" s="37"/>
      <c r="B29" s="75"/>
      <c r="C29" s="70">
        <v>540</v>
      </c>
      <c r="D29" s="67" t="s">
        <v>798</v>
      </c>
      <c r="E29" s="64">
        <f t="shared" si="0"/>
        <v>941157</v>
      </c>
      <c r="F29" s="64"/>
      <c r="G29" s="114"/>
      <c r="H29" s="37">
        <f t="shared" si="1"/>
        <v>16</v>
      </c>
      <c r="I29" s="9"/>
      <c r="J29" s="9"/>
      <c r="K29" s="153"/>
      <c r="L29" s="153"/>
      <c r="M29" s="146"/>
      <c r="N29" s="147"/>
      <c r="O29" s="148"/>
      <c r="P29" s="144"/>
    </row>
    <row r="30" spans="1:16" ht="15.75" customHeight="1" x14ac:dyDescent="0.2">
      <c r="A30" s="37"/>
      <c r="B30" s="75"/>
      <c r="C30" s="70">
        <v>543</v>
      </c>
      <c r="D30" s="154" t="s">
        <v>1400</v>
      </c>
      <c r="E30" s="64">
        <f t="shared" si="0"/>
        <v>66570</v>
      </c>
      <c r="F30" s="64"/>
      <c r="G30" s="114"/>
      <c r="H30" s="37">
        <f t="shared" si="1"/>
        <v>17</v>
      </c>
      <c r="I30" s="9"/>
      <c r="J30" s="9"/>
      <c r="K30" s="153"/>
      <c r="L30" s="153"/>
      <c r="M30" s="146"/>
      <c r="N30" s="147"/>
      <c r="O30" s="148"/>
      <c r="P30" s="144"/>
    </row>
    <row r="31" spans="1:16" ht="15.75" customHeight="1" x14ac:dyDescent="0.2">
      <c r="A31" s="37"/>
      <c r="B31" s="75"/>
      <c r="C31" s="70">
        <v>545</v>
      </c>
      <c r="D31" s="67" t="s">
        <v>573</v>
      </c>
      <c r="E31" s="64">
        <f t="shared" si="0"/>
        <v>1289038</v>
      </c>
      <c r="F31" s="64"/>
      <c r="G31" s="114"/>
      <c r="H31" s="37">
        <f t="shared" si="1"/>
        <v>18</v>
      </c>
      <c r="I31" s="9"/>
      <c r="J31" s="9"/>
      <c r="K31" s="153"/>
      <c r="L31" s="155"/>
      <c r="M31" s="146"/>
      <c r="N31" s="147"/>
      <c r="O31" s="148"/>
      <c r="P31" s="144"/>
    </row>
    <row r="32" spans="1:16" ht="15.75" customHeight="1" x14ac:dyDescent="0.2">
      <c r="A32" s="37"/>
      <c r="B32" s="75"/>
      <c r="C32" s="70">
        <v>698</v>
      </c>
      <c r="D32" s="67" t="s">
        <v>919</v>
      </c>
      <c r="E32" s="64">
        <f t="shared" si="0"/>
        <v>3595121</v>
      </c>
      <c r="F32" s="64"/>
      <c r="G32" s="114"/>
      <c r="H32" s="37">
        <f t="shared" si="1"/>
        <v>19</v>
      </c>
      <c r="I32" s="9"/>
      <c r="J32" s="9"/>
      <c r="K32" s="156"/>
      <c r="L32" s="157"/>
      <c r="M32" s="158"/>
      <c r="N32" s="158"/>
      <c r="O32" s="159"/>
      <c r="P32" s="160"/>
    </row>
    <row r="33" spans="1:16" ht="15.75" customHeight="1" x14ac:dyDescent="0.2">
      <c r="A33" s="37"/>
      <c r="B33" s="75"/>
      <c r="C33" s="69">
        <v>699</v>
      </c>
      <c r="D33" s="68" t="s">
        <v>914</v>
      </c>
      <c r="E33" s="65">
        <f t="shared" si="0"/>
        <v>39549332</v>
      </c>
      <c r="F33" s="65"/>
      <c r="G33" s="114"/>
      <c r="H33" s="37">
        <f t="shared" si="1"/>
        <v>20</v>
      </c>
      <c r="I33" s="9"/>
      <c r="J33" s="9"/>
      <c r="K33" s="9"/>
      <c r="L33" s="9"/>
      <c r="M33" s="136"/>
      <c r="N33" s="9"/>
      <c r="O33" s="9"/>
      <c r="P33" s="9"/>
    </row>
    <row r="34" spans="1:16" ht="15.75" customHeight="1" x14ac:dyDescent="0.2">
      <c r="A34" s="37"/>
      <c r="B34" s="75"/>
      <c r="C34" s="115"/>
      <c r="D34" s="115"/>
      <c r="E34" s="116"/>
      <c r="F34" s="116"/>
      <c r="G34" s="114"/>
      <c r="H34" s="37"/>
      <c r="I34" s="9"/>
      <c r="J34" s="9"/>
      <c r="K34" s="9"/>
      <c r="L34" s="9"/>
      <c r="M34" s="137"/>
      <c r="N34" s="9"/>
      <c r="O34" s="9"/>
      <c r="P34" s="9"/>
    </row>
    <row r="35" spans="1:16" ht="18" customHeight="1" x14ac:dyDescent="0.2">
      <c r="A35" s="37"/>
      <c r="B35" s="75"/>
      <c r="C35" s="71" t="s">
        <v>917</v>
      </c>
      <c r="D35" s="63"/>
      <c r="E35" s="66"/>
      <c r="F35" s="66"/>
      <c r="G35" s="114"/>
      <c r="H35" s="37"/>
      <c r="I35" s="9"/>
      <c r="J35" s="164"/>
      <c r="K35" s="9"/>
      <c r="L35" s="9"/>
      <c r="M35" s="137"/>
      <c r="N35" s="9"/>
      <c r="O35" s="9"/>
      <c r="P35" s="9"/>
    </row>
    <row r="36" spans="1:16" ht="15.75" customHeight="1" x14ac:dyDescent="0.2">
      <c r="A36" s="37"/>
      <c r="B36" s="75"/>
      <c r="C36" s="70">
        <v>715</v>
      </c>
      <c r="D36" s="67" t="s">
        <v>799</v>
      </c>
      <c r="E36" s="64">
        <f>IF(ISERROR(ROUND(VLOOKUP($C$12,SG_data,$H36,FALSE),0)),"…",ROUND(VLOOKUP($C$12,SG_data,$H36,FALSE),0))</f>
        <v>200046</v>
      </c>
      <c r="G36" s="114"/>
      <c r="H36" s="37">
        <f>H33+1</f>
        <v>21</v>
      </c>
      <c r="I36" s="163"/>
      <c r="J36" s="161"/>
      <c r="K36" s="9"/>
      <c r="L36" s="9"/>
      <c r="M36" s="137"/>
      <c r="N36" s="9"/>
      <c r="O36" s="9"/>
      <c r="P36" s="9"/>
    </row>
    <row r="37" spans="1:16" ht="15.75" customHeight="1" x14ac:dyDescent="0.2">
      <c r="A37" s="37"/>
      <c r="B37" s="75"/>
      <c r="C37" s="70">
        <v>716</v>
      </c>
      <c r="D37" s="67" t="s">
        <v>903</v>
      </c>
      <c r="E37" s="64">
        <f>IF(ISERROR(ROUND(VLOOKUP($C$12,SG_data,$H37,FALSE),0)),"…",ROUND(VLOOKUP($C$12,SG_data,$H37,FALSE),0))</f>
        <v>474993</v>
      </c>
      <c r="G37" s="114"/>
      <c r="H37" s="37">
        <f t="shared" ref="H37:H42" si="2">H36+1</f>
        <v>22</v>
      </c>
      <c r="I37" s="163"/>
      <c r="J37" s="161"/>
      <c r="K37" s="9"/>
      <c r="L37" s="9"/>
      <c r="M37" s="137"/>
      <c r="N37" s="9"/>
      <c r="O37" s="9"/>
      <c r="P37" s="9"/>
    </row>
    <row r="38" spans="1:16" ht="15.75" customHeight="1" x14ac:dyDescent="0.2">
      <c r="A38" s="37"/>
      <c r="B38" s="75"/>
      <c r="C38" s="70">
        <v>745</v>
      </c>
      <c r="D38" s="67" t="s">
        <v>574</v>
      </c>
      <c r="E38" s="64">
        <f t="shared" ref="E38:E41" si="3">IF(ISERROR(ROUND(VLOOKUP($C$12,SG_data,$H38,FALSE),0)),"…",ROUND(VLOOKUP($C$12,SG_data,$H38,FALSE),0))</f>
        <v>13563294</v>
      </c>
      <c r="G38" s="114"/>
      <c r="H38" s="37">
        <f t="shared" si="2"/>
        <v>23</v>
      </c>
      <c r="I38" s="163"/>
      <c r="J38" s="161"/>
      <c r="K38" s="9"/>
      <c r="L38" s="9"/>
      <c r="M38" s="137"/>
      <c r="N38" s="9"/>
      <c r="O38" s="9"/>
      <c r="P38" s="9"/>
    </row>
    <row r="39" spans="1:16" ht="15.75" customHeight="1" x14ac:dyDescent="0.2">
      <c r="A39" s="37"/>
      <c r="B39" s="75"/>
      <c r="C39" s="70">
        <v>746</v>
      </c>
      <c r="D39" s="67" t="s">
        <v>575</v>
      </c>
      <c r="E39" s="64">
        <f t="shared" si="3"/>
        <v>782206</v>
      </c>
      <c r="G39" s="114"/>
      <c r="H39" s="37">
        <f t="shared" si="2"/>
        <v>24</v>
      </c>
      <c r="I39" s="163"/>
      <c r="J39" s="161"/>
      <c r="K39" s="9"/>
      <c r="L39" s="9"/>
      <c r="M39" s="137"/>
      <c r="N39" s="9"/>
      <c r="O39" s="9"/>
      <c r="P39" s="9"/>
    </row>
    <row r="40" spans="1:16" ht="15.75" customHeight="1" x14ac:dyDescent="0.2">
      <c r="A40" s="37"/>
      <c r="B40" s="75"/>
      <c r="C40" s="70">
        <v>747</v>
      </c>
      <c r="D40" s="67" t="s">
        <v>576</v>
      </c>
      <c r="E40" s="64">
        <f t="shared" si="3"/>
        <v>3425554</v>
      </c>
      <c r="G40" s="114"/>
      <c r="H40" s="37">
        <f t="shared" si="2"/>
        <v>25</v>
      </c>
      <c r="I40" s="163"/>
      <c r="J40" s="161"/>
      <c r="K40" s="9"/>
      <c r="L40" s="9"/>
      <c r="M40" s="137"/>
      <c r="N40" s="9"/>
      <c r="O40" s="9"/>
      <c r="P40" s="9"/>
    </row>
    <row r="41" spans="1:16" ht="15.75" customHeight="1" x14ac:dyDescent="0.2">
      <c r="A41" s="37"/>
      <c r="B41" s="75"/>
      <c r="C41" s="70">
        <v>798</v>
      </c>
      <c r="D41" s="67" t="s">
        <v>920</v>
      </c>
      <c r="E41" s="64">
        <f t="shared" si="3"/>
        <v>680507</v>
      </c>
      <c r="G41" s="114"/>
      <c r="H41" s="37">
        <f t="shared" si="2"/>
        <v>26</v>
      </c>
      <c r="I41" s="163"/>
      <c r="J41" s="161"/>
      <c r="K41" s="9"/>
      <c r="L41" s="9"/>
      <c r="M41" s="137"/>
      <c r="N41" s="9"/>
      <c r="O41" s="9"/>
      <c r="P41" s="9"/>
    </row>
    <row r="42" spans="1:16" ht="15.75" customHeight="1" x14ac:dyDescent="0.2">
      <c r="A42" s="37"/>
      <c r="B42" s="75"/>
      <c r="C42" s="69">
        <v>799</v>
      </c>
      <c r="D42" s="68" t="s">
        <v>915</v>
      </c>
      <c r="E42" s="65">
        <f>IF(ISERROR(ROUND(VLOOKUP($C$12,SG_data,$H42,FALSE),0)),"…",ROUND(VLOOKUP($C$12,SG_data,$H42,FALSE),0))</f>
        <v>19126600</v>
      </c>
      <c r="G42" s="114"/>
      <c r="H42" s="37">
        <f t="shared" si="2"/>
        <v>27</v>
      </c>
      <c r="I42" s="163"/>
      <c r="J42" s="162"/>
      <c r="K42" s="9"/>
      <c r="L42" s="9"/>
      <c r="M42" s="136">
        <f>E42-(SUM(E36:E41))</f>
        <v>0</v>
      </c>
      <c r="N42" s="9"/>
      <c r="O42" s="9"/>
      <c r="P42" s="9"/>
    </row>
    <row r="43" spans="1:16" ht="15.75" customHeight="1" x14ac:dyDescent="0.2">
      <c r="A43" s="38"/>
      <c r="B43" s="75"/>
      <c r="C43" s="63"/>
      <c r="D43" s="63"/>
      <c r="E43" s="66"/>
      <c r="F43" s="66"/>
      <c r="G43" s="114"/>
      <c r="I43" s="9"/>
      <c r="J43" s="9"/>
      <c r="K43" s="9"/>
      <c r="L43" s="9"/>
      <c r="M43" s="137"/>
      <c r="N43" s="9"/>
      <c r="O43" s="9"/>
      <c r="P43" s="9"/>
    </row>
    <row r="44" spans="1:16" ht="15.75" customHeight="1" x14ac:dyDescent="0.2">
      <c r="A44" s="37"/>
      <c r="B44" s="75"/>
      <c r="C44" s="73">
        <v>800</v>
      </c>
      <c r="D44" s="72" t="s">
        <v>916</v>
      </c>
      <c r="E44" s="65">
        <f>IF(ISERROR(ROUND(VLOOKUP($C$12,SG_data,$H44,FALSE),0)),"…",ROUND(VLOOKUP($C$12,SG_data,$H44,FALSE),0))</f>
        <v>58675931</v>
      </c>
      <c r="F44" s="65"/>
      <c r="G44" s="114"/>
      <c r="H44" s="37">
        <f>H42+1</f>
        <v>28</v>
      </c>
      <c r="I44" s="9"/>
      <c r="J44" s="9"/>
      <c r="K44" s="9"/>
      <c r="L44" s="9"/>
      <c r="M44" s="136">
        <f>E44-(SUM(E42,E33))</f>
        <v>-1</v>
      </c>
      <c r="N44" s="9"/>
      <c r="O44" s="9"/>
      <c r="P44" s="9"/>
    </row>
    <row r="45" spans="1:16" ht="15.75" customHeight="1" thickBot="1" x14ac:dyDescent="0.25">
      <c r="A45" s="61"/>
      <c r="B45" s="74"/>
      <c r="C45" s="117"/>
      <c r="D45" s="117"/>
      <c r="E45" s="117"/>
      <c r="F45" s="117"/>
      <c r="G45" s="118"/>
      <c r="H45" s="37"/>
      <c r="I45" s="9"/>
      <c r="J45" s="9"/>
      <c r="K45" s="9"/>
      <c r="L45" s="9"/>
      <c r="M45" s="137"/>
      <c r="N45" s="9"/>
      <c r="O45" s="9"/>
      <c r="P45" s="9"/>
    </row>
    <row r="46" spans="1:16" ht="15.75" x14ac:dyDescent="0.2">
      <c r="A46" s="61"/>
      <c r="B46" s="81"/>
      <c r="C46" s="119" t="s">
        <v>1405</v>
      </c>
      <c r="D46" s="120"/>
      <c r="E46" s="120"/>
      <c r="F46" s="120"/>
      <c r="G46" s="121"/>
      <c r="H46" s="37"/>
      <c r="I46" s="9"/>
      <c r="J46" s="9"/>
      <c r="K46" s="9"/>
      <c r="L46" s="9"/>
      <c r="M46" s="137"/>
      <c r="N46" s="9"/>
      <c r="O46" s="9"/>
      <c r="P46" s="9"/>
    </row>
    <row r="47" spans="1:16" ht="15.75" x14ac:dyDescent="0.2">
      <c r="A47" s="61"/>
      <c r="B47" s="81"/>
      <c r="C47" s="122" t="s">
        <v>1372</v>
      </c>
      <c r="D47" s="123"/>
      <c r="E47" s="123"/>
      <c r="F47" s="123"/>
      <c r="G47" s="124"/>
      <c r="H47" s="37"/>
      <c r="I47" s="9"/>
      <c r="J47" s="9"/>
      <c r="K47" s="9"/>
      <c r="L47" s="9"/>
      <c r="M47" s="137"/>
      <c r="N47" s="9"/>
      <c r="O47" s="9"/>
      <c r="P47" s="9"/>
    </row>
    <row r="48" spans="1:16" ht="15" x14ac:dyDescent="0.2">
      <c r="A48" s="61"/>
      <c r="B48" s="81"/>
      <c r="C48" s="133" t="s">
        <v>1404</v>
      </c>
      <c r="D48" s="123"/>
      <c r="E48" s="123"/>
      <c r="F48" s="123"/>
      <c r="G48" s="124"/>
      <c r="H48" s="37"/>
      <c r="I48" s="9"/>
      <c r="J48" s="9"/>
      <c r="K48" s="9"/>
      <c r="L48" s="9"/>
      <c r="M48" s="137"/>
      <c r="N48" s="9"/>
      <c r="O48" s="9"/>
      <c r="P48" s="9"/>
    </row>
    <row r="49" spans="1:16" ht="15" x14ac:dyDescent="0.2">
      <c r="A49" s="61"/>
      <c r="B49" s="81"/>
      <c r="C49" s="133"/>
      <c r="D49" s="123"/>
      <c r="E49" s="123"/>
      <c r="F49" s="123"/>
      <c r="G49" s="124"/>
      <c r="H49" s="37"/>
      <c r="I49" s="9"/>
      <c r="J49" s="9"/>
      <c r="K49" s="9"/>
      <c r="L49" s="9"/>
      <c r="M49" s="137"/>
      <c r="N49" s="9"/>
      <c r="O49" s="9"/>
      <c r="P49" s="9"/>
    </row>
    <row r="50" spans="1:16" ht="15.75" thickBot="1" x14ac:dyDescent="0.25">
      <c r="A50" s="27"/>
      <c r="B50" s="82"/>
      <c r="C50" s="125" t="s">
        <v>1386</v>
      </c>
      <c r="D50" s="126"/>
      <c r="E50" s="127"/>
      <c r="F50" s="127" t="s">
        <v>1413</v>
      </c>
      <c r="G50" s="128"/>
      <c r="H50" s="37"/>
      <c r="I50" s="9"/>
      <c r="J50" s="9"/>
      <c r="K50" s="9"/>
      <c r="L50" s="9"/>
      <c r="M50" s="137"/>
      <c r="N50" s="9"/>
      <c r="O50" s="9"/>
      <c r="P50" s="9"/>
    </row>
    <row r="51" spans="1:16" ht="9.9499999999999993" customHeight="1" x14ac:dyDescent="0.2"/>
    <row r="52" spans="1:16" x14ac:dyDescent="0.2"/>
    <row r="53" spans="1:16" x14ac:dyDescent="0.2">
      <c r="C53" s="34"/>
    </row>
    <row r="54" spans="1:16" x14ac:dyDescent="0.2"/>
    <row r="55" spans="1:16" x14ac:dyDescent="0.2"/>
    <row r="56" spans="1:16" x14ac:dyDescent="0.2"/>
    <row r="57" spans="1:16" x14ac:dyDescent="0.2"/>
    <row r="58" spans="1:16" x14ac:dyDescent="0.2"/>
    <row r="59" spans="1:16" x14ac:dyDescent="0.2"/>
    <row r="60" spans="1:16" x14ac:dyDescent="0.2"/>
    <row r="61" spans="1:16" x14ac:dyDescent="0.2"/>
    <row r="62" spans="1:16" x14ac:dyDescent="0.2"/>
    <row r="63" spans="1:16" x14ac:dyDescent="0.2"/>
    <row r="64" spans="1:16"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spans="29:29" x14ac:dyDescent="0.2"/>
    <row r="226" spans="29:29" x14ac:dyDescent="0.2"/>
    <row r="227" spans="29:29" x14ac:dyDescent="0.2"/>
    <row r="228" spans="29:29" x14ac:dyDescent="0.2"/>
    <row r="229" spans="29:29" x14ac:dyDescent="0.2"/>
    <row r="230" spans="29:29" x14ac:dyDescent="0.2"/>
    <row r="231" spans="29:29" x14ac:dyDescent="0.2">
      <c r="AC231" s="178" t="s">
        <v>580</v>
      </c>
    </row>
    <row r="232" spans="29:29" x14ac:dyDescent="0.2">
      <c r="AC232" s="179" t="s">
        <v>793</v>
      </c>
    </row>
    <row r="233" spans="29:29" x14ac:dyDescent="0.2">
      <c r="AC233" s="180" t="s">
        <v>348</v>
      </c>
    </row>
    <row r="234" spans="29:29" x14ac:dyDescent="0.2">
      <c r="AC234" s="180" t="s">
        <v>666</v>
      </c>
    </row>
    <row r="235" spans="29:29" x14ac:dyDescent="0.2">
      <c r="AC235" s="180" t="s">
        <v>682</v>
      </c>
    </row>
    <row r="236" spans="29:29" x14ac:dyDescent="0.2">
      <c r="AC236" s="180" t="s">
        <v>350</v>
      </c>
    </row>
    <row r="237" spans="29:29" x14ac:dyDescent="0.2">
      <c r="AC237" s="180" t="s">
        <v>234</v>
      </c>
    </row>
    <row r="238" spans="29:29" x14ac:dyDescent="0.2">
      <c r="AC238" s="180" t="s">
        <v>91</v>
      </c>
    </row>
    <row r="239" spans="29:29" x14ac:dyDescent="0.2">
      <c r="AC239" s="180" t="s">
        <v>892</v>
      </c>
    </row>
    <row r="240" spans="29:29" x14ac:dyDescent="0.2">
      <c r="AC240" s="180" t="s">
        <v>802</v>
      </c>
    </row>
    <row r="241" spans="29:29" x14ac:dyDescent="0.2">
      <c r="AC241" s="180" t="s">
        <v>632</v>
      </c>
    </row>
    <row r="242" spans="29:29" x14ac:dyDescent="0.2">
      <c r="AC242" s="180" t="s">
        <v>296</v>
      </c>
    </row>
    <row r="243" spans="29:29" x14ac:dyDescent="0.2">
      <c r="AC243" s="180" t="s">
        <v>464</v>
      </c>
    </row>
    <row r="244" spans="29:29" x14ac:dyDescent="0.2">
      <c r="AC244" s="180" t="s">
        <v>466</v>
      </c>
    </row>
    <row r="245" spans="29:29" x14ac:dyDescent="0.2">
      <c r="AC245" s="180" t="s">
        <v>396</v>
      </c>
    </row>
    <row r="246" spans="29:29" x14ac:dyDescent="0.2">
      <c r="AC246" s="180" t="s">
        <v>668</v>
      </c>
    </row>
    <row r="247" spans="29:29" x14ac:dyDescent="0.2">
      <c r="AC247" s="180" t="s">
        <v>760</v>
      </c>
    </row>
    <row r="248" spans="29:29" x14ac:dyDescent="0.2">
      <c r="AC248" s="180" t="s">
        <v>17</v>
      </c>
    </row>
    <row r="249" spans="29:29" x14ac:dyDescent="0.2">
      <c r="AC249" s="180" t="s">
        <v>236</v>
      </c>
    </row>
    <row r="250" spans="29:29" x14ac:dyDescent="0.2">
      <c r="AC250" s="180" t="s">
        <v>606</v>
      </c>
    </row>
    <row r="251" spans="29:29" x14ac:dyDescent="0.2">
      <c r="AC251" s="180" t="s">
        <v>588</v>
      </c>
    </row>
    <row r="252" spans="29:29" x14ac:dyDescent="0.2">
      <c r="AC252" s="180" t="s">
        <v>803</v>
      </c>
    </row>
    <row r="253" spans="29:29" x14ac:dyDescent="0.2">
      <c r="AC253" s="180" t="s">
        <v>830</v>
      </c>
    </row>
    <row r="254" spans="29:29" x14ac:dyDescent="0.2">
      <c r="AC254" s="180" t="s">
        <v>804</v>
      </c>
    </row>
    <row r="255" spans="29:29" x14ac:dyDescent="0.2">
      <c r="AC255" s="180" t="s">
        <v>468</v>
      </c>
    </row>
    <row r="256" spans="29:29" x14ac:dyDescent="0.2">
      <c r="AC256" s="180" t="s">
        <v>414</v>
      </c>
    </row>
    <row r="257" spans="29:29" x14ac:dyDescent="0.2">
      <c r="AC257" s="180" t="s">
        <v>150</v>
      </c>
    </row>
    <row r="258" spans="29:29" x14ac:dyDescent="0.2">
      <c r="AC258" s="180" t="s">
        <v>114</v>
      </c>
    </row>
    <row r="259" spans="29:29" x14ac:dyDescent="0.2">
      <c r="AC259" s="180" t="s">
        <v>116</v>
      </c>
    </row>
    <row r="260" spans="29:29" x14ac:dyDescent="0.2">
      <c r="AC260" s="180" t="s">
        <v>684</v>
      </c>
    </row>
    <row r="261" spans="29:29" x14ac:dyDescent="0.2">
      <c r="AC261" s="180" t="s">
        <v>366</v>
      </c>
    </row>
    <row r="262" spans="29:29" x14ac:dyDescent="0.2">
      <c r="AC262" s="180" t="s">
        <v>166</v>
      </c>
    </row>
    <row r="263" spans="29:29" x14ac:dyDescent="0.2">
      <c r="AC263" s="180" t="s">
        <v>722</v>
      </c>
    </row>
    <row r="264" spans="29:29" x14ac:dyDescent="0.2">
      <c r="AC264" s="180" t="s">
        <v>616</v>
      </c>
    </row>
    <row r="265" spans="29:29" x14ac:dyDescent="0.2">
      <c r="AC265" s="180" t="s">
        <v>428</v>
      </c>
    </row>
    <row r="266" spans="29:29" x14ac:dyDescent="0.2">
      <c r="AC266" s="180" t="s">
        <v>762</v>
      </c>
    </row>
    <row r="267" spans="29:29" x14ac:dyDescent="0.2">
      <c r="AC267" s="180" t="s">
        <v>182</v>
      </c>
    </row>
    <row r="268" spans="29:29" x14ac:dyDescent="0.2">
      <c r="AC268" s="180" t="s">
        <v>470</v>
      </c>
    </row>
    <row r="269" spans="29:29" x14ac:dyDescent="0.2">
      <c r="AC269" s="180" t="s">
        <v>764</v>
      </c>
    </row>
    <row r="270" spans="29:29" x14ac:dyDescent="0.2">
      <c r="AC270" s="180" t="s">
        <v>740</v>
      </c>
    </row>
    <row r="271" spans="29:29" x14ac:dyDescent="0.2">
      <c r="AC271" s="180" t="s">
        <v>608</v>
      </c>
    </row>
    <row r="272" spans="29:29" x14ac:dyDescent="0.2">
      <c r="AC272" s="180" t="s">
        <v>184</v>
      </c>
    </row>
    <row r="273" spans="29:29" x14ac:dyDescent="0.2">
      <c r="AC273" s="180" t="s">
        <v>472</v>
      </c>
    </row>
    <row r="274" spans="29:29" x14ac:dyDescent="0.2">
      <c r="AC274" s="180" t="s">
        <v>43</v>
      </c>
    </row>
    <row r="275" spans="29:29" x14ac:dyDescent="0.2">
      <c r="AC275" s="180" t="s">
        <v>57</v>
      </c>
    </row>
    <row r="276" spans="29:29" x14ac:dyDescent="0.2">
      <c r="AC276" s="180" t="s">
        <v>238</v>
      </c>
    </row>
    <row r="277" spans="29:29" x14ac:dyDescent="0.2">
      <c r="AC277" s="180" t="s">
        <v>630</v>
      </c>
    </row>
    <row r="278" spans="29:29" x14ac:dyDescent="0.2">
      <c r="AC278" s="180" t="s">
        <v>805</v>
      </c>
    </row>
    <row r="279" spans="29:29" x14ac:dyDescent="0.2">
      <c r="AC279" s="180" t="s">
        <v>120</v>
      </c>
    </row>
    <row r="280" spans="29:29" x14ac:dyDescent="0.2">
      <c r="AC280" s="180" t="s">
        <v>368</v>
      </c>
    </row>
    <row r="281" spans="29:29" x14ac:dyDescent="0.2">
      <c r="AC281" s="180" t="s">
        <v>430</v>
      </c>
    </row>
    <row r="282" spans="29:29" x14ac:dyDescent="0.2">
      <c r="AC282" s="180" t="s">
        <v>644</v>
      </c>
    </row>
    <row r="283" spans="29:29" x14ac:dyDescent="0.2">
      <c r="AC283" s="180" t="s">
        <v>642</v>
      </c>
    </row>
    <row r="284" spans="29:29" x14ac:dyDescent="0.2">
      <c r="AC284" s="180" t="s">
        <v>1382</v>
      </c>
    </row>
    <row r="285" spans="29:29" x14ac:dyDescent="0.2">
      <c r="AC285" s="180" t="s">
        <v>806</v>
      </c>
    </row>
    <row r="286" spans="29:29" x14ac:dyDescent="0.2">
      <c r="AC286" s="180" t="s">
        <v>832</v>
      </c>
    </row>
    <row r="287" spans="29:29" x14ac:dyDescent="0.2">
      <c r="AC287" s="180" t="s">
        <v>440</v>
      </c>
    </row>
    <row r="288" spans="29:29" x14ac:dyDescent="0.2">
      <c r="AC288" s="180" t="s">
        <v>278</v>
      </c>
    </row>
    <row r="289" spans="29:29" x14ac:dyDescent="0.2">
      <c r="AC289" s="180" t="s">
        <v>93</v>
      </c>
    </row>
    <row r="290" spans="29:29" x14ac:dyDescent="0.2">
      <c r="AC290" s="180" t="s">
        <v>670</v>
      </c>
    </row>
    <row r="291" spans="29:29" x14ac:dyDescent="0.2">
      <c r="AC291" s="180" t="s">
        <v>766</v>
      </c>
    </row>
    <row r="292" spans="29:29" x14ac:dyDescent="0.2">
      <c r="AC292" s="180" t="s">
        <v>590</v>
      </c>
    </row>
    <row r="293" spans="29:29" x14ac:dyDescent="0.2">
      <c r="AC293" s="180" t="s">
        <v>152</v>
      </c>
    </row>
    <row r="294" spans="29:29" x14ac:dyDescent="0.2">
      <c r="AC294" s="180" t="s">
        <v>768</v>
      </c>
    </row>
    <row r="295" spans="29:29" x14ac:dyDescent="0.2">
      <c r="AC295" s="180" t="s">
        <v>786</v>
      </c>
    </row>
    <row r="296" spans="29:29" x14ac:dyDescent="0.2">
      <c r="AC296" s="180" t="s">
        <v>250</v>
      </c>
    </row>
    <row r="297" spans="29:29" x14ac:dyDescent="0.2">
      <c r="AC297" s="180" t="s">
        <v>807</v>
      </c>
    </row>
    <row r="298" spans="29:29" x14ac:dyDescent="0.2">
      <c r="AC298" s="180" t="s">
        <v>593</v>
      </c>
    </row>
    <row r="299" spans="29:29" x14ac:dyDescent="0.2">
      <c r="AC299" s="180" t="s">
        <v>834</v>
      </c>
    </row>
    <row r="300" spans="29:29" x14ac:dyDescent="0.2">
      <c r="AC300" s="180" t="s">
        <v>595</v>
      </c>
    </row>
    <row r="301" spans="29:29" x14ac:dyDescent="0.2">
      <c r="AC301" s="180" t="s">
        <v>686</v>
      </c>
    </row>
    <row r="302" spans="29:29" x14ac:dyDescent="0.2">
      <c r="AC302" s="180" t="s">
        <v>352</v>
      </c>
    </row>
    <row r="303" spans="29:29" x14ac:dyDescent="0.2">
      <c r="AC303" s="180" t="s">
        <v>634</v>
      </c>
    </row>
    <row r="304" spans="29:29" x14ac:dyDescent="0.2">
      <c r="AC304" s="180" t="s">
        <v>122</v>
      </c>
    </row>
    <row r="305" spans="29:29" x14ac:dyDescent="0.2">
      <c r="AC305" s="180" t="s">
        <v>726</v>
      </c>
    </row>
    <row r="306" spans="29:29" x14ac:dyDescent="0.2">
      <c r="AC306" s="180" t="s">
        <v>438</v>
      </c>
    </row>
    <row r="307" spans="29:29" x14ac:dyDescent="0.2">
      <c r="AC307" s="180" t="s">
        <v>230</v>
      </c>
    </row>
    <row r="308" spans="29:29" x14ac:dyDescent="0.2">
      <c r="AC308" s="180" t="s">
        <v>808</v>
      </c>
    </row>
    <row r="309" spans="29:29" x14ac:dyDescent="0.2">
      <c r="AC309" s="180" t="s">
        <v>836</v>
      </c>
    </row>
    <row r="310" spans="29:29" x14ac:dyDescent="0.2">
      <c r="AC310" s="180" t="s">
        <v>770</v>
      </c>
    </row>
    <row r="311" spans="29:29" x14ac:dyDescent="0.2">
      <c r="AC311" s="180" t="s">
        <v>672</v>
      </c>
    </row>
    <row r="312" spans="29:29" x14ac:dyDescent="0.2">
      <c r="AC312" s="180" t="s">
        <v>216</v>
      </c>
    </row>
    <row r="313" spans="29:29" x14ac:dyDescent="0.2">
      <c r="AC313" s="180" t="s">
        <v>597</v>
      </c>
    </row>
    <row r="314" spans="29:29" x14ac:dyDescent="0.2">
      <c r="AC314" s="180" t="s">
        <v>788</v>
      </c>
    </row>
    <row r="315" spans="29:29" x14ac:dyDescent="0.2">
      <c r="AC315" s="180" t="s">
        <v>416</v>
      </c>
    </row>
    <row r="316" spans="29:29" x14ac:dyDescent="0.2">
      <c r="AC316" s="180" t="s">
        <v>200</v>
      </c>
    </row>
    <row r="317" spans="29:29" x14ac:dyDescent="0.2">
      <c r="AC317" s="180" t="s">
        <v>354</v>
      </c>
    </row>
    <row r="318" spans="29:29" x14ac:dyDescent="0.2">
      <c r="AC318" s="180" t="s">
        <v>474</v>
      </c>
    </row>
    <row r="319" spans="29:29" x14ac:dyDescent="0.2">
      <c r="AC319" s="180" t="s">
        <v>664</v>
      </c>
    </row>
    <row r="320" spans="29:29" x14ac:dyDescent="0.2">
      <c r="AC320" s="180" t="s">
        <v>838</v>
      </c>
    </row>
    <row r="321" spans="29:29" x14ac:dyDescent="0.2">
      <c r="AC321" s="180" t="s">
        <v>59</v>
      </c>
    </row>
    <row r="322" spans="29:29" x14ac:dyDescent="0.2">
      <c r="AC322" s="180" t="s">
        <v>738</v>
      </c>
    </row>
    <row r="323" spans="29:29" x14ac:dyDescent="0.2">
      <c r="AC323" s="180" t="s">
        <v>95</v>
      </c>
    </row>
    <row r="324" spans="29:29" x14ac:dyDescent="0.2">
      <c r="AC324" s="180" t="s">
        <v>543</v>
      </c>
    </row>
    <row r="325" spans="29:29" x14ac:dyDescent="0.2">
      <c r="AC325" s="180" t="s">
        <v>218</v>
      </c>
    </row>
    <row r="326" spans="29:29" x14ac:dyDescent="0.2">
      <c r="AC326" s="180" t="s">
        <v>678</v>
      </c>
    </row>
    <row r="327" spans="29:29" x14ac:dyDescent="0.2">
      <c r="AC327" s="180" t="s">
        <v>680</v>
      </c>
    </row>
    <row r="328" spans="29:29" x14ac:dyDescent="0.2">
      <c r="AC328" s="180" t="s">
        <v>809</v>
      </c>
    </row>
    <row r="329" spans="29:29" x14ac:dyDescent="0.2">
      <c r="AC329" s="180" t="s">
        <v>688</v>
      </c>
    </row>
    <row r="330" spans="29:29" x14ac:dyDescent="0.2">
      <c r="AC330" s="180" t="s">
        <v>840</v>
      </c>
    </row>
    <row r="331" spans="29:29" x14ac:dyDescent="0.2">
      <c r="AC331" s="180" t="s">
        <v>702</v>
      </c>
    </row>
    <row r="332" spans="29:29" x14ac:dyDescent="0.2">
      <c r="AC332" s="180" t="s">
        <v>894</v>
      </c>
    </row>
    <row r="333" spans="29:29" x14ac:dyDescent="0.2">
      <c r="AC333" s="180" t="s">
        <v>828</v>
      </c>
    </row>
    <row r="334" spans="29:29" x14ac:dyDescent="0.2">
      <c r="AC334" s="180" t="s">
        <v>398</v>
      </c>
    </row>
    <row r="335" spans="29:29" x14ac:dyDescent="0.2">
      <c r="AC335" s="180" t="s">
        <v>724</v>
      </c>
    </row>
    <row r="336" spans="29:29" x14ac:dyDescent="0.2">
      <c r="AC336" s="180" t="s">
        <v>1383</v>
      </c>
    </row>
    <row r="337" spans="29:29" x14ac:dyDescent="0.2">
      <c r="AC337" s="180" t="s">
        <v>842</v>
      </c>
    </row>
    <row r="338" spans="29:29" x14ac:dyDescent="0.2">
      <c r="AC338" s="180" t="s">
        <v>97</v>
      </c>
    </row>
    <row r="339" spans="29:29" x14ac:dyDescent="0.2">
      <c r="AC339" s="180" t="s">
        <v>418</v>
      </c>
    </row>
    <row r="340" spans="29:29" x14ac:dyDescent="0.2">
      <c r="AC340" s="180" t="s">
        <v>810</v>
      </c>
    </row>
    <row r="341" spans="29:29" x14ac:dyDescent="0.2">
      <c r="AC341" s="180" t="s">
        <v>844</v>
      </c>
    </row>
    <row r="342" spans="29:29" x14ac:dyDescent="0.2">
      <c r="AC342" s="180" t="s">
        <v>0</v>
      </c>
    </row>
    <row r="343" spans="29:29" x14ac:dyDescent="0.2">
      <c r="AC343" s="180" t="s">
        <v>476</v>
      </c>
    </row>
    <row r="344" spans="29:29" x14ac:dyDescent="0.2">
      <c r="AC344" s="180" t="s">
        <v>646</v>
      </c>
    </row>
    <row r="345" spans="29:29" x14ac:dyDescent="0.2">
      <c r="AC345" s="180" t="s">
        <v>704</v>
      </c>
    </row>
    <row r="346" spans="29:29" x14ac:dyDescent="0.2">
      <c r="AC346" s="180" t="s">
        <v>728</v>
      </c>
    </row>
    <row r="347" spans="29:29" x14ac:dyDescent="0.2">
      <c r="AC347" s="180" t="s">
        <v>19</v>
      </c>
    </row>
    <row r="348" spans="29:29" x14ac:dyDescent="0.2">
      <c r="AC348" s="180" t="s">
        <v>61</v>
      </c>
    </row>
    <row r="349" spans="29:29" x14ac:dyDescent="0.2">
      <c r="AC349" s="180" t="s">
        <v>168</v>
      </c>
    </row>
    <row r="350" spans="29:29" x14ac:dyDescent="0.2">
      <c r="AC350" s="180" t="s">
        <v>532</v>
      </c>
    </row>
    <row r="351" spans="29:29" x14ac:dyDescent="0.2">
      <c r="AC351" s="180" t="s">
        <v>220</v>
      </c>
    </row>
    <row r="352" spans="29:29" x14ac:dyDescent="0.2">
      <c r="AC352" s="180" t="s">
        <v>77</v>
      </c>
    </row>
    <row r="353" spans="29:29" x14ac:dyDescent="0.2">
      <c r="AC353" s="180" t="s">
        <v>280</v>
      </c>
    </row>
    <row r="354" spans="29:29" x14ac:dyDescent="0.2">
      <c r="AC354" s="180" t="s">
        <v>742</v>
      </c>
    </row>
    <row r="355" spans="29:29" x14ac:dyDescent="0.2">
      <c r="AC355" s="180" t="s">
        <v>811</v>
      </c>
    </row>
    <row r="356" spans="29:29" x14ac:dyDescent="0.2">
      <c r="AC356" s="180" t="s">
        <v>744</v>
      </c>
    </row>
    <row r="357" spans="29:29" x14ac:dyDescent="0.2">
      <c r="AC357" s="180" t="s">
        <v>21</v>
      </c>
    </row>
    <row r="358" spans="29:29" x14ac:dyDescent="0.2">
      <c r="AC358" s="180" t="s">
        <v>674</v>
      </c>
    </row>
    <row r="359" spans="29:29" x14ac:dyDescent="0.2">
      <c r="AC359" s="180" t="s">
        <v>312</v>
      </c>
    </row>
    <row r="360" spans="29:29" x14ac:dyDescent="0.2">
      <c r="AC360" s="180" t="s">
        <v>478</v>
      </c>
    </row>
    <row r="361" spans="29:29" x14ac:dyDescent="0.2">
      <c r="AC361" s="180" t="s">
        <v>772</v>
      </c>
    </row>
    <row r="362" spans="29:29" x14ac:dyDescent="0.2">
      <c r="AC362" s="180" t="s">
        <v>314</v>
      </c>
    </row>
    <row r="363" spans="29:29" x14ac:dyDescent="0.2">
      <c r="AC363" s="180" t="s">
        <v>690</v>
      </c>
    </row>
    <row r="364" spans="29:29" x14ac:dyDescent="0.2">
      <c r="AC364" s="180" t="s">
        <v>758</v>
      </c>
    </row>
    <row r="365" spans="29:29" x14ac:dyDescent="0.2">
      <c r="AC365" s="180" t="s">
        <v>812</v>
      </c>
    </row>
    <row r="366" spans="29:29" x14ac:dyDescent="0.2">
      <c r="AC366" s="180" t="s">
        <v>846</v>
      </c>
    </row>
    <row r="367" spans="29:29" x14ac:dyDescent="0.2">
      <c r="AC367" s="180" t="s">
        <v>706</v>
      </c>
    </row>
    <row r="368" spans="29:29" x14ac:dyDescent="0.2">
      <c r="AC368" s="180" t="s">
        <v>545</v>
      </c>
    </row>
    <row r="369" spans="29:29" x14ac:dyDescent="0.2">
      <c r="AC369" s="180" t="s">
        <v>23</v>
      </c>
    </row>
    <row r="370" spans="29:29" x14ac:dyDescent="0.2">
      <c r="AC370" s="180" t="s">
        <v>648</v>
      </c>
    </row>
    <row r="371" spans="29:29" x14ac:dyDescent="0.2">
      <c r="AC371" s="180" t="s">
        <v>1387</v>
      </c>
    </row>
    <row r="372" spans="29:29" x14ac:dyDescent="0.2">
      <c r="AC372" s="180" t="s">
        <v>298</v>
      </c>
    </row>
    <row r="373" spans="29:29" x14ac:dyDescent="0.2">
      <c r="AC373" s="180" t="s">
        <v>790</v>
      </c>
    </row>
    <row r="374" spans="29:29" x14ac:dyDescent="0.2">
      <c r="AC374" s="180" t="s">
        <v>124</v>
      </c>
    </row>
    <row r="375" spans="29:29" x14ac:dyDescent="0.2">
      <c r="AC375" s="180" t="s">
        <v>404</v>
      </c>
    </row>
    <row r="376" spans="29:29" x14ac:dyDescent="0.2">
      <c r="AC376" s="180" t="s">
        <v>240</v>
      </c>
    </row>
    <row r="377" spans="29:29" x14ac:dyDescent="0.2">
      <c r="AC377" s="180" t="s">
        <v>792</v>
      </c>
    </row>
    <row r="378" spans="29:29" x14ac:dyDescent="0.2">
      <c r="AC378" s="180" t="s">
        <v>784</v>
      </c>
    </row>
    <row r="379" spans="29:29" x14ac:dyDescent="0.2">
      <c r="AC379" s="180" t="s">
        <v>848</v>
      </c>
    </row>
    <row r="380" spans="29:29" x14ac:dyDescent="0.2">
      <c r="AC380" s="180" t="s">
        <v>25</v>
      </c>
    </row>
    <row r="381" spans="29:29" x14ac:dyDescent="0.2">
      <c r="AC381" s="180" t="s">
        <v>99</v>
      </c>
    </row>
    <row r="382" spans="29:29" x14ac:dyDescent="0.2">
      <c r="AC382" s="180" t="s">
        <v>186</v>
      </c>
    </row>
    <row r="383" spans="29:29" x14ac:dyDescent="0.2">
      <c r="AC383" s="180" t="s">
        <v>504</v>
      </c>
    </row>
    <row r="384" spans="29:29" x14ac:dyDescent="0.2">
      <c r="AC384" s="180" t="s">
        <v>2</v>
      </c>
    </row>
    <row r="385" spans="29:29" x14ac:dyDescent="0.2">
      <c r="AC385" s="180" t="s">
        <v>880</v>
      </c>
    </row>
    <row r="386" spans="29:29" x14ac:dyDescent="0.2">
      <c r="AC386" s="180" t="s">
        <v>442</v>
      </c>
    </row>
    <row r="387" spans="29:29" x14ac:dyDescent="0.2">
      <c r="AC387" s="180" t="s">
        <v>316</v>
      </c>
    </row>
    <row r="388" spans="29:29" x14ac:dyDescent="0.2">
      <c r="AC388" s="180" t="s">
        <v>444</v>
      </c>
    </row>
    <row r="389" spans="29:29" x14ac:dyDescent="0.2">
      <c r="AC389" s="180" t="s">
        <v>653</v>
      </c>
    </row>
    <row r="390" spans="29:29" x14ac:dyDescent="0.2">
      <c r="AC390" s="180" t="s">
        <v>202</v>
      </c>
    </row>
    <row r="391" spans="29:29" x14ac:dyDescent="0.2">
      <c r="AC391" s="180" t="s">
        <v>446</v>
      </c>
    </row>
    <row r="392" spans="29:29" x14ac:dyDescent="0.2">
      <c r="AC392" s="180" t="s">
        <v>15</v>
      </c>
    </row>
    <row r="393" spans="29:29" x14ac:dyDescent="0.2">
      <c r="AC393" s="180" t="s">
        <v>813</v>
      </c>
    </row>
    <row r="394" spans="29:29" x14ac:dyDescent="0.2">
      <c r="AC394" s="180" t="s">
        <v>896</v>
      </c>
    </row>
    <row r="395" spans="29:29" x14ac:dyDescent="0.2">
      <c r="AC395" s="180" t="s">
        <v>154</v>
      </c>
    </row>
    <row r="396" spans="29:29" x14ac:dyDescent="0.2">
      <c r="AC396" s="180" t="s">
        <v>480</v>
      </c>
    </row>
    <row r="397" spans="29:29" x14ac:dyDescent="0.2">
      <c r="AC397" s="180" t="s">
        <v>774</v>
      </c>
    </row>
    <row r="398" spans="29:29" x14ac:dyDescent="0.2">
      <c r="AC398" s="180" t="s">
        <v>208</v>
      </c>
    </row>
    <row r="399" spans="29:29" x14ac:dyDescent="0.2">
      <c r="AC399" s="180" t="s">
        <v>482</v>
      </c>
    </row>
    <row r="400" spans="29:29" x14ac:dyDescent="0.2">
      <c r="AC400" s="180" t="s">
        <v>27</v>
      </c>
    </row>
    <row r="401" spans="29:29" x14ac:dyDescent="0.2">
      <c r="AC401" s="180" t="s">
        <v>657</v>
      </c>
    </row>
    <row r="402" spans="29:29" x14ac:dyDescent="0.2">
      <c r="AC402" s="180" t="s">
        <v>746</v>
      </c>
    </row>
    <row r="403" spans="29:29" x14ac:dyDescent="0.2">
      <c r="AC403" s="180" t="s">
        <v>29</v>
      </c>
    </row>
    <row r="404" spans="29:29" x14ac:dyDescent="0.2">
      <c r="AC404" s="180" t="s">
        <v>484</v>
      </c>
    </row>
    <row r="405" spans="29:29" x14ac:dyDescent="0.2">
      <c r="AC405" s="180" t="s">
        <v>814</v>
      </c>
    </row>
    <row r="406" spans="29:29" x14ac:dyDescent="0.2">
      <c r="AC406" s="180" t="s">
        <v>39</v>
      </c>
    </row>
    <row r="407" spans="29:29" x14ac:dyDescent="0.2">
      <c r="AC407" s="180" t="s">
        <v>55</v>
      </c>
    </row>
    <row r="408" spans="29:29" x14ac:dyDescent="0.2">
      <c r="AC408" s="180" t="s">
        <v>850</v>
      </c>
    </row>
    <row r="409" spans="29:29" x14ac:dyDescent="0.2">
      <c r="AC409" s="180" t="s">
        <v>63</v>
      </c>
    </row>
    <row r="410" spans="29:29" x14ac:dyDescent="0.2">
      <c r="AC410" s="180" t="s">
        <v>692</v>
      </c>
    </row>
    <row r="411" spans="29:29" x14ac:dyDescent="0.2">
      <c r="AC411" s="180" t="s">
        <v>486</v>
      </c>
    </row>
    <row r="412" spans="29:29" x14ac:dyDescent="0.2">
      <c r="AC412" s="180" t="s">
        <v>156</v>
      </c>
    </row>
    <row r="413" spans="29:29" x14ac:dyDescent="0.2">
      <c r="AC413" s="180" t="s">
        <v>356</v>
      </c>
    </row>
    <row r="414" spans="29:29" x14ac:dyDescent="0.2">
      <c r="AC414" s="180" t="s">
        <v>488</v>
      </c>
    </row>
    <row r="415" spans="29:29" x14ac:dyDescent="0.2">
      <c r="AC415" s="180" t="s">
        <v>815</v>
      </c>
    </row>
    <row r="416" spans="29:29" x14ac:dyDescent="0.2">
      <c r="AC416" s="180" t="s">
        <v>852</v>
      </c>
    </row>
    <row r="417" spans="29:29" x14ac:dyDescent="0.2">
      <c r="AC417" s="180" t="s">
        <v>649</v>
      </c>
    </row>
    <row r="418" spans="29:29" x14ac:dyDescent="0.2">
      <c r="AC418" s="180" t="s">
        <v>126</v>
      </c>
    </row>
    <row r="419" spans="29:29" x14ac:dyDescent="0.2">
      <c r="AC419" s="180" t="s">
        <v>300</v>
      </c>
    </row>
    <row r="420" spans="29:29" x14ac:dyDescent="0.2">
      <c r="AC420" s="180" t="s">
        <v>85</v>
      </c>
    </row>
    <row r="421" spans="29:29" x14ac:dyDescent="0.2">
      <c r="AC421" s="180" t="s">
        <v>364</v>
      </c>
    </row>
    <row r="422" spans="29:29" x14ac:dyDescent="0.2">
      <c r="AC422" s="180" t="s">
        <v>448</v>
      </c>
    </row>
    <row r="423" spans="29:29" x14ac:dyDescent="0.2">
      <c r="AC423" s="180" t="s">
        <v>450</v>
      </c>
    </row>
    <row r="424" spans="29:29" x14ac:dyDescent="0.2">
      <c r="AC424" s="180" t="s">
        <v>89</v>
      </c>
    </row>
    <row r="425" spans="29:29" x14ac:dyDescent="0.2">
      <c r="AC425" s="180" t="s">
        <v>816</v>
      </c>
    </row>
    <row r="426" spans="29:29" x14ac:dyDescent="0.2">
      <c r="AC426" s="180" t="s">
        <v>854</v>
      </c>
    </row>
    <row r="427" spans="29:29" x14ac:dyDescent="0.2">
      <c r="AC427" s="180" t="s">
        <v>222</v>
      </c>
    </row>
    <row r="428" spans="29:29" x14ac:dyDescent="0.2">
      <c r="AC428" s="180" t="s">
        <v>188</v>
      </c>
    </row>
    <row r="429" spans="29:29" x14ac:dyDescent="0.2">
      <c r="AC429" s="180" t="s">
        <v>79</v>
      </c>
    </row>
    <row r="430" spans="29:29" x14ac:dyDescent="0.2">
      <c r="AC430" s="180" t="s">
        <v>490</v>
      </c>
    </row>
    <row r="431" spans="29:29" x14ac:dyDescent="0.2">
      <c r="AC431" s="180" t="s">
        <v>432</v>
      </c>
    </row>
    <row r="432" spans="29:29" x14ac:dyDescent="0.2">
      <c r="AC432" s="180" t="s">
        <v>386</v>
      </c>
    </row>
    <row r="433" spans="29:29" x14ac:dyDescent="0.2">
      <c r="AC433" s="180" t="s">
        <v>547</v>
      </c>
    </row>
    <row r="434" spans="29:29" x14ac:dyDescent="0.2">
      <c r="AC434" s="180" t="s">
        <v>452</v>
      </c>
    </row>
    <row r="435" spans="29:29" x14ac:dyDescent="0.2">
      <c r="AC435" s="180" t="s">
        <v>118</v>
      </c>
    </row>
    <row r="436" spans="29:29" x14ac:dyDescent="0.2">
      <c r="AC436" s="180" t="s">
        <v>817</v>
      </c>
    </row>
    <row r="437" spans="29:29" x14ac:dyDescent="0.2">
      <c r="AC437" s="180" t="s">
        <v>856</v>
      </c>
    </row>
    <row r="438" spans="29:29" x14ac:dyDescent="0.2">
      <c r="AC438" s="180" t="s">
        <v>128</v>
      </c>
    </row>
    <row r="439" spans="29:29" x14ac:dyDescent="0.2">
      <c r="AC439" s="180" t="s">
        <v>559</v>
      </c>
    </row>
    <row r="440" spans="29:29" x14ac:dyDescent="0.2">
      <c r="AC440" s="180" t="s">
        <v>434</v>
      </c>
    </row>
    <row r="441" spans="29:29" x14ac:dyDescent="0.2">
      <c r="AC441" s="180" t="s">
        <v>144</v>
      </c>
    </row>
    <row r="442" spans="29:29" x14ac:dyDescent="0.2">
      <c r="AC442" s="180" t="s">
        <v>148</v>
      </c>
    </row>
    <row r="443" spans="29:29" x14ac:dyDescent="0.2">
      <c r="AC443" s="180" t="s">
        <v>818</v>
      </c>
    </row>
    <row r="444" spans="29:29" x14ac:dyDescent="0.2">
      <c r="AC444" s="180" t="s">
        <v>858</v>
      </c>
    </row>
    <row r="445" spans="29:29" x14ac:dyDescent="0.2">
      <c r="AC445" s="180" t="s">
        <v>748</v>
      </c>
    </row>
    <row r="446" spans="29:29" x14ac:dyDescent="0.2">
      <c r="AC446" s="180" t="s">
        <v>454</v>
      </c>
    </row>
    <row r="447" spans="29:29" x14ac:dyDescent="0.2">
      <c r="AC447" s="180" t="s">
        <v>282</v>
      </c>
    </row>
    <row r="448" spans="29:29" x14ac:dyDescent="0.2">
      <c r="AC448" s="180" t="s">
        <v>170</v>
      </c>
    </row>
    <row r="449" spans="29:29" x14ac:dyDescent="0.2">
      <c r="AC449" s="180" t="s">
        <v>164</v>
      </c>
    </row>
    <row r="450" spans="29:29" x14ac:dyDescent="0.2">
      <c r="AC450" s="180" t="s">
        <v>860</v>
      </c>
    </row>
    <row r="451" spans="29:29" x14ac:dyDescent="0.2">
      <c r="AC451" s="180" t="s">
        <v>388</v>
      </c>
    </row>
    <row r="452" spans="29:29" x14ac:dyDescent="0.2">
      <c r="AC452" s="180" t="s">
        <v>614</v>
      </c>
    </row>
    <row r="453" spans="29:29" x14ac:dyDescent="0.2">
      <c r="AC453" s="180" t="s">
        <v>101</v>
      </c>
    </row>
    <row r="454" spans="29:29" x14ac:dyDescent="0.2">
      <c r="AC454" s="180" t="s">
        <v>776</v>
      </c>
    </row>
    <row r="455" spans="29:29" x14ac:dyDescent="0.2">
      <c r="AC455" s="180" t="s">
        <v>53</v>
      </c>
    </row>
    <row r="456" spans="29:29" x14ac:dyDescent="0.2">
      <c r="AC456" s="180" t="s">
        <v>370</v>
      </c>
    </row>
    <row r="457" spans="29:29" x14ac:dyDescent="0.2">
      <c r="AC457" s="180" t="s">
        <v>242</v>
      </c>
    </row>
    <row r="458" spans="29:29" x14ac:dyDescent="0.2">
      <c r="AC458" s="180" t="s">
        <v>158</v>
      </c>
    </row>
    <row r="459" spans="29:29" x14ac:dyDescent="0.2">
      <c r="AC459" s="180" t="s">
        <v>264</v>
      </c>
    </row>
    <row r="460" spans="29:29" x14ac:dyDescent="0.2">
      <c r="AC460" s="180" t="s">
        <v>823</v>
      </c>
    </row>
    <row r="461" spans="29:29" x14ac:dyDescent="0.2">
      <c r="AC461" s="180" t="s">
        <v>882</v>
      </c>
    </row>
    <row r="462" spans="29:29" x14ac:dyDescent="0.2">
      <c r="AC462" s="180" t="s">
        <v>534</v>
      </c>
    </row>
    <row r="463" spans="29:29" x14ac:dyDescent="0.2">
      <c r="AC463" s="180" t="s">
        <v>492</v>
      </c>
    </row>
    <row r="464" spans="29:29" x14ac:dyDescent="0.2">
      <c r="AC464" s="180" t="s">
        <v>708</v>
      </c>
    </row>
    <row r="465" spans="29:29" x14ac:dyDescent="0.2">
      <c r="AC465" s="180" t="s">
        <v>302</v>
      </c>
    </row>
    <row r="466" spans="29:29" x14ac:dyDescent="0.2">
      <c r="AC466" s="180" t="s">
        <v>358</v>
      </c>
    </row>
    <row r="467" spans="29:29" x14ac:dyDescent="0.2">
      <c r="AC467" s="180" t="s">
        <v>795</v>
      </c>
    </row>
    <row r="468" spans="29:29" x14ac:dyDescent="0.2">
      <c r="AC468" s="180" t="s">
        <v>628</v>
      </c>
    </row>
    <row r="469" spans="29:29" x14ac:dyDescent="0.2">
      <c r="AC469" s="180" t="s">
        <v>318</v>
      </c>
    </row>
    <row r="470" spans="29:29" x14ac:dyDescent="0.2">
      <c r="AC470" s="180" t="s">
        <v>31</v>
      </c>
    </row>
    <row r="471" spans="29:29" x14ac:dyDescent="0.2">
      <c r="AC471" s="180" t="s">
        <v>3</v>
      </c>
    </row>
    <row r="472" spans="29:29" x14ac:dyDescent="0.2">
      <c r="AC472" s="180" t="s">
        <v>244</v>
      </c>
    </row>
    <row r="473" spans="29:29" x14ac:dyDescent="0.2">
      <c r="AC473" s="180" t="s">
        <v>406</v>
      </c>
    </row>
    <row r="474" spans="29:29" x14ac:dyDescent="0.2">
      <c r="AC474" s="180" t="s">
        <v>284</v>
      </c>
    </row>
    <row r="475" spans="29:29" x14ac:dyDescent="0.2">
      <c r="AC475" s="180" t="s">
        <v>494</v>
      </c>
    </row>
    <row r="476" spans="29:29" x14ac:dyDescent="0.2">
      <c r="AC476" s="180" t="s">
        <v>180</v>
      </c>
    </row>
    <row r="477" spans="29:29" x14ac:dyDescent="0.2">
      <c r="AC477" s="180" t="s">
        <v>862</v>
      </c>
    </row>
    <row r="478" spans="29:29" x14ac:dyDescent="0.2">
      <c r="AC478" s="180" t="s">
        <v>710</v>
      </c>
    </row>
    <row r="479" spans="29:29" x14ac:dyDescent="0.2">
      <c r="AC479" s="180" t="s">
        <v>730</v>
      </c>
    </row>
    <row r="480" spans="29:29" x14ac:dyDescent="0.2">
      <c r="AC480" s="180" t="s">
        <v>694</v>
      </c>
    </row>
    <row r="481" spans="29:29" x14ac:dyDescent="0.2">
      <c r="AC481" s="180" t="s">
        <v>81</v>
      </c>
    </row>
    <row r="482" spans="29:29" x14ac:dyDescent="0.2">
      <c r="AC482" s="180" t="s">
        <v>65</v>
      </c>
    </row>
    <row r="483" spans="29:29" x14ac:dyDescent="0.2">
      <c r="AC483" s="180" t="s">
        <v>172</v>
      </c>
    </row>
    <row r="484" spans="29:29" x14ac:dyDescent="0.2">
      <c r="AC484" s="180" t="s">
        <v>83</v>
      </c>
    </row>
    <row r="485" spans="29:29" x14ac:dyDescent="0.2">
      <c r="AC485" s="180" t="s">
        <v>536</v>
      </c>
    </row>
    <row r="486" spans="29:29" x14ac:dyDescent="0.2">
      <c r="AC486" s="180" t="s">
        <v>190</v>
      </c>
    </row>
    <row r="487" spans="29:29" x14ac:dyDescent="0.2">
      <c r="AC487" s="180" t="s">
        <v>612</v>
      </c>
    </row>
    <row r="488" spans="29:29" x14ac:dyDescent="0.2">
      <c r="AC488" s="180" t="s">
        <v>408</v>
      </c>
    </row>
    <row r="489" spans="29:29" x14ac:dyDescent="0.2">
      <c r="AC489" s="180" t="s">
        <v>336</v>
      </c>
    </row>
    <row r="490" spans="29:29" x14ac:dyDescent="0.2">
      <c r="AC490" s="180" t="s">
        <v>160</v>
      </c>
    </row>
    <row r="491" spans="29:29" x14ac:dyDescent="0.2">
      <c r="AC491" s="180" t="s">
        <v>549</v>
      </c>
    </row>
    <row r="492" spans="29:29" x14ac:dyDescent="0.2">
      <c r="AC492" s="180" t="s">
        <v>198</v>
      </c>
    </row>
    <row r="493" spans="29:29" x14ac:dyDescent="0.2">
      <c r="AC493" s="180" t="s">
        <v>819</v>
      </c>
    </row>
    <row r="494" spans="29:29" x14ac:dyDescent="0.2">
      <c r="AC494" s="180" t="s">
        <v>864</v>
      </c>
    </row>
    <row r="495" spans="29:29" x14ac:dyDescent="0.2">
      <c r="AC495" s="180" t="s">
        <v>224</v>
      </c>
    </row>
    <row r="496" spans="29:29" x14ac:dyDescent="0.2">
      <c r="AC496" s="180" t="s">
        <v>214</v>
      </c>
    </row>
    <row r="497" spans="29:29" x14ac:dyDescent="0.2">
      <c r="AC497" s="180" t="s">
        <v>866</v>
      </c>
    </row>
    <row r="498" spans="29:29" x14ac:dyDescent="0.2">
      <c r="AC498" s="180" t="s">
        <v>551</v>
      </c>
    </row>
    <row r="499" spans="29:29" x14ac:dyDescent="0.2">
      <c r="AC499" s="180" t="s">
        <v>600</v>
      </c>
    </row>
    <row r="500" spans="29:29" x14ac:dyDescent="0.2">
      <c r="AC500" s="180" t="s">
        <v>886</v>
      </c>
    </row>
    <row r="501" spans="29:29" x14ac:dyDescent="0.2">
      <c r="AC501" s="180" t="s">
        <v>192</v>
      </c>
    </row>
    <row r="502" spans="29:29" x14ac:dyDescent="0.2">
      <c r="AC502" s="180" t="s">
        <v>232</v>
      </c>
    </row>
    <row r="503" spans="29:29" x14ac:dyDescent="0.2">
      <c r="AC503" s="180" t="s">
        <v>820</v>
      </c>
    </row>
    <row r="504" spans="29:29" x14ac:dyDescent="0.2">
      <c r="AC504" s="180" t="s">
        <v>868</v>
      </c>
    </row>
    <row r="505" spans="29:29" x14ac:dyDescent="0.2">
      <c r="AC505" s="180" t="s">
        <v>338</v>
      </c>
    </row>
    <row r="506" spans="29:29" x14ac:dyDescent="0.2">
      <c r="AC506" s="180" t="s">
        <v>162</v>
      </c>
    </row>
    <row r="507" spans="29:29" x14ac:dyDescent="0.2">
      <c r="AC507" s="180" t="s">
        <v>372</v>
      </c>
    </row>
    <row r="508" spans="29:29" x14ac:dyDescent="0.2">
      <c r="AC508" s="180" t="s">
        <v>252</v>
      </c>
    </row>
    <row r="509" spans="29:29" x14ac:dyDescent="0.2">
      <c r="AC509" s="180" t="s">
        <v>248</v>
      </c>
    </row>
    <row r="510" spans="29:29" x14ac:dyDescent="0.2">
      <c r="AC510" s="180" t="s">
        <v>553</v>
      </c>
    </row>
    <row r="511" spans="29:29" x14ac:dyDescent="0.2">
      <c r="AC511" s="180" t="s">
        <v>130</v>
      </c>
    </row>
    <row r="512" spans="29:29" x14ac:dyDescent="0.2">
      <c r="AC512" s="180" t="s">
        <v>640</v>
      </c>
    </row>
    <row r="513" spans="29:29" x14ac:dyDescent="0.2">
      <c r="AC513" s="180" t="s">
        <v>698</v>
      </c>
    </row>
    <row r="514" spans="29:29" x14ac:dyDescent="0.2">
      <c r="AC514" s="180" t="s">
        <v>720</v>
      </c>
    </row>
    <row r="515" spans="29:29" x14ac:dyDescent="0.2">
      <c r="AC515" s="180" t="s">
        <v>11</v>
      </c>
    </row>
    <row r="516" spans="29:29" x14ac:dyDescent="0.2">
      <c r="AC516" s="180" t="s">
        <v>132</v>
      </c>
    </row>
    <row r="517" spans="29:29" x14ac:dyDescent="0.2">
      <c r="AC517" s="180" t="s">
        <v>732</v>
      </c>
    </row>
    <row r="518" spans="29:29" x14ac:dyDescent="0.2">
      <c r="AC518" s="180" t="s">
        <v>620</v>
      </c>
    </row>
    <row r="519" spans="29:29" x14ac:dyDescent="0.2">
      <c r="AC519" s="180" t="s">
        <v>496</v>
      </c>
    </row>
    <row r="520" spans="29:29" x14ac:dyDescent="0.2">
      <c r="AC520" s="180" t="s">
        <v>660</v>
      </c>
    </row>
    <row r="521" spans="29:29" x14ac:dyDescent="0.2">
      <c r="AC521" s="180" t="s">
        <v>45</v>
      </c>
    </row>
    <row r="522" spans="29:29" x14ac:dyDescent="0.2">
      <c r="AC522" s="180" t="s">
        <v>320</v>
      </c>
    </row>
    <row r="523" spans="29:29" x14ac:dyDescent="0.2">
      <c r="AC523" s="180" t="s">
        <v>134</v>
      </c>
    </row>
    <row r="524" spans="29:29" x14ac:dyDescent="0.2">
      <c r="AC524" s="180" t="s">
        <v>498</v>
      </c>
    </row>
    <row r="525" spans="29:29" x14ac:dyDescent="0.2">
      <c r="AC525" s="180" t="s">
        <v>204</v>
      </c>
    </row>
    <row r="526" spans="29:29" x14ac:dyDescent="0.2">
      <c r="AC526" s="180" t="s">
        <v>374</v>
      </c>
    </row>
    <row r="527" spans="29:29" x14ac:dyDescent="0.2">
      <c r="AC527" s="180" t="s">
        <v>778</v>
      </c>
    </row>
    <row r="528" spans="29:29" x14ac:dyDescent="0.2">
      <c r="AC528" s="180" t="s">
        <v>136</v>
      </c>
    </row>
    <row r="529" spans="29:29" x14ac:dyDescent="0.2">
      <c r="AC529" s="180" t="s">
        <v>750</v>
      </c>
    </row>
    <row r="530" spans="29:29" x14ac:dyDescent="0.2">
      <c r="AC530" s="180" t="s">
        <v>400</v>
      </c>
    </row>
    <row r="531" spans="29:29" x14ac:dyDescent="0.2">
      <c r="AC531" s="180" t="s">
        <v>340</v>
      </c>
    </row>
    <row r="532" spans="29:29" x14ac:dyDescent="0.2">
      <c r="AC532" s="180" t="s">
        <v>322</v>
      </c>
    </row>
    <row r="533" spans="29:29" x14ac:dyDescent="0.2">
      <c r="AC533" s="180" t="s">
        <v>246</v>
      </c>
    </row>
    <row r="534" spans="29:29" x14ac:dyDescent="0.2">
      <c r="AC534" s="180" t="s">
        <v>33</v>
      </c>
    </row>
    <row r="535" spans="29:29" x14ac:dyDescent="0.2">
      <c r="AC535" s="180" t="s">
        <v>146</v>
      </c>
    </row>
    <row r="536" spans="29:29" x14ac:dyDescent="0.2">
      <c r="AC536" s="180" t="s">
        <v>210</v>
      </c>
    </row>
    <row r="537" spans="29:29" x14ac:dyDescent="0.2">
      <c r="AC537" s="180" t="s">
        <v>376</v>
      </c>
    </row>
    <row r="538" spans="29:29" x14ac:dyDescent="0.2">
      <c r="AC538" s="180" t="s">
        <v>420</v>
      </c>
    </row>
    <row r="539" spans="29:29" x14ac:dyDescent="0.2">
      <c r="AC539" s="180" t="s">
        <v>206</v>
      </c>
    </row>
    <row r="540" spans="29:29" x14ac:dyDescent="0.2">
      <c r="AC540" s="180" t="s">
        <v>266</v>
      </c>
    </row>
    <row r="541" spans="29:29" x14ac:dyDescent="0.2">
      <c r="AC541" s="180" t="s">
        <v>392</v>
      </c>
    </row>
    <row r="542" spans="29:29" x14ac:dyDescent="0.2">
      <c r="AC542" s="180" t="s">
        <v>212</v>
      </c>
    </row>
    <row r="543" spans="29:29" x14ac:dyDescent="0.2">
      <c r="AC543" s="180" t="s">
        <v>103</v>
      </c>
    </row>
    <row r="544" spans="29:29" x14ac:dyDescent="0.2">
      <c r="AC544" s="180" t="s">
        <v>402</v>
      </c>
    </row>
    <row r="545" spans="29:29" x14ac:dyDescent="0.2">
      <c r="AC545" s="180" t="s">
        <v>821</v>
      </c>
    </row>
    <row r="546" spans="29:29" x14ac:dyDescent="0.2">
      <c r="AC546" s="180" t="s">
        <v>602</v>
      </c>
    </row>
    <row r="547" spans="29:29" x14ac:dyDescent="0.2">
      <c r="AC547" s="180" t="s">
        <v>622</v>
      </c>
    </row>
    <row r="548" spans="29:29" x14ac:dyDescent="0.2">
      <c r="AC548" s="180" t="s">
        <v>422</v>
      </c>
    </row>
    <row r="549" spans="29:29" x14ac:dyDescent="0.2">
      <c r="AC549" s="180" t="s">
        <v>262</v>
      </c>
    </row>
    <row r="550" spans="29:29" x14ac:dyDescent="0.2">
      <c r="AC550" s="180" t="s">
        <v>636</v>
      </c>
    </row>
    <row r="551" spans="29:29" x14ac:dyDescent="0.2">
      <c r="AC551" s="180" t="s">
        <v>651</v>
      </c>
    </row>
    <row r="552" spans="29:29" x14ac:dyDescent="0.2">
      <c r="AC552" s="180" t="s">
        <v>696</v>
      </c>
    </row>
    <row r="553" spans="29:29" x14ac:dyDescent="0.2">
      <c r="AC553" s="180" t="s">
        <v>5</v>
      </c>
    </row>
    <row r="554" spans="29:29" x14ac:dyDescent="0.2">
      <c r="AC554" s="180" t="s">
        <v>610</v>
      </c>
    </row>
    <row r="555" spans="29:29" x14ac:dyDescent="0.2">
      <c r="AC555" s="180" t="s">
        <v>712</v>
      </c>
    </row>
    <row r="556" spans="29:29" x14ac:dyDescent="0.2">
      <c r="AC556" s="180" t="s">
        <v>174</v>
      </c>
    </row>
    <row r="557" spans="29:29" x14ac:dyDescent="0.2">
      <c r="AC557" s="180" t="s">
        <v>176</v>
      </c>
    </row>
    <row r="558" spans="29:29" x14ac:dyDescent="0.2">
      <c r="AC558" s="180" t="s">
        <v>676</v>
      </c>
    </row>
    <row r="559" spans="29:29" x14ac:dyDescent="0.2">
      <c r="AC559" s="180" t="s">
        <v>194</v>
      </c>
    </row>
    <row r="560" spans="29:29" x14ac:dyDescent="0.2">
      <c r="AC560" s="180" t="s">
        <v>226</v>
      </c>
    </row>
    <row r="561" spans="29:29" x14ac:dyDescent="0.2">
      <c r="AC561" s="180" t="s">
        <v>254</v>
      </c>
    </row>
    <row r="562" spans="29:29" x14ac:dyDescent="0.2">
      <c r="AC562" s="180" t="s">
        <v>138</v>
      </c>
    </row>
    <row r="563" spans="29:29" x14ac:dyDescent="0.2">
      <c r="AC563" s="180" t="s">
        <v>270</v>
      </c>
    </row>
    <row r="564" spans="29:29" x14ac:dyDescent="0.2">
      <c r="AC564" s="180" t="s">
        <v>286</v>
      </c>
    </row>
    <row r="565" spans="29:29" x14ac:dyDescent="0.2">
      <c r="AC565" s="180" t="s">
        <v>410</v>
      </c>
    </row>
    <row r="566" spans="29:29" x14ac:dyDescent="0.2">
      <c r="AC566" s="180" t="s">
        <v>824</v>
      </c>
    </row>
    <row r="567" spans="29:29" x14ac:dyDescent="0.2">
      <c r="AC567" s="180" t="s">
        <v>884</v>
      </c>
    </row>
    <row r="568" spans="29:29" x14ac:dyDescent="0.2">
      <c r="AC568" s="180" t="s">
        <v>13</v>
      </c>
    </row>
    <row r="569" spans="29:29" x14ac:dyDescent="0.2">
      <c r="AC569" s="180" t="s">
        <v>754</v>
      </c>
    </row>
    <row r="570" spans="29:29" x14ac:dyDescent="0.2">
      <c r="AC570" s="180" t="s">
        <v>456</v>
      </c>
    </row>
    <row r="571" spans="29:29" x14ac:dyDescent="0.2">
      <c r="AC571" s="180" t="s">
        <v>324</v>
      </c>
    </row>
    <row r="572" spans="29:29" x14ac:dyDescent="0.2">
      <c r="AC572" s="180" t="s">
        <v>67</v>
      </c>
    </row>
    <row r="573" spans="29:29" x14ac:dyDescent="0.2">
      <c r="AC573" s="180" t="s">
        <v>304</v>
      </c>
    </row>
    <row r="574" spans="29:29" x14ac:dyDescent="0.2">
      <c r="AC574" s="180" t="s">
        <v>390</v>
      </c>
    </row>
    <row r="575" spans="29:29" x14ac:dyDescent="0.2">
      <c r="AC575" s="180" t="s">
        <v>288</v>
      </c>
    </row>
    <row r="576" spans="29:29" x14ac:dyDescent="0.2">
      <c r="AC576" s="180" t="s">
        <v>276</v>
      </c>
    </row>
    <row r="577" spans="29:29" x14ac:dyDescent="0.2">
      <c r="AC577" s="180" t="s">
        <v>822</v>
      </c>
    </row>
    <row r="578" spans="29:29" x14ac:dyDescent="0.2">
      <c r="AC578" s="180" t="s">
        <v>290</v>
      </c>
    </row>
    <row r="579" spans="29:29" x14ac:dyDescent="0.2">
      <c r="AC579" s="180" t="s">
        <v>870</v>
      </c>
    </row>
    <row r="580" spans="29:29" x14ac:dyDescent="0.2">
      <c r="AC580" s="180" t="s">
        <v>69</v>
      </c>
    </row>
    <row r="581" spans="29:29" x14ac:dyDescent="0.2">
      <c r="AC581" s="180" t="s">
        <v>378</v>
      </c>
    </row>
    <row r="582" spans="29:29" x14ac:dyDescent="0.2">
      <c r="AC582" s="180" t="s">
        <v>662</v>
      </c>
    </row>
    <row r="583" spans="29:29" x14ac:dyDescent="0.2">
      <c r="AC583" s="180" t="s">
        <v>274</v>
      </c>
    </row>
    <row r="584" spans="29:29" x14ac:dyDescent="0.2">
      <c r="AC584" s="180" t="s">
        <v>342</v>
      </c>
    </row>
    <row r="585" spans="29:29" x14ac:dyDescent="0.2">
      <c r="AC585" s="180" t="s">
        <v>7</v>
      </c>
    </row>
    <row r="586" spans="29:29" x14ac:dyDescent="0.2">
      <c r="AC586" s="180" t="s">
        <v>294</v>
      </c>
    </row>
    <row r="587" spans="29:29" x14ac:dyDescent="0.2">
      <c r="AC587" s="180" t="s">
        <v>306</v>
      </c>
    </row>
    <row r="588" spans="29:29" x14ac:dyDescent="0.2">
      <c r="AC588" s="180" t="s">
        <v>872</v>
      </c>
    </row>
    <row r="589" spans="29:29" x14ac:dyDescent="0.2">
      <c r="AC589" s="180" t="s">
        <v>412</v>
      </c>
    </row>
    <row r="590" spans="29:29" x14ac:dyDescent="0.2">
      <c r="AC590" s="180" t="s">
        <v>310</v>
      </c>
    </row>
    <row r="591" spans="29:29" x14ac:dyDescent="0.2">
      <c r="AC591" s="180" t="s">
        <v>326</v>
      </c>
    </row>
    <row r="592" spans="29:29" x14ac:dyDescent="0.2">
      <c r="AC592" s="180" t="s">
        <v>874</v>
      </c>
    </row>
    <row r="593" spans="29:29" x14ac:dyDescent="0.2">
      <c r="AC593" s="180" t="s">
        <v>898</v>
      </c>
    </row>
    <row r="594" spans="29:29" x14ac:dyDescent="0.2">
      <c r="AC594" s="180" t="s">
        <v>500</v>
      </c>
    </row>
    <row r="595" spans="29:29" x14ac:dyDescent="0.2">
      <c r="AC595" s="180" t="s">
        <v>106</v>
      </c>
    </row>
    <row r="596" spans="29:29" x14ac:dyDescent="0.2">
      <c r="AC596" s="180" t="s">
        <v>362</v>
      </c>
    </row>
    <row r="597" spans="29:29" x14ac:dyDescent="0.2">
      <c r="AC597" s="180" t="s">
        <v>380</v>
      </c>
    </row>
    <row r="598" spans="29:29" x14ac:dyDescent="0.2">
      <c r="AC598" s="180" t="s">
        <v>292</v>
      </c>
    </row>
    <row r="599" spans="29:29" x14ac:dyDescent="0.2">
      <c r="AC599" s="180" t="s">
        <v>328</v>
      </c>
    </row>
    <row r="600" spans="29:29" x14ac:dyDescent="0.2">
      <c r="AC600" s="180" t="s">
        <v>268</v>
      </c>
    </row>
    <row r="601" spans="29:29" x14ac:dyDescent="0.2">
      <c r="AC601" s="180" t="s">
        <v>1380</v>
      </c>
    </row>
    <row r="602" spans="29:29" x14ac:dyDescent="0.2">
      <c r="AC602" s="180" t="s">
        <v>714</v>
      </c>
    </row>
    <row r="603" spans="29:29" x14ac:dyDescent="0.2">
      <c r="AC603" s="180" t="s">
        <v>260</v>
      </c>
    </row>
    <row r="604" spans="29:29" x14ac:dyDescent="0.2">
      <c r="AC604" s="180" t="s">
        <v>780</v>
      </c>
    </row>
    <row r="605" spans="29:29" x14ac:dyDescent="0.2">
      <c r="AC605" s="180" t="s">
        <v>35</v>
      </c>
    </row>
    <row r="606" spans="29:29" x14ac:dyDescent="0.2">
      <c r="AC606" s="180" t="s">
        <v>9</v>
      </c>
    </row>
    <row r="607" spans="29:29" x14ac:dyDescent="0.2">
      <c r="AC607" s="180" t="s">
        <v>900</v>
      </c>
    </row>
    <row r="608" spans="29:29" x14ac:dyDescent="0.2">
      <c r="AC608" s="180" t="s">
        <v>108</v>
      </c>
    </row>
    <row r="609" spans="29:29" x14ac:dyDescent="0.2">
      <c r="AC609" s="180" t="s">
        <v>910</v>
      </c>
    </row>
    <row r="610" spans="29:29" x14ac:dyDescent="0.2">
      <c r="AC610" s="180" t="s">
        <v>557</v>
      </c>
    </row>
    <row r="611" spans="29:29" x14ac:dyDescent="0.2">
      <c r="AC611" s="180" t="s">
        <v>911</v>
      </c>
    </row>
    <row r="612" spans="29:29" x14ac:dyDescent="0.2">
      <c r="AC612" s="180" t="s">
        <v>909</v>
      </c>
    </row>
    <row r="613" spans="29:29" x14ac:dyDescent="0.2">
      <c r="AC613" s="180" t="s">
        <v>87</v>
      </c>
    </row>
    <row r="614" spans="29:29" x14ac:dyDescent="0.2">
      <c r="AC614" s="180" t="s">
        <v>908</v>
      </c>
    </row>
    <row r="615" spans="29:29" x14ac:dyDescent="0.2">
      <c r="AC615" s="180" t="s">
        <v>71</v>
      </c>
    </row>
    <row r="616" spans="29:29" x14ac:dyDescent="0.2">
      <c r="AC616" s="180" t="s">
        <v>756</v>
      </c>
    </row>
    <row r="617" spans="29:29" x14ac:dyDescent="0.2">
      <c r="AC617" s="180" t="s">
        <v>110</v>
      </c>
    </row>
    <row r="618" spans="29:29" x14ac:dyDescent="0.2">
      <c r="AC618" s="180" t="s">
        <v>700</v>
      </c>
    </row>
    <row r="619" spans="29:29" x14ac:dyDescent="0.2">
      <c r="AC619" s="180" t="s">
        <v>716</v>
      </c>
    </row>
    <row r="620" spans="29:29" x14ac:dyDescent="0.2">
      <c r="AC620" s="180" t="s">
        <v>458</v>
      </c>
    </row>
    <row r="621" spans="29:29" x14ac:dyDescent="0.2">
      <c r="AC621" s="180" t="s">
        <v>382</v>
      </c>
    </row>
    <row r="622" spans="29:29" x14ac:dyDescent="0.2">
      <c r="AC622" s="180" t="s">
        <v>112</v>
      </c>
    </row>
    <row r="623" spans="29:29" x14ac:dyDescent="0.2">
      <c r="AC623" s="180" t="s">
        <v>825</v>
      </c>
    </row>
    <row r="624" spans="29:29" x14ac:dyDescent="0.2">
      <c r="AC624" s="180" t="s">
        <v>782</v>
      </c>
    </row>
    <row r="625" spans="29:29" x14ac:dyDescent="0.2">
      <c r="AC625" s="180" t="s">
        <v>256</v>
      </c>
    </row>
    <row r="626" spans="29:29" x14ac:dyDescent="0.2">
      <c r="AC626" s="180" t="s">
        <v>436</v>
      </c>
    </row>
    <row r="627" spans="29:29" x14ac:dyDescent="0.2">
      <c r="AC627" s="180" t="s">
        <v>424</v>
      </c>
    </row>
    <row r="628" spans="29:29" x14ac:dyDescent="0.2">
      <c r="AC628" s="180" t="s">
        <v>502</v>
      </c>
    </row>
    <row r="629" spans="29:29" x14ac:dyDescent="0.2">
      <c r="AC629" s="180" t="s">
        <v>460</v>
      </c>
    </row>
    <row r="630" spans="29:29" x14ac:dyDescent="0.2">
      <c r="AC630" s="180" t="s">
        <v>655</v>
      </c>
    </row>
    <row r="631" spans="29:29" x14ac:dyDescent="0.2">
      <c r="AC631" s="180" t="s">
        <v>344</v>
      </c>
    </row>
    <row r="632" spans="29:29" x14ac:dyDescent="0.2">
      <c r="AC632" s="180" t="s">
        <v>334</v>
      </c>
    </row>
    <row r="633" spans="29:29" x14ac:dyDescent="0.2">
      <c r="AC633" s="180" t="s">
        <v>876</v>
      </c>
    </row>
    <row r="634" spans="29:29" x14ac:dyDescent="0.2">
      <c r="AC634" s="180" t="s">
        <v>73</v>
      </c>
    </row>
    <row r="635" spans="29:29" x14ac:dyDescent="0.2">
      <c r="AC635" s="180" t="s">
        <v>308</v>
      </c>
    </row>
    <row r="636" spans="29:29" x14ac:dyDescent="0.2">
      <c r="AC636" s="180" t="s">
        <v>330</v>
      </c>
    </row>
    <row r="637" spans="29:29" x14ac:dyDescent="0.2">
      <c r="AC637" s="180" t="s">
        <v>752</v>
      </c>
    </row>
    <row r="638" spans="29:29" x14ac:dyDescent="0.2">
      <c r="AC638" s="180" t="s">
        <v>228</v>
      </c>
    </row>
    <row r="639" spans="29:29" x14ac:dyDescent="0.2">
      <c r="AC639" s="180" t="s">
        <v>75</v>
      </c>
    </row>
    <row r="640" spans="29:29" x14ac:dyDescent="0.2">
      <c r="AC640" s="180" t="s">
        <v>618</v>
      </c>
    </row>
    <row r="641" spans="29:29" x14ac:dyDescent="0.2">
      <c r="AC641" s="180" t="s">
        <v>718</v>
      </c>
    </row>
    <row r="642" spans="29:29" x14ac:dyDescent="0.2">
      <c r="AC642" s="180" t="s">
        <v>734</v>
      </c>
    </row>
    <row r="643" spans="29:29" x14ac:dyDescent="0.2">
      <c r="AC643" s="180" t="s">
        <v>140</v>
      </c>
    </row>
    <row r="644" spans="29:29" x14ac:dyDescent="0.2">
      <c r="AC644" s="180" t="s">
        <v>178</v>
      </c>
    </row>
    <row r="645" spans="29:29" x14ac:dyDescent="0.2">
      <c r="AC645" s="180" t="s">
        <v>540</v>
      </c>
    </row>
    <row r="646" spans="29:29" x14ac:dyDescent="0.2">
      <c r="AC646" s="180" t="s">
        <v>902</v>
      </c>
    </row>
    <row r="647" spans="29:29" x14ac:dyDescent="0.2">
      <c r="AC647" s="180" t="s">
        <v>929</v>
      </c>
    </row>
    <row r="648" spans="29:29" x14ac:dyDescent="0.2">
      <c r="AC648" s="180" t="s">
        <v>826</v>
      </c>
    </row>
    <row r="649" spans="29:29" x14ac:dyDescent="0.2">
      <c r="AC649" s="180" t="s">
        <v>888</v>
      </c>
    </row>
    <row r="650" spans="29:29" x14ac:dyDescent="0.2">
      <c r="AC650" s="180" t="s">
        <v>1377</v>
      </c>
    </row>
    <row r="651" spans="29:29" x14ac:dyDescent="0.2">
      <c r="AC651" s="180" t="s">
        <v>258</v>
      </c>
    </row>
    <row r="652" spans="29:29" x14ac:dyDescent="0.2">
      <c r="AC652" s="180" t="s">
        <v>272</v>
      </c>
    </row>
    <row r="653" spans="29:29" x14ac:dyDescent="0.2">
      <c r="AC653" s="180" t="s">
        <v>346</v>
      </c>
    </row>
    <row r="654" spans="29:29" x14ac:dyDescent="0.2">
      <c r="AC654" s="180" t="s">
        <v>827</v>
      </c>
    </row>
    <row r="655" spans="29:29" x14ac:dyDescent="0.2">
      <c r="AC655" s="180" t="s">
        <v>890</v>
      </c>
    </row>
    <row r="656" spans="29:29" x14ac:dyDescent="0.2">
      <c r="AC656" s="180" t="s">
        <v>538</v>
      </c>
    </row>
    <row r="657" spans="29:29" x14ac:dyDescent="0.2">
      <c r="AC657" s="180" t="s">
        <v>462</v>
      </c>
    </row>
    <row r="658" spans="29:29" x14ac:dyDescent="0.2">
      <c r="AC658" s="180" t="s">
        <v>736</v>
      </c>
    </row>
    <row r="659" spans="29:29" x14ac:dyDescent="0.2">
      <c r="AC659" s="180" t="s">
        <v>384</v>
      </c>
    </row>
    <row r="660" spans="29:29" x14ac:dyDescent="0.2">
      <c r="AC660" s="180" t="s">
        <v>878</v>
      </c>
    </row>
    <row r="661" spans="29:29" x14ac:dyDescent="0.2">
      <c r="AC661" s="180" t="s">
        <v>604</v>
      </c>
    </row>
    <row r="662" spans="29:29" x14ac:dyDescent="0.2">
      <c r="AC662" s="180" t="s">
        <v>37</v>
      </c>
    </row>
    <row r="663" spans="29:29" x14ac:dyDescent="0.2">
      <c r="AC663" s="180" t="s">
        <v>624</v>
      </c>
    </row>
    <row r="664" spans="29:29" x14ac:dyDescent="0.2">
      <c r="AC664" s="180" t="s">
        <v>394</v>
      </c>
    </row>
    <row r="665" spans="29:29" x14ac:dyDescent="0.2">
      <c r="AC665" s="180" t="s">
        <v>332</v>
      </c>
    </row>
    <row r="666" spans="29:29" x14ac:dyDescent="0.2">
      <c r="AC666" s="180" t="s">
        <v>626</v>
      </c>
    </row>
    <row r="667" spans="29:29" x14ac:dyDescent="0.2">
      <c r="AC667" s="180" t="s">
        <v>426</v>
      </c>
    </row>
    <row r="668" spans="29:29" x14ac:dyDescent="0.2">
      <c r="AC668" s="180" t="s">
        <v>47</v>
      </c>
    </row>
    <row r="669" spans="29:29" x14ac:dyDescent="0.2">
      <c r="AC669" s="180" t="s">
        <v>41</v>
      </c>
    </row>
    <row r="670" spans="29:29" x14ac:dyDescent="0.2">
      <c r="AC670" s="180" t="s">
        <v>360</v>
      </c>
    </row>
    <row r="671" spans="29:29" x14ac:dyDescent="0.2">
      <c r="AC671" s="180" t="s">
        <v>49</v>
      </c>
    </row>
    <row r="672" spans="29:29" x14ac:dyDescent="0.2">
      <c r="AC672" s="180" t="s">
        <v>638</v>
      </c>
    </row>
    <row r="673" spans="29:29" x14ac:dyDescent="0.2">
      <c r="AC673" s="180" t="s">
        <v>142</v>
      </c>
    </row>
    <row r="674" spans="29:29" x14ac:dyDescent="0.2">
      <c r="AC674" s="180" t="s">
        <v>51</v>
      </c>
    </row>
    <row r="675" spans="29:29" x14ac:dyDescent="0.2">
      <c r="AC675" s="180" t="s">
        <v>196</v>
      </c>
    </row>
    <row r="676" spans="29:29" x14ac:dyDescent="0.2">
      <c r="AC676" s="180" t="s">
        <v>555</v>
      </c>
    </row>
    <row r="677" spans="29:29" x14ac:dyDescent="0.2">
      <c r="AC677" s="179" t="s">
        <v>793</v>
      </c>
    </row>
    <row r="678" spans="29:29" x14ac:dyDescent="0.2">
      <c r="AC678" s="179" t="s">
        <v>581</v>
      </c>
    </row>
    <row r="679" spans="29:29" x14ac:dyDescent="0.2">
      <c r="AC679" s="179" t="s">
        <v>582</v>
      </c>
    </row>
    <row r="680" spans="29:29" x14ac:dyDescent="0.2">
      <c r="AC680" s="179" t="s">
        <v>583</v>
      </c>
    </row>
    <row r="681" spans="29:29" x14ac:dyDescent="0.2">
      <c r="AC681" s="179" t="s">
        <v>584</v>
      </c>
    </row>
    <row r="682" spans="29:29" x14ac:dyDescent="0.2">
      <c r="AC682" s="179" t="s">
        <v>585</v>
      </c>
    </row>
    <row r="683" spans="29:29" x14ac:dyDescent="0.2">
      <c r="AC683" s="179" t="s">
        <v>586</v>
      </c>
    </row>
    <row r="684" spans="29:29" x14ac:dyDescent="0.2">
      <c r="AC684" s="179" t="s">
        <v>793</v>
      </c>
    </row>
    <row r="685" spans="29:29" x14ac:dyDescent="0.2"/>
    <row r="686" spans="29:29" hidden="1" x14ac:dyDescent="0.2"/>
    <row r="687" spans="29:29" x14ac:dyDescent="0.2"/>
  </sheetData>
  <protectedRanges>
    <protectedRange sqref="C12:D12" name="Range1"/>
  </protectedRanges>
  <mergeCells count="2">
    <mergeCell ref="C12:D12"/>
    <mergeCell ref="B1:G1"/>
  </mergeCells>
  <phoneticPr fontId="9" type="noConversion"/>
  <dataValidations count="2">
    <dataValidation type="list" allowBlank="1" showInputMessage="1" showErrorMessage="1" sqref="C12:D12" xr:uid="{00000000-0002-0000-0100-000000000000}">
      <formula1>LA_List</formula1>
    </dataValidation>
    <dataValidation type="list" allowBlank="1" showInputMessage="1" showErrorMessage="1" sqref="I12:J12" xr:uid="{00000000-0002-0000-0100-000001000000}">
      <formula1>$AA$246:$AA$737</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tint="0.79998168889431442"/>
  </sheetPr>
  <dimension ref="A1:BX478"/>
  <sheetViews>
    <sheetView showGridLines="0" zoomScaleNormal="100" workbookViewId="0">
      <pane xSplit="5" ySplit="7" topLeftCell="Y8" activePane="bottomRight" state="frozen"/>
      <selection pane="topRight" activeCell="E1" sqref="E1"/>
      <selection pane="bottomLeft" activeCell="A4" sqref="A4"/>
      <selection pane="bottomRight" activeCell="C8" sqref="C8"/>
    </sheetView>
  </sheetViews>
  <sheetFormatPr defaultColWidth="0" defaultRowHeight="12.75" zeroHeight="1" x14ac:dyDescent="0.2"/>
  <cols>
    <col min="1" max="1" width="7.42578125" customWidth="1"/>
    <col min="2" max="2" width="10.7109375" customWidth="1"/>
    <col min="3" max="3" width="68" customWidth="1"/>
    <col min="4" max="5" width="7.7109375" customWidth="1"/>
    <col min="6" max="30" width="16.7109375" customWidth="1"/>
    <col min="31" max="31" width="5.7109375" customWidth="1"/>
    <col min="32" max="32" width="9.140625" hidden="1" customWidth="1"/>
    <col min="33" max="58" width="0" hidden="1" customWidth="1"/>
    <col min="59" max="59" width="9.140625" hidden="1" customWidth="1"/>
    <col min="60" max="60" width="0" hidden="1" customWidth="1"/>
    <col min="61" max="61" width="9.140625" hidden="1" customWidth="1"/>
    <col min="62" max="66" width="0" hidden="1" customWidth="1"/>
    <col min="67" max="67" width="9.140625" hidden="1" customWidth="1"/>
    <col min="68" max="76" width="0" hidden="1" customWidth="1"/>
    <col min="77" max="16384" width="9.140625" hidden="1"/>
  </cols>
  <sheetData>
    <row r="1" spans="1:32" s="36" customFormat="1" ht="42.75" customHeight="1" x14ac:dyDescent="0.25">
      <c r="A1" s="92" t="s">
        <v>1410</v>
      </c>
      <c r="B1" s="92"/>
      <c r="C1" s="89"/>
      <c r="D1" s="89"/>
      <c r="E1" s="90"/>
      <c r="F1" s="90"/>
      <c r="G1" s="90"/>
      <c r="H1" s="90"/>
      <c r="I1" s="90"/>
      <c r="J1" s="90"/>
      <c r="K1" s="90"/>
      <c r="L1" s="90"/>
      <c r="M1" s="90"/>
      <c r="N1" s="90"/>
      <c r="O1" s="90"/>
      <c r="P1" s="90"/>
      <c r="Q1" s="90"/>
      <c r="R1" s="90"/>
      <c r="S1" s="90"/>
      <c r="T1" s="90"/>
      <c r="U1" s="90"/>
      <c r="V1" s="90"/>
      <c r="W1" s="91"/>
      <c r="X1" s="91"/>
      <c r="Y1" s="90"/>
      <c r="Z1" s="90"/>
      <c r="AA1" s="90"/>
      <c r="AB1" s="90"/>
      <c r="AC1" s="90"/>
      <c r="AD1" s="90"/>
      <c r="AE1" s="90"/>
    </row>
    <row r="2" spans="1:32" s="21" customFormat="1" ht="15.75" x14ac:dyDescent="0.25">
      <c r="A2" s="94" t="s">
        <v>928</v>
      </c>
      <c r="B2" s="94"/>
      <c r="C2" s="95"/>
      <c r="D2" s="95"/>
      <c r="E2" s="96"/>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35"/>
    </row>
    <row r="3" spans="1:32" s="35" customFormat="1" ht="15.75" customHeight="1" x14ac:dyDescent="0.25">
      <c r="A3" s="172" t="s">
        <v>931</v>
      </c>
      <c r="B3" s="172"/>
      <c r="C3" s="173"/>
      <c r="D3" s="173"/>
      <c r="F3" s="174"/>
      <c r="G3" s="174"/>
      <c r="H3" s="174"/>
      <c r="I3" s="174"/>
      <c r="J3" s="174"/>
      <c r="K3" s="174"/>
      <c r="L3" s="174"/>
      <c r="M3" s="174"/>
      <c r="N3" s="174"/>
      <c r="O3" s="174"/>
      <c r="P3" s="174"/>
      <c r="Q3" s="174"/>
      <c r="R3" s="174"/>
      <c r="S3" s="174"/>
      <c r="T3" s="174"/>
      <c r="U3" s="174"/>
      <c r="V3" s="174"/>
      <c r="W3" s="175"/>
      <c r="X3" s="175"/>
      <c r="Y3" s="174"/>
      <c r="Z3" s="174"/>
      <c r="AA3" s="174"/>
      <c r="AB3" s="174"/>
      <c r="AC3" s="174"/>
      <c r="AD3" s="174"/>
      <c r="AE3" s="174"/>
    </row>
    <row r="4" spans="1:32" s="35" customFormat="1" ht="12.75" customHeight="1" x14ac:dyDescent="0.25">
      <c r="A4" s="176"/>
      <c r="B4" s="176"/>
      <c r="C4" s="173"/>
      <c r="D4" s="173"/>
      <c r="F4" s="177">
        <v>4</v>
      </c>
      <c r="G4" s="177">
        <v>5</v>
      </c>
      <c r="H4" s="177">
        <v>6</v>
      </c>
      <c r="I4" s="177">
        <v>7</v>
      </c>
      <c r="J4" s="177">
        <v>8</v>
      </c>
      <c r="K4" s="177">
        <v>9</v>
      </c>
      <c r="L4" s="177">
        <v>10</v>
      </c>
      <c r="M4" s="177">
        <v>11</v>
      </c>
      <c r="N4" s="177">
        <v>12</v>
      </c>
      <c r="O4" s="177">
        <v>13</v>
      </c>
      <c r="P4" s="177">
        <v>14</v>
      </c>
      <c r="Q4" s="177">
        <v>15</v>
      </c>
      <c r="R4" s="177">
        <v>16</v>
      </c>
      <c r="S4" s="177">
        <v>17</v>
      </c>
      <c r="T4" s="177">
        <v>18</v>
      </c>
      <c r="U4" s="177">
        <v>19</v>
      </c>
      <c r="V4" s="177">
        <v>20</v>
      </c>
      <c r="W4" s="177">
        <v>21</v>
      </c>
      <c r="X4" s="177">
        <v>22</v>
      </c>
      <c r="Y4" s="177">
        <v>23</v>
      </c>
      <c r="Z4" s="177">
        <v>24</v>
      </c>
      <c r="AA4" s="177">
        <v>25</v>
      </c>
      <c r="AB4" s="177">
        <v>26</v>
      </c>
      <c r="AC4" s="177">
        <v>27</v>
      </c>
      <c r="AD4" s="177">
        <v>28</v>
      </c>
      <c r="AE4" s="174"/>
    </row>
    <row r="5" spans="1:32" s="21" customFormat="1" ht="48" customHeight="1" x14ac:dyDescent="0.25">
      <c r="A5" s="97"/>
      <c r="B5" s="97"/>
      <c r="C5" s="131"/>
      <c r="D5" s="95"/>
      <c r="E5" s="96"/>
      <c r="F5" s="87" t="s">
        <v>925</v>
      </c>
      <c r="G5" s="87"/>
      <c r="H5" s="87"/>
      <c r="I5" s="87"/>
      <c r="J5" s="87"/>
      <c r="K5" s="87"/>
      <c r="L5" s="87"/>
      <c r="M5" s="87"/>
      <c r="N5" s="87"/>
      <c r="O5" s="87"/>
      <c r="P5" s="87"/>
      <c r="Q5" s="87"/>
      <c r="R5" s="87"/>
      <c r="S5" s="87"/>
      <c r="T5" s="87"/>
      <c r="U5" s="87"/>
      <c r="V5" s="87"/>
      <c r="W5" s="88" t="s">
        <v>926</v>
      </c>
      <c r="X5" s="88"/>
      <c r="Y5" s="88"/>
      <c r="Z5" s="88"/>
      <c r="AA5" s="88"/>
      <c r="AB5" s="88"/>
      <c r="AC5" s="88"/>
      <c r="AD5" s="87" t="s">
        <v>927</v>
      </c>
      <c r="AE5" s="86"/>
    </row>
    <row r="6" spans="1:32" s="21" customFormat="1" ht="15" customHeight="1" x14ac:dyDescent="0.25">
      <c r="A6" s="97"/>
      <c r="B6" s="97"/>
      <c r="C6" s="95"/>
      <c r="D6" s="95"/>
      <c r="E6" s="96"/>
      <c r="F6" s="85">
        <v>102</v>
      </c>
      <c r="G6" s="85">
        <v>103</v>
      </c>
      <c r="H6" s="85">
        <v>107</v>
      </c>
      <c r="I6" s="85">
        <v>221</v>
      </c>
      <c r="J6" s="85">
        <v>313</v>
      </c>
      <c r="K6" s="85">
        <v>317</v>
      </c>
      <c r="L6" s="85">
        <v>318</v>
      </c>
      <c r="M6" s="85">
        <v>323</v>
      </c>
      <c r="N6" s="85">
        <v>328</v>
      </c>
      <c r="O6" s="85">
        <v>330</v>
      </c>
      <c r="P6" s="85">
        <v>401</v>
      </c>
      <c r="Q6" s="85">
        <v>406</v>
      </c>
      <c r="R6" s="85">
        <v>540</v>
      </c>
      <c r="S6" s="85">
        <v>543</v>
      </c>
      <c r="T6" s="85">
        <v>545</v>
      </c>
      <c r="U6" s="85">
        <v>698</v>
      </c>
      <c r="V6" s="85">
        <v>699</v>
      </c>
      <c r="W6" s="85">
        <v>715</v>
      </c>
      <c r="X6" s="85">
        <v>716</v>
      </c>
      <c r="Y6" s="85">
        <v>745</v>
      </c>
      <c r="Z6" s="85">
        <v>746</v>
      </c>
      <c r="AA6" s="85">
        <v>747</v>
      </c>
      <c r="AB6" s="85">
        <v>798</v>
      </c>
      <c r="AC6" s="85">
        <v>799</v>
      </c>
      <c r="AD6" s="85">
        <v>800</v>
      </c>
      <c r="AE6" s="86"/>
    </row>
    <row r="7" spans="1:32" s="15" customFormat="1" ht="90" customHeight="1" x14ac:dyDescent="0.2">
      <c r="A7" s="98" t="s">
        <v>561</v>
      </c>
      <c r="B7" s="106" t="s">
        <v>933</v>
      </c>
      <c r="C7" s="98" t="s">
        <v>564</v>
      </c>
      <c r="D7" s="99"/>
      <c r="E7" s="98" t="s">
        <v>562</v>
      </c>
      <c r="F7" s="84" t="s">
        <v>571</v>
      </c>
      <c r="G7" s="84" t="s">
        <v>797</v>
      </c>
      <c r="H7" s="84" t="s">
        <v>913</v>
      </c>
      <c r="I7" s="84" t="s">
        <v>572</v>
      </c>
      <c r="J7" s="84" t="s">
        <v>1390</v>
      </c>
      <c r="K7" s="84" t="s">
        <v>1397</v>
      </c>
      <c r="L7" s="84" t="s">
        <v>1398</v>
      </c>
      <c r="M7" s="84" t="s">
        <v>1399</v>
      </c>
      <c r="N7" s="84" t="s">
        <v>1401</v>
      </c>
      <c r="O7" s="84" t="s">
        <v>1402</v>
      </c>
      <c r="P7" s="84" t="s">
        <v>1406</v>
      </c>
      <c r="Q7" s="84" t="s">
        <v>801</v>
      </c>
      <c r="R7" s="84" t="s">
        <v>798</v>
      </c>
      <c r="S7" s="84" t="s">
        <v>1407</v>
      </c>
      <c r="T7" s="84" t="s">
        <v>573</v>
      </c>
      <c r="U7" s="84" t="s">
        <v>922</v>
      </c>
      <c r="V7" s="84" t="s">
        <v>914</v>
      </c>
      <c r="W7" s="84" t="s">
        <v>799</v>
      </c>
      <c r="X7" s="84" t="s">
        <v>903</v>
      </c>
      <c r="Y7" s="84" t="s">
        <v>574</v>
      </c>
      <c r="Z7" s="84" t="s">
        <v>575</v>
      </c>
      <c r="AA7" s="84" t="s">
        <v>576</v>
      </c>
      <c r="AB7" s="84" t="s">
        <v>923</v>
      </c>
      <c r="AC7" s="84" t="s">
        <v>915</v>
      </c>
      <c r="AD7" s="84" t="s">
        <v>916</v>
      </c>
    </row>
    <row r="8" spans="1:32" x14ac:dyDescent="0.2">
      <c r="A8" s="93" t="s">
        <v>605</v>
      </c>
      <c r="B8" s="93" t="s">
        <v>934</v>
      </c>
      <c r="C8" s="93" t="s">
        <v>606</v>
      </c>
      <c r="D8" s="93"/>
      <c r="E8" s="93" t="s">
        <v>566</v>
      </c>
      <c r="F8" s="101">
        <v>57016</v>
      </c>
      <c r="G8" s="101">
        <v>1959</v>
      </c>
      <c r="H8" s="101">
        <v>769</v>
      </c>
      <c r="I8" s="101">
        <v>0</v>
      </c>
      <c r="J8" s="101">
        <v>8930</v>
      </c>
      <c r="K8" s="101">
        <v>0</v>
      </c>
      <c r="L8" s="101">
        <v>456</v>
      </c>
      <c r="M8" s="101">
        <v>3457</v>
      </c>
      <c r="N8" s="101">
        <v>730</v>
      </c>
      <c r="O8" s="101">
        <v>439</v>
      </c>
      <c r="P8" s="101">
        <v>190</v>
      </c>
      <c r="Q8" s="101">
        <v>416</v>
      </c>
      <c r="R8" s="101">
        <v>4790</v>
      </c>
      <c r="S8" s="101">
        <v>169</v>
      </c>
      <c r="T8" s="101">
        <v>0</v>
      </c>
      <c r="U8" s="101">
        <v>5725.8341400000008</v>
      </c>
      <c r="V8" s="102">
        <v>85046.834140000006</v>
      </c>
      <c r="W8" s="103">
        <v>0</v>
      </c>
      <c r="X8" s="103">
        <v>647</v>
      </c>
      <c r="Y8" s="103">
        <v>34400</v>
      </c>
      <c r="Z8" s="103">
        <v>-14</v>
      </c>
      <c r="AA8" s="103">
        <v>0</v>
      </c>
      <c r="AB8" s="103">
        <v>816</v>
      </c>
      <c r="AC8" s="104">
        <v>35849</v>
      </c>
      <c r="AD8" s="102">
        <v>120895.83414000001</v>
      </c>
    </row>
    <row r="9" spans="1:32" x14ac:dyDescent="0.2">
      <c r="A9" s="93" t="s">
        <v>607</v>
      </c>
      <c r="B9" s="93" t="s">
        <v>935</v>
      </c>
      <c r="C9" s="93" t="s">
        <v>608</v>
      </c>
      <c r="D9" s="93"/>
      <c r="E9" s="93" t="s">
        <v>566</v>
      </c>
      <c r="F9" s="101">
        <v>170299</v>
      </c>
      <c r="G9" s="101">
        <v>8036.0820000000003</v>
      </c>
      <c r="H9" s="101">
        <v>2926.75</v>
      </c>
      <c r="I9" s="101">
        <v>0</v>
      </c>
      <c r="J9" s="101">
        <v>32486</v>
      </c>
      <c r="K9" s="101">
        <v>0</v>
      </c>
      <c r="L9" s="101">
        <v>1268</v>
      </c>
      <c r="M9" s="101">
        <v>12009</v>
      </c>
      <c r="N9" s="101">
        <v>2028</v>
      </c>
      <c r="O9" s="101">
        <v>1669</v>
      </c>
      <c r="P9" s="101">
        <v>1380</v>
      </c>
      <c r="Q9" s="101">
        <v>2930.1759999999999</v>
      </c>
      <c r="R9" s="101">
        <v>7552</v>
      </c>
      <c r="S9" s="101">
        <v>626</v>
      </c>
      <c r="T9" s="101">
        <v>17995.567999999999</v>
      </c>
      <c r="U9" s="101">
        <v>30848.494999999999</v>
      </c>
      <c r="V9" s="102">
        <v>292054.071</v>
      </c>
      <c r="W9" s="103">
        <v>1573.61</v>
      </c>
      <c r="X9" s="103">
        <v>4065.6779999999999</v>
      </c>
      <c r="Y9" s="103">
        <v>91501</v>
      </c>
      <c r="Z9" s="103">
        <v>62249</v>
      </c>
      <c r="AA9" s="103">
        <v>2736</v>
      </c>
      <c r="AB9" s="103">
        <v>3275.134</v>
      </c>
      <c r="AC9" s="104">
        <v>165400.42199999999</v>
      </c>
      <c r="AD9" s="102">
        <v>457454.49300000002</v>
      </c>
    </row>
    <row r="10" spans="1:32" x14ac:dyDescent="0.2">
      <c r="A10" s="93" t="s">
        <v>609</v>
      </c>
      <c r="B10" s="93" t="s">
        <v>936</v>
      </c>
      <c r="C10" s="93" t="s">
        <v>610</v>
      </c>
      <c r="D10" s="93"/>
      <c r="E10" s="93" t="s">
        <v>566</v>
      </c>
      <c r="F10" s="101">
        <v>131817</v>
      </c>
      <c r="G10" s="101">
        <v>4576</v>
      </c>
      <c r="H10" s="101">
        <v>3011</v>
      </c>
      <c r="I10" s="101">
        <v>0</v>
      </c>
      <c r="J10" s="101">
        <v>9379</v>
      </c>
      <c r="K10" s="101">
        <v>0</v>
      </c>
      <c r="L10" s="101">
        <v>584</v>
      </c>
      <c r="M10" s="101">
        <v>3341</v>
      </c>
      <c r="N10" s="101">
        <v>935</v>
      </c>
      <c r="O10" s="101">
        <v>857</v>
      </c>
      <c r="P10" s="101">
        <v>262</v>
      </c>
      <c r="Q10" s="101">
        <v>644</v>
      </c>
      <c r="R10" s="101">
        <v>6228</v>
      </c>
      <c r="S10" s="101">
        <v>196</v>
      </c>
      <c r="T10" s="101">
        <v>3052</v>
      </c>
      <c r="U10" s="101">
        <v>6253.2089999999998</v>
      </c>
      <c r="V10" s="102">
        <v>171135.209</v>
      </c>
      <c r="W10" s="103">
        <v>0</v>
      </c>
      <c r="X10" s="103">
        <v>1258</v>
      </c>
      <c r="Y10" s="103">
        <v>54331</v>
      </c>
      <c r="Z10" s="103">
        <v>688</v>
      </c>
      <c r="AA10" s="103">
        <v>0</v>
      </c>
      <c r="AB10" s="103">
        <v>8910</v>
      </c>
      <c r="AC10" s="104">
        <v>65187</v>
      </c>
      <c r="AD10" s="102">
        <v>236322.209</v>
      </c>
    </row>
    <row r="11" spans="1:32" x14ac:dyDescent="0.2">
      <c r="A11" s="93" t="s">
        <v>611</v>
      </c>
      <c r="B11" s="93" t="s">
        <v>937</v>
      </c>
      <c r="C11" s="93" t="s">
        <v>612</v>
      </c>
      <c r="D11" s="93"/>
      <c r="E11" s="93" t="s">
        <v>566</v>
      </c>
      <c r="F11" s="101">
        <v>48601</v>
      </c>
      <c r="G11" s="101">
        <v>1197</v>
      </c>
      <c r="H11" s="101">
        <v>642</v>
      </c>
      <c r="I11" s="101">
        <v>0</v>
      </c>
      <c r="J11" s="101">
        <v>9561</v>
      </c>
      <c r="K11" s="101">
        <v>0</v>
      </c>
      <c r="L11" s="101">
        <v>577</v>
      </c>
      <c r="M11" s="101">
        <v>4918</v>
      </c>
      <c r="N11" s="101">
        <v>924</v>
      </c>
      <c r="O11" s="101">
        <v>355</v>
      </c>
      <c r="P11" s="101">
        <v>249</v>
      </c>
      <c r="Q11" s="101">
        <v>777</v>
      </c>
      <c r="R11" s="101">
        <v>3653</v>
      </c>
      <c r="S11" s="101">
        <v>216</v>
      </c>
      <c r="T11" s="101">
        <v>0</v>
      </c>
      <c r="U11" s="101">
        <v>2042</v>
      </c>
      <c r="V11" s="102">
        <v>73712</v>
      </c>
      <c r="W11" s="103">
        <v>384</v>
      </c>
      <c r="X11" s="103">
        <v>0</v>
      </c>
      <c r="Y11" s="103">
        <v>48818</v>
      </c>
      <c r="Z11" s="103">
        <v>169</v>
      </c>
      <c r="AA11" s="103">
        <v>0</v>
      </c>
      <c r="AB11" s="103">
        <v>1365</v>
      </c>
      <c r="AC11" s="104">
        <v>50736</v>
      </c>
      <c r="AD11" s="102">
        <v>124448</v>
      </c>
    </row>
    <row r="12" spans="1:32" x14ac:dyDescent="0.2">
      <c r="A12" s="93" t="s">
        <v>613</v>
      </c>
      <c r="B12" s="93" t="s">
        <v>938</v>
      </c>
      <c r="C12" s="93" t="s">
        <v>614</v>
      </c>
      <c r="D12" s="93"/>
      <c r="E12" s="93" t="s">
        <v>566</v>
      </c>
      <c r="F12" s="101">
        <v>153886</v>
      </c>
      <c r="G12" s="101">
        <v>9075</v>
      </c>
      <c r="H12" s="101">
        <v>2668</v>
      </c>
      <c r="I12" s="101">
        <v>0</v>
      </c>
      <c r="J12" s="101">
        <v>15382</v>
      </c>
      <c r="K12" s="101">
        <v>0</v>
      </c>
      <c r="L12" s="101">
        <v>493</v>
      </c>
      <c r="M12" s="101">
        <v>5247</v>
      </c>
      <c r="N12" s="101">
        <v>788</v>
      </c>
      <c r="O12" s="101">
        <v>423</v>
      </c>
      <c r="P12" s="101">
        <v>3055</v>
      </c>
      <c r="Q12" s="101">
        <v>750</v>
      </c>
      <c r="R12" s="101">
        <v>2306</v>
      </c>
      <c r="S12" s="101">
        <v>280</v>
      </c>
      <c r="T12" s="101">
        <v>2811</v>
      </c>
      <c r="U12" s="101">
        <v>10181</v>
      </c>
      <c r="V12" s="102">
        <v>207345</v>
      </c>
      <c r="W12" s="103">
        <v>2071</v>
      </c>
      <c r="X12" s="103">
        <v>210</v>
      </c>
      <c r="Y12" s="103">
        <v>55638</v>
      </c>
      <c r="Z12" s="103">
        <v>7783</v>
      </c>
      <c r="AA12" s="103">
        <v>19661</v>
      </c>
      <c r="AB12" s="103">
        <v>1120</v>
      </c>
      <c r="AC12" s="104">
        <v>86483</v>
      </c>
      <c r="AD12" s="102">
        <v>293828</v>
      </c>
    </row>
    <row r="13" spans="1:32" x14ac:dyDescent="0.2">
      <c r="A13" s="93" t="s">
        <v>587</v>
      </c>
      <c r="B13" s="93" t="s">
        <v>939</v>
      </c>
      <c r="C13" s="93" t="s">
        <v>588</v>
      </c>
      <c r="D13" s="93"/>
      <c r="E13" s="93" t="s">
        <v>566</v>
      </c>
      <c r="F13" s="101">
        <v>73466</v>
      </c>
      <c r="G13" s="101">
        <v>3013</v>
      </c>
      <c r="H13" s="101">
        <v>1436</v>
      </c>
      <c r="I13" s="101">
        <v>0</v>
      </c>
      <c r="J13" s="101">
        <v>8723</v>
      </c>
      <c r="K13" s="101">
        <v>0</v>
      </c>
      <c r="L13" s="101">
        <v>388</v>
      </c>
      <c r="M13" s="101">
        <v>2438</v>
      </c>
      <c r="N13" s="101">
        <v>621</v>
      </c>
      <c r="O13" s="101">
        <v>347</v>
      </c>
      <c r="P13" s="101">
        <v>421</v>
      </c>
      <c r="Q13" s="101">
        <v>0</v>
      </c>
      <c r="R13" s="101">
        <v>6006</v>
      </c>
      <c r="S13" s="101">
        <v>172</v>
      </c>
      <c r="T13" s="101">
        <v>2260</v>
      </c>
      <c r="U13" s="101">
        <v>2794</v>
      </c>
      <c r="V13" s="102">
        <v>102085</v>
      </c>
      <c r="W13" s="103">
        <v>0</v>
      </c>
      <c r="X13" s="103">
        <v>32</v>
      </c>
      <c r="Y13" s="103">
        <v>40871</v>
      </c>
      <c r="Z13" s="103">
        <v>348</v>
      </c>
      <c r="AA13" s="103">
        <v>0</v>
      </c>
      <c r="AB13" s="103">
        <v>580</v>
      </c>
      <c r="AC13" s="104">
        <v>41831</v>
      </c>
      <c r="AD13" s="102">
        <v>143916</v>
      </c>
    </row>
    <row r="14" spans="1:32" x14ac:dyDescent="0.2">
      <c r="A14" s="93" t="s">
        <v>589</v>
      </c>
      <c r="B14" s="93" t="s">
        <v>940</v>
      </c>
      <c r="C14" s="93" t="s">
        <v>590</v>
      </c>
      <c r="D14" s="93"/>
      <c r="E14" s="93" t="s">
        <v>566</v>
      </c>
      <c r="F14" s="101">
        <v>103260</v>
      </c>
      <c r="G14" s="101">
        <v>3489</v>
      </c>
      <c r="H14" s="101">
        <v>3942</v>
      </c>
      <c r="I14" s="101">
        <v>0</v>
      </c>
      <c r="J14" s="101">
        <v>12267</v>
      </c>
      <c r="K14" s="101">
        <v>0</v>
      </c>
      <c r="L14" s="101">
        <v>541</v>
      </c>
      <c r="M14" s="101">
        <v>1956</v>
      </c>
      <c r="N14" s="101">
        <v>866</v>
      </c>
      <c r="O14" s="101">
        <v>429</v>
      </c>
      <c r="P14" s="101">
        <v>273</v>
      </c>
      <c r="Q14" s="101">
        <v>579</v>
      </c>
      <c r="R14" s="101">
        <v>8029</v>
      </c>
      <c r="S14" s="101">
        <v>235</v>
      </c>
      <c r="T14" s="101">
        <v>1886</v>
      </c>
      <c r="U14" s="101">
        <v>7732</v>
      </c>
      <c r="V14" s="102">
        <v>145484</v>
      </c>
      <c r="W14" s="103">
        <v>0</v>
      </c>
      <c r="X14" s="103">
        <v>1208</v>
      </c>
      <c r="Y14" s="103">
        <v>39912</v>
      </c>
      <c r="Z14" s="103">
        <v>692</v>
      </c>
      <c r="AA14" s="103">
        <v>14490</v>
      </c>
      <c r="AB14" s="103">
        <v>572</v>
      </c>
      <c r="AC14" s="104">
        <v>56874</v>
      </c>
      <c r="AD14" s="102">
        <v>202358</v>
      </c>
    </row>
    <row r="15" spans="1:32" x14ac:dyDescent="0.2">
      <c r="A15" s="93" t="s">
        <v>615</v>
      </c>
      <c r="B15" s="93" t="s">
        <v>941</v>
      </c>
      <c r="C15" s="93" t="s">
        <v>616</v>
      </c>
      <c r="D15" s="93"/>
      <c r="E15" s="93" t="s">
        <v>566</v>
      </c>
      <c r="F15" s="101">
        <v>70697</v>
      </c>
      <c r="G15" s="101">
        <v>2710</v>
      </c>
      <c r="H15" s="101">
        <v>1349</v>
      </c>
      <c r="I15" s="101">
        <v>0</v>
      </c>
      <c r="J15" s="101">
        <v>4050</v>
      </c>
      <c r="K15" s="101">
        <v>0</v>
      </c>
      <c r="L15" s="101">
        <v>226</v>
      </c>
      <c r="M15" s="101">
        <v>1079</v>
      </c>
      <c r="N15" s="101">
        <v>362</v>
      </c>
      <c r="O15" s="101">
        <v>256</v>
      </c>
      <c r="P15" s="101">
        <v>349</v>
      </c>
      <c r="Q15" s="101">
        <v>288</v>
      </c>
      <c r="R15" s="101">
        <v>1772</v>
      </c>
      <c r="S15" s="101">
        <v>92</v>
      </c>
      <c r="T15" s="101">
        <v>815</v>
      </c>
      <c r="U15" s="101">
        <v>3353</v>
      </c>
      <c r="V15" s="102">
        <v>87398</v>
      </c>
      <c r="W15" s="103">
        <v>413</v>
      </c>
      <c r="X15" s="103">
        <v>2297</v>
      </c>
      <c r="Y15" s="103">
        <v>25781</v>
      </c>
      <c r="Z15" s="103">
        <v>827</v>
      </c>
      <c r="AA15" s="103">
        <v>0</v>
      </c>
      <c r="AB15" s="103">
        <v>254</v>
      </c>
      <c r="AC15" s="104">
        <v>29572</v>
      </c>
      <c r="AD15" s="102">
        <v>116970</v>
      </c>
    </row>
    <row r="16" spans="1:32" x14ac:dyDescent="0.2">
      <c r="A16" s="93" t="s">
        <v>617</v>
      </c>
      <c r="B16" s="93" t="s">
        <v>942</v>
      </c>
      <c r="C16" s="93" t="s">
        <v>618</v>
      </c>
      <c r="D16" s="93"/>
      <c r="E16" s="93" t="s">
        <v>566</v>
      </c>
      <c r="F16" s="101">
        <v>92257</v>
      </c>
      <c r="G16" s="101">
        <v>3053</v>
      </c>
      <c r="H16" s="101">
        <v>1860</v>
      </c>
      <c r="I16" s="101">
        <v>0</v>
      </c>
      <c r="J16" s="101">
        <v>5853</v>
      </c>
      <c r="K16" s="101">
        <v>0</v>
      </c>
      <c r="L16" s="101">
        <v>313</v>
      </c>
      <c r="M16" s="101">
        <v>584</v>
      </c>
      <c r="N16" s="101">
        <v>501</v>
      </c>
      <c r="O16" s="101">
        <v>416</v>
      </c>
      <c r="P16" s="101">
        <v>75</v>
      </c>
      <c r="Q16" s="101">
        <v>390</v>
      </c>
      <c r="R16" s="101">
        <v>2691</v>
      </c>
      <c r="S16" s="101">
        <v>103</v>
      </c>
      <c r="T16" s="101">
        <v>2312</v>
      </c>
      <c r="U16" s="101">
        <v>5331</v>
      </c>
      <c r="V16" s="102">
        <v>115739</v>
      </c>
      <c r="W16" s="103">
        <v>444</v>
      </c>
      <c r="X16" s="103">
        <v>4492</v>
      </c>
      <c r="Y16" s="103">
        <v>32413</v>
      </c>
      <c r="Z16" s="103">
        <v>0</v>
      </c>
      <c r="AA16" s="103">
        <v>0</v>
      </c>
      <c r="AB16" s="103">
        <v>274</v>
      </c>
      <c r="AC16" s="104">
        <v>37623</v>
      </c>
      <c r="AD16" s="102">
        <v>153362</v>
      </c>
    </row>
    <row r="17" spans="1:30" x14ac:dyDescent="0.2">
      <c r="A17" s="93" t="s">
        <v>619</v>
      </c>
      <c r="B17" s="93" t="s">
        <v>943</v>
      </c>
      <c r="C17" s="93" t="s">
        <v>620</v>
      </c>
      <c r="D17" s="93"/>
      <c r="E17" s="93" t="s">
        <v>566</v>
      </c>
      <c r="F17" s="101">
        <v>77470</v>
      </c>
      <c r="G17" s="101">
        <v>3851</v>
      </c>
      <c r="H17" s="101">
        <v>1406</v>
      </c>
      <c r="I17" s="101">
        <v>0</v>
      </c>
      <c r="J17" s="101">
        <v>9758</v>
      </c>
      <c r="K17" s="101">
        <v>0</v>
      </c>
      <c r="L17" s="101">
        <v>356</v>
      </c>
      <c r="M17" s="101">
        <v>1948</v>
      </c>
      <c r="N17" s="101">
        <v>570</v>
      </c>
      <c r="O17" s="101">
        <v>242</v>
      </c>
      <c r="P17" s="101">
        <v>767</v>
      </c>
      <c r="Q17" s="101">
        <v>594</v>
      </c>
      <c r="R17" s="101">
        <v>3464</v>
      </c>
      <c r="S17" s="101">
        <v>165</v>
      </c>
      <c r="T17" s="101">
        <v>1332</v>
      </c>
      <c r="U17" s="101">
        <v>4796</v>
      </c>
      <c r="V17" s="102">
        <v>106719</v>
      </c>
      <c r="W17" s="103">
        <v>1417</v>
      </c>
      <c r="X17" s="103">
        <v>650</v>
      </c>
      <c r="Y17" s="103">
        <v>63520</v>
      </c>
      <c r="Z17" s="103">
        <v>0</v>
      </c>
      <c r="AA17" s="103">
        <v>0</v>
      </c>
      <c r="AB17" s="103">
        <v>0</v>
      </c>
      <c r="AC17" s="104">
        <v>65587</v>
      </c>
      <c r="AD17" s="102">
        <v>172306</v>
      </c>
    </row>
    <row r="18" spans="1:30" x14ac:dyDescent="0.2">
      <c r="A18" s="93" t="s">
        <v>621</v>
      </c>
      <c r="B18" s="93" t="s">
        <v>944</v>
      </c>
      <c r="C18" s="93" t="s">
        <v>622</v>
      </c>
      <c r="D18" s="93"/>
      <c r="E18" s="93" t="s">
        <v>566</v>
      </c>
      <c r="F18" s="101">
        <v>67909</v>
      </c>
      <c r="G18" s="101">
        <v>2334</v>
      </c>
      <c r="H18" s="101">
        <v>1038</v>
      </c>
      <c r="I18" s="101">
        <v>0</v>
      </c>
      <c r="J18" s="101">
        <v>7563</v>
      </c>
      <c r="K18" s="101">
        <v>0</v>
      </c>
      <c r="L18" s="101">
        <v>322</v>
      </c>
      <c r="M18" s="101">
        <v>2842</v>
      </c>
      <c r="N18" s="101">
        <v>515</v>
      </c>
      <c r="O18" s="101">
        <v>322</v>
      </c>
      <c r="P18" s="101">
        <v>486</v>
      </c>
      <c r="Q18" s="101">
        <v>549</v>
      </c>
      <c r="R18" s="101">
        <v>2749</v>
      </c>
      <c r="S18" s="101">
        <v>167</v>
      </c>
      <c r="T18" s="101">
        <v>3678</v>
      </c>
      <c r="U18" s="101">
        <v>4071</v>
      </c>
      <c r="V18" s="102">
        <v>94545</v>
      </c>
      <c r="W18" s="103">
        <v>1005</v>
      </c>
      <c r="X18" s="103">
        <v>1893</v>
      </c>
      <c r="Y18" s="103">
        <v>46809</v>
      </c>
      <c r="Z18" s="103">
        <v>2485</v>
      </c>
      <c r="AA18" s="103">
        <v>14557</v>
      </c>
      <c r="AB18" s="103">
        <v>957</v>
      </c>
      <c r="AC18" s="104">
        <v>67706</v>
      </c>
      <c r="AD18" s="102">
        <v>162251</v>
      </c>
    </row>
    <row r="19" spans="1:30" x14ac:dyDescent="0.2">
      <c r="A19" s="93" t="s">
        <v>623</v>
      </c>
      <c r="B19" s="93" t="s">
        <v>945</v>
      </c>
      <c r="C19" s="93" t="s">
        <v>624</v>
      </c>
      <c r="D19" s="93"/>
      <c r="E19" s="93" t="s">
        <v>566</v>
      </c>
      <c r="F19" s="101">
        <v>63053</v>
      </c>
      <c r="G19" s="101">
        <v>1730</v>
      </c>
      <c r="H19" s="101">
        <v>1250</v>
      </c>
      <c r="I19" s="101">
        <v>0</v>
      </c>
      <c r="J19" s="101">
        <v>4782</v>
      </c>
      <c r="K19" s="101">
        <v>0</v>
      </c>
      <c r="L19" s="101">
        <v>298</v>
      </c>
      <c r="M19" s="101">
        <v>1654</v>
      </c>
      <c r="N19" s="101">
        <v>476</v>
      </c>
      <c r="O19" s="101">
        <v>116</v>
      </c>
      <c r="P19" s="101">
        <v>1211</v>
      </c>
      <c r="Q19" s="101">
        <v>444</v>
      </c>
      <c r="R19" s="101">
        <v>2691</v>
      </c>
      <c r="S19" s="101">
        <v>96</v>
      </c>
      <c r="T19" s="101">
        <v>0</v>
      </c>
      <c r="U19" s="101">
        <v>3082</v>
      </c>
      <c r="V19" s="102">
        <v>80883</v>
      </c>
      <c r="W19" s="103">
        <v>0</v>
      </c>
      <c r="X19" s="103">
        <v>243</v>
      </c>
      <c r="Y19" s="103">
        <v>31688</v>
      </c>
      <c r="Z19" s="103">
        <v>0</v>
      </c>
      <c r="AA19" s="103">
        <v>0</v>
      </c>
      <c r="AB19" s="103">
        <v>353</v>
      </c>
      <c r="AC19" s="104">
        <v>32284</v>
      </c>
      <c r="AD19" s="102">
        <v>113167</v>
      </c>
    </row>
    <row r="20" spans="1:30" x14ac:dyDescent="0.2">
      <c r="A20" s="93" t="s">
        <v>625</v>
      </c>
      <c r="B20" s="93" t="s">
        <v>946</v>
      </c>
      <c r="C20" s="93" t="s">
        <v>626</v>
      </c>
      <c r="D20" s="93"/>
      <c r="E20" s="93" t="s">
        <v>566</v>
      </c>
      <c r="F20" s="101">
        <v>81811</v>
      </c>
      <c r="G20" s="101">
        <v>2175</v>
      </c>
      <c r="H20" s="101">
        <v>1850</v>
      </c>
      <c r="I20" s="101">
        <v>0</v>
      </c>
      <c r="J20" s="101">
        <v>5354</v>
      </c>
      <c r="K20" s="101">
        <v>0</v>
      </c>
      <c r="L20" s="101">
        <v>251</v>
      </c>
      <c r="M20" s="101">
        <v>113</v>
      </c>
      <c r="N20" s="101">
        <v>402</v>
      </c>
      <c r="O20" s="101">
        <v>273</v>
      </c>
      <c r="P20" s="101">
        <v>227</v>
      </c>
      <c r="Q20" s="101">
        <v>188</v>
      </c>
      <c r="R20" s="101">
        <v>4201</v>
      </c>
      <c r="S20" s="101">
        <v>71</v>
      </c>
      <c r="T20" s="101">
        <v>849</v>
      </c>
      <c r="U20" s="101">
        <v>1431</v>
      </c>
      <c r="V20" s="102">
        <v>99196</v>
      </c>
      <c r="W20" s="103">
        <v>261</v>
      </c>
      <c r="X20" s="103">
        <v>2109</v>
      </c>
      <c r="Y20" s="103">
        <v>13384</v>
      </c>
      <c r="Z20" s="103">
        <v>6160</v>
      </c>
      <c r="AA20" s="103">
        <v>0</v>
      </c>
      <c r="AB20" s="103">
        <v>4198</v>
      </c>
      <c r="AC20" s="104">
        <v>26112</v>
      </c>
      <c r="AD20" s="102">
        <v>125308</v>
      </c>
    </row>
    <row r="21" spans="1:30" x14ac:dyDescent="0.2">
      <c r="A21" s="93" t="s">
        <v>627</v>
      </c>
      <c r="B21" s="93" t="s">
        <v>947</v>
      </c>
      <c r="C21" s="93" t="s">
        <v>628</v>
      </c>
      <c r="D21" s="93"/>
      <c r="E21" s="93" t="s">
        <v>566</v>
      </c>
      <c r="F21" s="101">
        <v>141721</v>
      </c>
      <c r="G21" s="101">
        <v>5888</v>
      </c>
      <c r="H21" s="101">
        <v>2798</v>
      </c>
      <c r="I21" s="101">
        <v>0</v>
      </c>
      <c r="J21" s="101">
        <v>11399</v>
      </c>
      <c r="K21" s="101">
        <v>0</v>
      </c>
      <c r="L21" s="101">
        <v>443</v>
      </c>
      <c r="M21" s="101">
        <v>4655</v>
      </c>
      <c r="N21" s="101">
        <v>874</v>
      </c>
      <c r="O21" s="101">
        <v>682</v>
      </c>
      <c r="P21" s="101">
        <v>1199</v>
      </c>
      <c r="Q21" s="101">
        <v>1668</v>
      </c>
      <c r="R21" s="101">
        <v>5963</v>
      </c>
      <c r="S21" s="101">
        <v>305</v>
      </c>
      <c r="T21" s="101">
        <v>0</v>
      </c>
      <c r="U21" s="101">
        <v>6431</v>
      </c>
      <c r="V21" s="102">
        <v>184026</v>
      </c>
      <c r="W21" s="103">
        <v>1310</v>
      </c>
      <c r="X21" s="103">
        <v>4375</v>
      </c>
      <c r="Y21" s="103">
        <v>59747</v>
      </c>
      <c r="Z21" s="103">
        <v>0</v>
      </c>
      <c r="AA21" s="103">
        <v>25420</v>
      </c>
      <c r="AB21" s="103">
        <v>776</v>
      </c>
      <c r="AC21" s="104">
        <v>91628</v>
      </c>
      <c r="AD21" s="102">
        <v>275654</v>
      </c>
    </row>
    <row r="22" spans="1:30" x14ac:dyDescent="0.2">
      <c r="A22" s="93" t="s">
        <v>629</v>
      </c>
      <c r="B22" s="93" t="s">
        <v>948</v>
      </c>
      <c r="C22" s="93" t="s">
        <v>630</v>
      </c>
      <c r="D22" s="93"/>
      <c r="E22" s="93" t="s">
        <v>567</v>
      </c>
      <c r="F22" s="101">
        <v>275078.47980999999</v>
      </c>
      <c r="G22" s="101">
        <v>8684</v>
      </c>
      <c r="H22" s="101">
        <v>5471</v>
      </c>
      <c r="I22" s="101">
        <v>0</v>
      </c>
      <c r="J22" s="101">
        <v>20539</v>
      </c>
      <c r="K22" s="101">
        <v>0</v>
      </c>
      <c r="L22" s="101">
        <v>1045</v>
      </c>
      <c r="M22" s="101">
        <v>3658</v>
      </c>
      <c r="N22" s="101">
        <v>1671</v>
      </c>
      <c r="O22" s="101">
        <v>1057</v>
      </c>
      <c r="P22" s="101">
        <v>0</v>
      </c>
      <c r="Q22" s="101">
        <v>0</v>
      </c>
      <c r="R22" s="101">
        <v>2262</v>
      </c>
      <c r="S22" s="101">
        <v>0</v>
      </c>
      <c r="T22" s="101">
        <v>0</v>
      </c>
      <c r="U22" s="101">
        <v>22290.400980000035</v>
      </c>
      <c r="V22" s="102">
        <v>341755.88079000002</v>
      </c>
      <c r="W22" s="103">
        <v>3858</v>
      </c>
      <c r="X22" s="103">
        <v>0</v>
      </c>
      <c r="Y22" s="103">
        <v>0</v>
      </c>
      <c r="Z22" s="103">
        <v>0</v>
      </c>
      <c r="AA22" s="103">
        <v>0</v>
      </c>
      <c r="AB22" s="103">
        <v>68</v>
      </c>
      <c r="AC22" s="104">
        <v>3926</v>
      </c>
      <c r="AD22" s="102">
        <v>345681.88079000002</v>
      </c>
    </row>
    <row r="23" spans="1:30" x14ac:dyDescent="0.2">
      <c r="A23" s="93" t="s">
        <v>631</v>
      </c>
      <c r="B23" s="93" t="s">
        <v>949</v>
      </c>
      <c r="C23" s="93" t="s">
        <v>632</v>
      </c>
      <c r="D23" s="93"/>
      <c r="E23" s="93" t="s">
        <v>568</v>
      </c>
      <c r="F23" s="101">
        <v>0</v>
      </c>
      <c r="G23" s="101">
        <v>0</v>
      </c>
      <c r="H23" s="101">
        <v>0</v>
      </c>
      <c r="I23" s="101">
        <v>0</v>
      </c>
      <c r="J23" s="101">
        <v>0</v>
      </c>
      <c r="K23" s="101">
        <v>0</v>
      </c>
      <c r="L23" s="101">
        <v>0</v>
      </c>
      <c r="M23" s="101">
        <v>0</v>
      </c>
      <c r="N23" s="101">
        <v>0</v>
      </c>
      <c r="O23" s="101">
        <v>0</v>
      </c>
      <c r="P23" s="101">
        <v>276</v>
      </c>
      <c r="Q23" s="101">
        <v>599</v>
      </c>
      <c r="R23" s="101">
        <v>6313</v>
      </c>
      <c r="S23" s="101">
        <v>148</v>
      </c>
      <c r="T23" s="101">
        <v>0</v>
      </c>
      <c r="U23" s="101">
        <v>953</v>
      </c>
      <c r="V23" s="102">
        <v>8289</v>
      </c>
      <c r="W23" s="103">
        <v>0</v>
      </c>
      <c r="X23" s="103">
        <v>0</v>
      </c>
      <c r="Y23" s="103">
        <v>43716</v>
      </c>
      <c r="Z23" s="103">
        <v>0</v>
      </c>
      <c r="AA23" s="103">
        <v>0</v>
      </c>
      <c r="AB23" s="103">
        <v>0</v>
      </c>
      <c r="AC23" s="104">
        <v>43716</v>
      </c>
      <c r="AD23" s="102">
        <v>52005</v>
      </c>
    </row>
    <row r="24" spans="1:30" x14ac:dyDescent="0.2">
      <c r="A24" s="93" t="s">
        <v>633</v>
      </c>
      <c r="B24" s="93" t="s">
        <v>950</v>
      </c>
      <c r="C24" s="93" t="s">
        <v>634</v>
      </c>
      <c r="D24" s="93"/>
      <c r="E24" s="93" t="s">
        <v>568</v>
      </c>
      <c r="F24" s="101">
        <v>0</v>
      </c>
      <c r="G24" s="101">
        <v>0</v>
      </c>
      <c r="H24" s="101">
        <v>0</v>
      </c>
      <c r="I24" s="101">
        <v>0</v>
      </c>
      <c r="J24" s="101">
        <v>0</v>
      </c>
      <c r="K24" s="101">
        <v>0</v>
      </c>
      <c r="L24" s="101">
        <v>0</v>
      </c>
      <c r="M24" s="101">
        <v>0</v>
      </c>
      <c r="N24" s="101">
        <v>0</v>
      </c>
      <c r="O24" s="101">
        <v>0</v>
      </c>
      <c r="P24" s="101">
        <v>110</v>
      </c>
      <c r="Q24" s="101">
        <v>169</v>
      </c>
      <c r="R24" s="101">
        <v>618</v>
      </c>
      <c r="S24" s="101">
        <v>68</v>
      </c>
      <c r="T24" s="101">
        <v>0</v>
      </c>
      <c r="U24" s="101">
        <v>262</v>
      </c>
      <c r="V24" s="102">
        <v>1227</v>
      </c>
      <c r="W24" s="103">
        <v>0</v>
      </c>
      <c r="X24" s="103">
        <v>0</v>
      </c>
      <c r="Y24" s="103">
        <v>17498</v>
      </c>
      <c r="Z24" s="103">
        <v>0</v>
      </c>
      <c r="AA24" s="103">
        <v>0</v>
      </c>
      <c r="AB24" s="103">
        <v>112</v>
      </c>
      <c r="AC24" s="104">
        <v>17610</v>
      </c>
      <c r="AD24" s="102">
        <v>18837</v>
      </c>
    </row>
    <row r="25" spans="1:30" x14ac:dyDescent="0.2">
      <c r="A25" s="93" t="s">
        <v>635</v>
      </c>
      <c r="B25" s="93" t="s">
        <v>951</v>
      </c>
      <c r="C25" s="93" t="s">
        <v>636</v>
      </c>
      <c r="D25" s="93"/>
      <c r="E25" s="93" t="s">
        <v>568</v>
      </c>
      <c r="F25" s="101">
        <v>0</v>
      </c>
      <c r="G25" s="101">
        <v>0</v>
      </c>
      <c r="H25" s="101">
        <v>0</v>
      </c>
      <c r="I25" s="101">
        <v>0</v>
      </c>
      <c r="J25" s="101">
        <v>0</v>
      </c>
      <c r="K25" s="101">
        <v>0</v>
      </c>
      <c r="L25" s="101">
        <v>0</v>
      </c>
      <c r="M25" s="101">
        <v>0</v>
      </c>
      <c r="N25" s="101">
        <v>0</v>
      </c>
      <c r="O25" s="101">
        <v>0</v>
      </c>
      <c r="P25" s="101">
        <v>130</v>
      </c>
      <c r="Q25" s="101">
        <v>129</v>
      </c>
      <c r="R25" s="101">
        <v>556</v>
      </c>
      <c r="S25" s="101">
        <v>47</v>
      </c>
      <c r="T25" s="101">
        <v>0</v>
      </c>
      <c r="U25" s="101">
        <v>314</v>
      </c>
      <c r="V25" s="102">
        <v>1176</v>
      </c>
      <c r="W25" s="103">
        <v>0</v>
      </c>
      <c r="X25" s="103">
        <v>0</v>
      </c>
      <c r="Y25" s="103">
        <v>14408</v>
      </c>
      <c r="Z25" s="103">
        <v>0</v>
      </c>
      <c r="AA25" s="103">
        <v>0</v>
      </c>
      <c r="AB25" s="103">
        <v>98</v>
      </c>
      <c r="AC25" s="104">
        <v>14506</v>
      </c>
      <c r="AD25" s="102">
        <v>15682</v>
      </c>
    </row>
    <row r="26" spans="1:30" x14ac:dyDescent="0.2">
      <c r="A26" s="93" t="s">
        <v>637</v>
      </c>
      <c r="B26" s="93" t="s">
        <v>952</v>
      </c>
      <c r="C26" s="93" t="s">
        <v>638</v>
      </c>
      <c r="D26" s="93"/>
      <c r="E26" s="93" t="s">
        <v>568</v>
      </c>
      <c r="F26" s="101">
        <v>0</v>
      </c>
      <c r="G26" s="101">
        <v>0</v>
      </c>
      <c r="H26" s="101">
        <v>0</v>
      </c>
      <c r="I26" s="101">
        <v>0</v>
      </c>
      <c r="J26" s="101">
        <v>0</v>
      </c>
      <c r="K26" s="101">
        <v>0</v>
      </c>
      <c r="L26" s="101">
        <v>0</v>
      </c>
      <c r="M26" s="101">
        <v>0</v>
      </c>
      <c r="N26" s="101">
        <v>0</v>
      </c>
      <c r="O26" s="101">
        <v>0</v>
      </c>
      <c r="P26" s="101">
        <v>270</v>
      </c>
      <c r="Q26" s="101">
        <v>614</v>
      </c>
      <c r="R26" s="101">
        <v>1560</v>
      </c>
      <c r="S26" s="101">
        <v>135</v>
      </c>
      <c r="T26" s="101">
        <v>0</v>
      </c>
      <c r="U26" s="101">
        <v>1213</v>
      </c>
      <c r="V26" s="102">
        <v>3792</v>
      </c>
      <c r="W26" s="103">
        <v>0</v>
      </c>
      <c r="X26" s="103">
        <v>0</v>
      </c>
      <c r="Y26" s="103">
        <v>42440</v>
      </c>
      <c r="Z26" s="103">
        <v>335</v>
      </c>
      <c r="AA26" s="103">
        <v>0</v>
      </c>
      <c r="AB26" s="103">
        <v>0</v>
      </c>
      <c r="AC26" s="104">
        <v>42775</v>
      </c>
      <c r="AD26" s="102">
        <v>46567</v>
      </c>
    </row>
    <row r="27" spans="1:30" x14ac:dyDescent="0.2">
      <c r="A27" s="93" t="s">
        <v>639</v>
      </c>
      <c r="B27" s="93" t="s">
        <v>953</v>
      </c>
      <c r="C27" s="93" t="s">
        <v>640</v>
      </c>
      <c r="D27" s="93"/>
      <c r="E27" s="93" t="s">
        <v>566</v>
      </c>
      <c r="F27" s="101">
        <v>97112.858999999997</v>
      </c>
      <c r="G27" s="101">
        <v>5028.8620000000001</v>
      </c>
      <c r="H27" s="101">
        <v>1840.5940000000001</v>
      </c>
      <c r="I27" s="101">
        <v>0</v>
      </c>
      <c r="J27" s="101">
        <v>10909</v>
      </c>
      <c r="K27" s="101">
        <v>0</v>
      </c>
      <c r="L27" s="101">
        <v>496</v>
      </c>
      <c r="M27" s="101">
        <v>5246</v>
      </c>
      <c r="N27" s="101">
        <v>794</v>
      </c>
      <c r="O27" s="101">
        <v>121</v>
      </c>
      <c r="P27" s="101">
        <v>783</v>
      </c>
      <c r="Q27" s="101">
        <v>726</v>
      </c>
      <c r="R27" s="101">
        <v>5153</v>
      </c>
      <c r="S27" s="101">
        <v>247</v>
      </c>
      <c r="T27" s="101">
        <v>4731.1689999999999</v>
      </c>
      <c r="U27" s="101">
        <v>10179.718999999997</v>
      </c>
      <c r="V27" s="102">
        <v>143368.20299999998</v>
      </c>
      <c r="W27" s="103">
        <v>0</v>
      </c>
      <c r="X27" s="103">
        <v>0</v>
      </c>
      <c r="Y27" s="103">
        <v>52465</v>
      </c>
      <c r="Z27" s="103">
        <v>1152</v>
      </c>
      <c r="AA27" s="103">
        <v>0</v>
      </c>
      <c r="AB27" s="103">
        <v>5940.8398999999999</v>
      </c>
      <c r="AC27" s="104">
        <v>59557.839899999999</v>
      </c>
      <c r="AD27" s="102">
        <v>202926.04289999997</v>
      </c>
    </row>
    <row r="28" spans="1:30" x14ac:dyDescent="0.2">
      <c r="A28" s="93" t="s">
        <v>641</v>
      </c>
      <c r="B28" s="93" t="s">
        <v>954</v>
      </c>
      <c r="C28" s="93" t="s">
        <v>642</v>
      </c>
      <c r="D28" s="93"/>
      <c r="E28" s="93" t="s">
        <v>567</v>
      </c>
      <c r="F28" s="101">
        <v>226589</v>
      </c>
      <c r="G28" s="101">
        <v>8946</v>
      </c>
      <c r="H28" s="101">
        <v>0</v>
      </c>
      <c r="I28" s="101">
        <v>0</v>
      </c>
      <c r="J28" s="101">
        <v>26253</v>
      </c>
      <c r="K28" s="101">
        <v>0</v>
      </c>
      <c r="L28" s="101">
        <v>1453</v>
      </c>
      <c r="M28" s="101">
        <v>10658</v>
      </c>
      <c r="N28" s="101">
        <v>2324</v>
      </c>
      <c r="O28" s="101">
        <v>1230</v>
      </c>
      <c r="P28" s="101">
        <v>0</v>
      </c>
      <c r="Q28" s="101">
        <v>0</v>
      </c>
      <c r="R28" s="101">
        <v>3354</v>
      </c>
      <c r="S28" s="101">
        <v>0</v>
      </c>
      <c r="T28" s="101">
        <v>6555</v>
      </c>
      <c r="U28" s="101">
        <v>14254.831240000003</v>
      </c>
      <c r="V28" s="102">
        <v>301616.83124000003</v>
      </c>
      <c r="W28" s="103">
        <v>0</v>
      </c>
      <c r="X28" s="103">
        <v>738</v>
      </c>
      <c r="Y28" s="103">
        <v>0</v>
      </c>
      <c r="Z28" s="103">
        <v>0</v>
      </c>
      <c r="AA28" s="103">
        <v>0</v>
      </c>
      <c r="AB28" s="103">
        <v>0</v>
      </c>
      <c r="AC28" s="104">
        <v>738</v>
      </c>
      <c r="AD28" s="102">
        <v>302354.83124000003</v>
      </c>
    </row>
    <row r="29" spans="1:30" x14ac:dyDescent="0.2">
      <c r="A29" s="93" t="s">
        <v>643</v>
      </c>
      <c r="B29" s="93" t="s">
        <v>955</v>
      </c>
      <c r="C29" s="93" t="s">
        <v>644</v>
      </c>
      <c r="D29" s="93"/>
      <c r="E29" s="93" t="s">
        <v>568</v>
      </c>
      <c r="F29" s="101">
        <v>0</v>
      </c>
      <c r="G29" s="101">
        <v>0</v>
      </c>
      <c r="H29" s="101">
        <v>0</v>
      </c>
      <c r="I29" s="101">
        <v>0</v>
      </c>
      <c r="J29" s="101">
        <v>0</v>
      </c>
      <c r="K29" s="101">
        <v>0</v>
      </c>
      <c r="L29" s="101">
        <v>0</v>
      </c>
      <c r="M29" s="101">
        <v>0</v>
      </c>
      <c r="N29" s="101">
        <v>0</v>
      </c>
      <c r="O29" s="101">
        <v>0</v>
      </c>
      <c r="P29" s="101">
        <v>547</v>
      </c>
      <c r="Q29" s="101">
        <v>346</v>
      </c>
      <c r="R29" s="101">
        <v>5596</v>
      </c>
      <c r="S29" s="101">
        <v>109</v>
      </c>
      <c r="T29" s="101">
        <v>0</v>
      </c>
      <c r="U29" s="101">
        <v>0</v>
      </c>
      <c r="V29" s="102">
        <v>6598</v>
      </c>
      <c r="W29" s="103">
        <v>0</v>
      </c>
      <c r="X29" s="103">
        <v>0</v>
      </c>
      <c r="Y29" s="103">
        <v>18768</v>
      </c>
      <c r="Z29" s="103">
        <v>386</v>
      </c>
      <c r="AA29" s="103">
        <v>16963</v>
      </c>
      <c r="AB29" s="103">
        <v>1125</v>
      </c>
      <c r="AC29" s="104">
        <v>37242</v>
      </c>
      <c r="AD29" s="102">
        <v>43840</v>
      </c>
    </row>
    <row r="30" spans="1:30" x14ac:dyDescent="0.2">
      <c r="A30" s="93" t="s">
        <v>645</v>
      </c>
      <c r="B30" s="93" t="s">
        <v>956</v>
      </c>
      <c r="C30" s="93" t="s">
        <v>646</v>
      </c>
      <c r="D30" s="93"/>
      <c r="E30" s="93" t="s">
        <v>568</v>
      </c>
      <c r="F30" s="101">
        <v>0</v>
      </c>
      <c r="G30" s="101">
        <v>0</v>
      </c>
      <c r="H30" s="101">
        <v>0</v>
      </c>
      <c r="I30" s="101">
        <v>0</v>
      </c>
      <c r="J30" s="101">
        <v>0</v>
      </c>
      <c r="K30" s="101">
        <v>162</v>
      </c>
      <c r="L30" s="101">
        <v>0</v>
      </c>
      <c r="M30" s="101">
        <v>0</v>
      </c>
      <c r="N30" s="101">
        <v>0</v>
      </c>
      <c r="O30" s="101">
        <v>0</v>
      </c>
      <c r="P30" s="101">
        <v>75</v>
      </c>
      <c r="Q30" s="101">
        <v>190</v>
      </c>
      <c r="R30" s="101">
        <v>714</v>
      </c>
      <c r="S30" s="101">
        <v>69</v>
      </c>
      <c r="T30" s="101">
        <v>0</v>
      </c>
      <c r="U30" s="101">
        <v>274</v>
      </c>
      <c r="V30" s="102">
        <v>1484</v>
      </c>
      <c r="W30" s="103">
        <v>0</v>
      </c>
      <c r="X30" s="103">
        <v>0</v>
      </c>
      <c r="Y30" s="103">
        <v>17191</v>
      </c>
      <c r="Z30" s="103">
        <v>0</v>
      </c>
      <c r="AA30" s="103">
        <v>0</v>
      </c>
      <c r="AB30" s="103">
        <v>117</v>
      </c>
      <c r="AC30" s="104">
        <v>17308</v>
      </c>
      <c r="AD30" s="102">
        <v>18792</v>
      </c>
    </row>
    <row r="31" spans="1:30" x14ac:dyDescent="0.2">
      <c r="A31" s="93" t="s">
        <v>647</v>
      </c>
      <c r="B31" s="93" t="s">
        <v>957</v>
      </c>
      <c r="C31" s="93" t="s">
        <v>648</v>
      </c>
      <c r="D31" s="93"/>
      <c r="E31" s="93" t="s">
        <v>568</v>
      </c>
      <c r="F31" s="101">
        <v>0</v>
      </c>
      <c r="G31" s="101">
        <v>0</v>
      </c>
      <c r="H31" s="101">
        <v>0</v>
      </c>
      <c r="I31" s="101">
        <v>0</v>
      </c>
      <c r="J31" s="101">
        <v>0</v>
      </c>
      <c r="K31" s="101">
        <v>0</v>
      </c>
      <c r="L31" s="101">
        <v>0</v>
      </c>
      <c r="M31" s="101">
        <v>0</v>
      </c>
      <c r="N31" s="101">
        <v>0</v>
      </c>
      <c r="O31" s="101">
        <v>0</v>
      </c>
      <c r="P31" s="101">
        <v>160</v>
      </c>
      <c r="Q31" s="101">
        <v>312</v>
      </c>
      <c r="R31" s="101">
        <v>1426</v>
      </c>
      <c r="S31" s="101">
        <v>137</v>
      </c>
      <c r="T31" s="101">
        <v>0</v>
      </c>
      <c r="U31" s="101">
        <v>1543</v>
      </c>
      <c r="V31" s="102">
        <v>3578</v>
      </c>
      <c r="W31" s="103">
        <v>0</v>
      </c>
      <c r="X31" s="103">
        <v>0</v>
      </c>
      <c r="Y31" s="103">
        <v>26421</v>
      </c>
      <c r="Z31" s="103">
        <v>54</v>
      </c>
      <c r="AA31" s="103">
        <v>0</v>
      </c>
      <c r="AB31" s="103">
        <v>0</v>
      </c>
      <c r="AC31" s="104">
        <v>26475</v>
      </c>
      <c r="AD31" s="102">
        <v>30053</v>
      </c>
    </row>
    <row r="32" spans="1:30" x14ac:dyDescent="0.2">
      <c r="A32" s="93" t="s">
        <v>650</v>
      </c>
      <c r="B32" s="93" t="s">
        <v>958</v>
      </c>
      <c r="C32" s="93" t="s">
        <v>651</v>
      </c>
      <c r="D32" s="93"/>
      <c r="E32" s="93" t="s">
        <v>568</v>
      </c>
      <c r="F32" s="101">
        <v>0</v>
      </c>
      <c r="G32" s="101">
        <v>0</v>
      </c>
      <c r="H32" s="101">
        <v>0</v>
      </c>
      <c r="I32" s="101">
        <v>0</v>
      </c>
      <c r="J32" s="101">
        <v>0</v>
      </c>
      <c r="K32" s="101">
        <v>131</v>
      </c>
      <c r="L32" s="101">
        <v>0</v>
      </c>
      <c r="M32" s="101">
        <v>0</v>
      </c>
      <c r="N32" s="101">
        <v>0</v>
      </c>
      <c r="O32" s="101">
        <v>0</v>
      </c>
      <c r="P32" s="101">
        <v>219</v>
      </c>
      <c r="Q32" s="101">
        <v>109</v>
      </c>
      <c r="R32" s="101">
        <v>3010</v>
      </c>
      <c r="S32" s="101">
        <v>98</v>
      </c>
      <c r="T32" s="101">
        <v>0</v>
      </c>
      <c r="U32" s="101">
        <v>0</v>
      </c>
      <c r="V32" s="102">
        <v>3567</v>
      </c>
      <c r="W32" s="103">
        <v>0</v>
      </c>
      <c r="X32" s="103">
        <v>0</v>
      </c>
      <c r="Y32" s="103">
        <v>13295</v>
      </c>
      <c r="Z32" s="103">
        <v>0</v>
      </c>
      <c r="AA32" s="103">
        <v>11663</v>
      </c>
      <c r="AB32" s="103">
        <v>151</v>
      </c>
      <c r="AC32" s="104">
        <v>25109</v>
      </c>
      <c r="AD32" s="102">
        <v>28676</v>
      </c>
    </row>
    <row r="33" spans="1:30" x14ac:dyDescent="0.2">
      <c r="A33" s="93" t="s">
        <v>591</v>
      </c>
      <c r="B33" s="93" t="s">
        <v>959</v>
      </c>
      <c r="C33" s="93" t="s">
        <v>649</v>
      </c>
      <c r="D33" s="93"/>
      <c r="E33" s="93" t="s">
        <v>568</v>
      </c>
      <c r="F33" s="101">
        <v>0</v>
      </c>
      <c r="G33" s="101">
        <v>0</v>
      </c>
      <c r="H33" s="101">
        <v>0</v>
      </c>
      <c r="I33" s="101">
        <v>0</v>
      </c>
      <c r="J33" s="101">
        <v>0</v>
      </c>
      <c r="K33" s="101">
        <v>43</v>
      </c>
      <c r="L33" s="101">
        <v>0</v>
      </c>
      <c r="M33" s="101">
        <v>0</v>
      </c>
      <c r="N33" s="101">
        <v>0</v>
      </c>
      <c r="O33" s="101">
        <v>0</v>
      </c>
      <c r="P33" s="101">
        <v>378</v>
      </c>
      <c r="Q33" s="101">
        <v>395</v>
      </c>
      <c r="R33" s="101">
        <v>2669</v>
      </c>
      <c r="S33" s="101">
        <v>126</v>
      </c>
      <c r="T33" s="101">
        <v>0</v>
      </c>
      <c r="U33" s="101">
        <v>181</v>
      </c>
      <c r="V33" s="102">
        <v>3792</v>
      </c>
      <c r="W33" s="103">
        <v>0</v>
      </c>
      <c r="X33" s="103">
        <v>0</v>
      </c>
      <c r="Y33" s="103">
        <v>31053</v>
      </c>
      <c r="Z33" s="103">
        <v>391</v>
      </c>
      <c r="AA33" s="103">
        <v>0</v>
      </c>
      <c r="AB33" s="103">
        <v>308</v>
      </c>
      <c r="AC33" s="104">
        <v>31752</v>
      </c>
      <c r="AD33" s="102">
        <v>35544</v>
      </c>
    </row>
    <row r="34" spans="1:30" x14ac:dyDescent="0.2">
      <c r="A34" s="93" t="s">
        <v>652</v>
      </c>
      <c r="B34" s="93" t="s">
        <v>960</v>
      </c>
      <c r="C34" s="93" t="s">
        <v>653</v>
      </c>
      <c r="D34" s="93"/>
      <c r="E34" s="93" t="s">
        <v>566</v>
      </c>
      <c r="F34" s="101">
        <v>76117</v>
      </c>
      <c r="G34" s="101">
        <v>5884</v>
      </c>
      <c r="H34" s="101">
        <v>953</v>
      </c>
      <c r="I34" s="101">
        <v>0</v>
      </c>
      <c r="J34" s="101">
        <v>10185</v>
      </c>
      <c r="K34" s="101">
        <v>0</v>
      </c>
      <c r="L34" s="101">
        <v>399</v>
      </c>
      <c r="M34" s="101">
        <v>4872</v>
      </c>
      <c r="N34" s="101">
        <v>639</v>
      </c>
      <c r="O34" s="101">
        <v>677</v>
      </c>
      <c r="P34" s="101">
        <v>95</v>
      </c>
      <c r="Q34" s="101">
        <v>474</v>
      </c>
      <c r="R34" s="101">
        <v>2152</v>
      </c>
      <c r="S34" s="101">
        <v>211</v>
      </c>
      <c r="T34" s="101">
        <v>0</v>
      </c>
      <c r="U34" s="101">
        <v>6073</v>
      </c>
      <c r="V34" s="102">
        <v>108731</v>
      </c>
      <c r="W34" s="103">
        <v>0</v>
      </c>
      <c r="X34" s="103">
        <v>1536</v>
      </c>
      <c r="Y34" s="103">
        <v>35142</v>
      </c>
      <c r="Z34" s="103">
        <v>70</v>
      </c>
      <c r="AA34" s="103">
        <v>0</v>
      </c>
      <c r="AB34" s="103">
        <v>2402</v>
      </c>
      <c r="AC34" s="104">
        <v>39150</v>
      </c>
      <c r="AD34" s="102">
        <v>147881</v>
      </c>
    </row>
    <row r="35" spans="1:30" x14ac:dyDescent="0.2">
      <c r="A35" s="93" t="s">
        <v>654</v>
      </c>
      <c r="B35" s="93" t="s">
        <v>961</v>
      </c>
      <c r="C35" s="93" t="s">
        <v>655</v>
      </c>
      <c r="D35" s="93"/>
      <c r="E35" s="93" t="s">
        <v>566</v>
      </c>
      <c r="F35" s="101">
        <v>105296</v>
      </c>
      <c r="G35" s="101">
        <v>5614</v>
      </c>
      <c r="H35" s="101">
        <v>2108</v>
      </c>
      <c r="I35" s="101">
        <v>0</v>
      </c>
      <c r="J35" s="101">
        <v>12259</v>
      </c>
      <c r="K35" s="101">
        <v>0</v>
      </c>
      <c r="L35" s="101">
        <v>0</v>
      </c>
      <c r="M35" s="101">
        <v>3865</v>
      </c>
      <c r="N35" s="101">
        <v>824</v>
      </c>
      <c r="O35" s="101">
        <v>543</v>
      </c>
      <c r="P35" s="101">
        <v>0</v>
      </c>
      <c r="Q35" s="101">
        <v>501</v>
      </c>
      <c r="R35" s="101">
        <v>0</v>
      </c>
      <c r="S35" s="101">
        <v>224</v>
      </c>
      <c r="T35" s="101">
        <v>0</v>
      </c>
      <c r="U35" s="101">
        <v>10822.263999999999</v>
      </c>
      <c r="V35" s="102">
        <v>142056.264</v>
      </c>
      <c r="W35" s="103">
        <v>0</v>
      </c>
      <c r="X35" s="103">
        <v>350</v>
      </c>
      <c r="Y35" s="103">
        <v>36772</v>
      </c>
      <c r="Z35" s="103">
        <v>232</v>
      </c>
      <c r="AA35" s="103">
        <v>0</v>
      </c>
      <c r="AB35" s="103">
        <v>320</v>
      </c>
      <c r="AC35" s="104">
        <v>37674</v>
      </c>
      <c r="AD35" s="102">
        <v>179730.264</v>
      </c>
    </row>
    <row r="36" spans="1:30" x14ac:dyDescent="0.2">
      <c r="A36" s="93" t="s">
        <v>592</v>
      </c>
      <c r="B36" s="93" t="s">
        <v>962</v>
      </c>
      <c r="C36" s="93" t="s">
        <v>593</v>
      </c>
      <c r="D36" s="93"/>
      <c r="E36" s="93" t="s">
        <v>566</v>
      </c>
      <c r="F36" s="101">
        <v>136765</v>
      </c>
      <c r="G36" s="101">
        <v>4779</v>
      </c>
      <c r="H36" s="101">
        <v>2425</v>
      </c>
      <c r="I36" s="101">
        <v>0</v>
      </c>
      <c r="J36" s="101">
        <v>16400</v>
      </c>
      <c r="K36" s="101">
        <v>0</v>
      </c>
      <c r="L36" s="101">
        <v>907</v>
      </c>
      <c r="M36" s="101">
        <v>5615</v>
      </c>
      <c r="N36" s="101">
        <v>1451</v>
      </c>
      <c r="O36" s="101">
        <v>888</v>
      </c>
      <c r="P36" s="101">
        <v>0</v>
      </c>
      <c r="Q36" s="101">
        <v>774</v>
      </c>
      <c r="R36" s="101">
        <v>8563</v>
      </c>
      <c r="S36" s="101">
        <v>308</v>
      </c>
      <c r="T36" s="101">
        <v>4125</v>
      </c>
      <c r="U36" s="101">
        <v>14495</v>
      </c>
      <c r="V36" s="102">
        <v>197495</v>
      </c>
      <c r="W36" s="103">
        <v>801</v>
      </c>
      <c r="X36" s="103">
        <v>3657</v>
      </c>
      <c r="Y36" s="103">
        <v>66576</v>
      </c>
      <c r="Z36" s="103">
        <v>126</v>
      </c>
      <c r="AA36" s="103">
        <v>0</v>
      </c>
      <c r="AB36" s="103">
        <v>2821</v>
      </c>
      <c r="AC36" s="104">
        <v>73981</v>
      </c>
      <c r="AD36" s="102">
        <v>271476</v>
      </c>
    </row>
    <row r="37" spans="1:30" x14ac:dyDescent="0.2">
      <c r="A37" s="93" t="s">
        <v>594</v>
      </c>
      <c r="B37" s="93" t="s">
        <v>963</v>
      </c>
      <c r="C37" s="93" t="s">
        <v>595</v>
      </c>
      <c r="D37" s="93"/>
      <c r="E37" s="93" t="s">
        <v>566</v>
      </c>
      <c r="F37" s="101">
        <v>198455</v>
      </c>
      <c r="G37" s="101">
        <v>9461</v>
      </c>
      <c r="H37" s="101">
        <v>3249</v>
      </c>
      <c r="I37" s="101">
        <v>0</v>
      </c>
      <c r="J37" s="101">
        <v>16254</v>
      </c>
      <c r="K37" s="101">
        <v>0</v>
      </c>
      <c r="L37" s="101">
        <v>917</v>
      </c>
      <c r="M37" s="101">
        <v>7552</v>
      </c>
      <c r="N37" s="101">
        <v>1467</v>
      </c>
      <c r="O37" s="101">
        <v>1546</v>
      </c>
      <c r="P37" s="101">
        <v>249</v>
      </c>
      <c r="Q37" s="101">
        <v>849</v>
      </c>
      <c r="R37" s="101">
        <v>8871</v>
      </c>
      <c r="S37" s="101">
        <v>346</v>
      </c>
      <c r="T37" s="101">
        <v>3039</v>
      </c>
      <c r="U37" s="101">
        <v>14053</v>
      </c>
      <c r="V37" s="102">
        <v>266308</v>
      </c>
      <c r="W37" s="103">
        <v>791</v>
      </c>
      <c r="X37" s="103">
        <v>6002</v>
      </c>
      <c r="Y37" s="103">
        <v>61877</v>
      </c>
      <c r="Z37" s="103">
        <v>454</v>
      </c>
      <c r="AA37" s="103">
        <v>8589</v>
      </c>
      <c r="AB37" s="103">
        <v>1134</v>
      </c>
      <c r="AC37" s="104">
        <v>78847</v>
      </c>
      <c r="AD37" s="102">
        <v>345155</v>
      </c>
    </row>
    <row r="38" spans="1:30" x14ac:dyDescent="0.2">
      <c r="A38" s="93" t="s">
        <v>656</v>
      </c>
      <c r="B38" s="93" t="s">
        <v>964</v>
      </c>
      <c r="C38" s="93" t="s">
        <v>657</v>
      </c>
      <c r="D38" s="93"/>
      <c r="E38" s="93" t="s">
        <v>566</v>
      </c>
      <c r="F38" s="101">
        <v>47889</v>
      </c>
      <c r="G38" s="101">
        <v>3898</v>
      </c>
      <c r="H38" s="101">
        <v>735</v>
      </c>
      <c r="I38" s="101">
        <v>0</v>
      </c>
      <c r="J38" s="101">
        <v>8764</v>
      </c>
      <c r="K38" s="101">
        <v>0</v>
      </c>
      <c r="L38" s="101">
        <v>313</v>
      </c>
      <c r="M38" s="101">
        <v>3737</v>
      </c>
      <c r="N38" s="101">
        <v>501</v>
      </c>
      <c r="O38" s="101">
        <v>601</v>
      </c>
      <c r="P38" s="101">
        <v>46</v>
      </c>
      <c r="Q38" s="101">
        <v>430</v>
      </c>
      <c r="R38" s="101">
        <v>1612</v>
      </c>
      <c r="S38" s="101">
        <v>216</v>
      </c>
      <c r="T38" s="101">
        <v>0</v>
      </c>
      <c r="U38" s="101">
        <v>2706.1983300000002</v>
      </c>
      <c r="V38" s="102">
        <v>71448.198329999999</v>
      </c>
      <c r="W38" s="103">
        <v>846</v>
      </c>
      <c r="X38" s="103">
        <v>0</v>
      </c>
      <c r="Y38" s="103">
        <v>32182</v>
      </c>
      <c r="Z38" s="103">
        <v>0</v>
      </c>
      <c r="AA38" s="103">
        <v>0</v>
      </c>
      <c r="AB38" s="103">
        <v>4389.7044399999995</v>
      </c>
      <c r="AC38" s="104">
        <v>37417.704440000001</v>
      </c>
      <c r="AD38" s="102">
        <v>108865.90277</v>
      </c>
    </row>
    <row r="39" spans="1:30" x14ac:dyDescent="0.2">
      <c r="A39" s="93" t="s">
        <v>658</v>
      </c>
      <c r="B39" s="93" t="s">
        <v>965</v>
      </c>
      <c r="C39" s="93" t="s">
        <v>795</v>
      </c>
      <c r="D39" s="93"/>
      <c r="E39" s="93" t="s">
        <v>566</v>
      </c>
      <c r="F39" s="101">
        <v>54208</v>
      </c>
      <c r="G39" s="101">
        <v>4399</v>
      </c>
      <c r="H39" s="101">
        <v>846</v>
      </c>
      <c r="I39" s="101">
        <v>0</v>
      </c>
      <c r="J39" s="101">
        <v>16787</v>
      </c>
      <c r="K39" s="101">
        <v>0</v>
      </c>
      <c r="L39" s="101">
        <v>474</v>
      </c>
      <c r="M39" s="101">
        <v>6023</v>
      </c>
      <c r="N39" s="101">
        <v>758</v>
      </c>
      <c r="O39" s="101">
        <v>1885</v>
      </c>
      <c r="P39" s="101">
        <v>59</v>
      </c>
      <c r="Q39" s="101">
        <v>1202</v>
      </c>
      <c r="R39" s="101">
        <v>2349</v>
      </c>
      <c r="S39" s="101">
        <v>312</v>
      </c>
      <c r="T39" s="101">
        <v>0</v>
      </c>
      <c r="U39" s="101">
        <v>5740</v>
      </c>
      <c r="V39" s="102">
        <v>95042</v>
      </c>
      <c r="W39" s="103">
        <v>2019</v>
      </c>
      <c r="X39" s="103">
        <v>852</v>
      </c>
      <c r="Y39" s="103">
        <v>0</v>
      </c>
      <c r="Z39" s="103">
        <v>70806</v>
      </c>
      <c r="AA39" s="103">
        <v>139</v>
      </c>
      <c r="AB39" s="103">
        <v>1603</v>
      </c>
      <c r="AC39" s="104">
        <v>75419</v>
      </c>
      <c r="AD39" s="102">
        <v>170461</v>
      </c>
    </row>
    <row r="40" spans="1:30" x14ac:dyDescent="0.2">
      <c r="A40" s="93" t="s">
        <v>659</v>
      </c>
      <c r="B40" s="93" t="s">
        <v>966</v>
      </c>
      <c r="C40" s="93" t="s">
        <v>660</v>
      </c>
      <c r="D40" s="93"/>
      <c r="E40" s="93" t="s">
        <v>566</v>
      </c>
      <c r="F40" s="101">
        <v>50432</v>
      </c>
      <c r="G40" s="101">
        <v>3534</v>
      </c>
      <c r="H40" s="101">
        <v>746</v>
      </c>
      <c r="I40" s="101">
        <v>0</v>
      </c>
      <c r="J40" s="101">
        <v>11523</v>
      </c>
      <c r="K40" s="101">
        <v>0</v>
      </c>
      <c r="L40" s="101">
        <v>450</v>
      </c>
      <c r="M40" s="101">
        <v>4870</v>
      </c>
      <c r="N40" s="101">
        <v>720</v>
      </c>
      <c r="O40" s="101">
        <v>0</v>
      </c>
      <c r="P40" s="101">
        <v>39</v>
      </c>
      <c r="Q40" s="101">
        <v>842</v>
      </c>
      <c r="R40" s="101">
        <v>1522</v>
      </c>
      <c r="S40" s="101">
        <v>0</v>
      </c>
      <c r="T40" s="101">
        <v>7124</v>
      </c>
      <c r="U40" s="101">
        <v>4877</v>
      </c>
      <c r="V40" s="102">
        <v>86679</v>
      </c>
      <c r="W40" s="103">
        <v>780</v>
      </c>
      <c r="X40" s="103">
        <v>350</v>
      </c>
      <c r="Y40" s="103">
        <v>54013</v>
      </c>
      <c r="Z40" s="103">
        <v>0</v>
      </c>
      <c r="AA40" s="103">
        <v>0</v>
      </c>
      <c r="AB40" s="103">
        <v>783</v>
      </c>
      <c r="AC40" s="104">
        <v>55926</v>
      </c>
      <c r="AD40" s="102">
        <v>142605</v>
      </c>
    </row>
    <row r="41" spans="1:30" x14ac:dyDescent="0.2">
      <c r="A41" s="93" t="s">
        <v>661</v>
      </c>
      <c r="B41" s="93" t="s">
        <v>967</v>
      </c>
      <c r="C41" s="93" t="s">
        <v>662</v>
      </c>
      <c r="D41" s="93"/>
      <c r="E41" s="93" t="s">
        <v>566</v>
      </c>
      <c r="F41" s="101">
        <v>77279</v>
      </c>
      <c r="G41" s="101">
        <v>4820</v>
      </c>
      <c r="H41" s="101">
        <v>1412</v>
      </c>
      <c r="I41" s="101">
        <v>0</v>
      </c>
      <c r="J41" s="101">
        <v>13911</v>
      </c>
      <c r="K41" s="101">
        <v>0</v>
      </c>
      <c r="L41" s="101">
        <v>528</v>
      </c>
      <c r="M41" s="101">
        <v>5056</v>
      </c>
      <c r="N41" s="101">
        <v>845</v>
      </c>
      <c r="O41" s="101">
        <v>517</v>
      </c>
      <c r="P41" s="101">
        <v>80</v>
      </c>
      <c r="Q41" s="101">
        <v>790</v>
      </c>
      <c r="R41" s="101">
        <v>2646</v>
      </c>
      <c r="S41" s="101">
        <v>303</v>
      </c>
      <c r="T41" s="101">
        <v>0</v>
      </c>
      <c r="U41" s="101">
        <v>5132</v>
      </c>
      <c r="V41" s="102">
        <v>113319</v>
      </c>
      <c r="W41" s="103">
        <v>1929</v>
      </c>
      <c r="X41" s="103">
        <v>0</v>
      </c>
      <c r="Y41" s="103">
        <v>61055</v>
      </c>
      <c r="Z41" s="103">
        <v>95</v>
      </c>
      <c r="AA41" s="103">
        <v>0</v>
      </c>
      <c r="AB41" s="103">
        <v>757</v>
      </c>
      <c r="AC41" s="104">
        <v>63836</v>
      </c>
      <c r="AD41" s="102">
        <v>177155</v>
      </c>
    </row>
    <row r="42" spans="1:30" x14ac:dyDescent="0.2">
      <c r="A42" s="93" t="s">
        <v>596</v>
      </c>
      <c r="B42" s="93" t="s">
        <v>968</v>
      </c>
      <c r="C42" s="93" t="s">
        <v>597</v>
      </c>
      <c r="D42" s="93"/>
      <c r="E42" s="93" t="s">
        <v>566</v>
      </c>
      <c r="F42" s="101">
        <v>136352</v>
      </c>
      <c r="G42" s="101">
        <v>4778</v>
      </c>
      <c r="H42" s="101">
        <v>0</v>
      </c>
      <c r="I42" s="101">
        <v>0</v>
      </c>
      <c r="J42" s="101">
        <v>25461</v>
      </c>
      <c r="K42" s="101">
        <v>0</v>
      </c>
      <c r="L42" s="101">
        <v>1746</v>
      </c>
      <c r="M42" s="101">
        <v>17019</v>
      </c>
      <c r="N42" s="101">
        <v>2793</v>
      </c>
      <c r="O42" s="101">
        <v>0</v>
      </c>
      <c r="P42" s="101">
        <v>649</v>
      </c>
      <c r="Q42" s="101">
        <v>0</v>
      </c>
      <c r="R42" s="101">
        <v>11988</v>
      </c>
      <c r="S42" s="101">
        <v>0</v>
      </c>
      <c r="T42" s="101">
        <v>16429</v>
      </c>
      <c r="U42" s="101">
        <v>15380</v>
      </c>
      <c r="V42" s="102">
        <v>232595</v>
      </c>
      <c r="W42" s="103">
        <v>0</v>
      </c>
      <c r="X42" s="103">
        <v>2792</v>
      </c>
      <c r="Y42" s="103">
        <v>135444</v>
      </c>
      <c r="Z42" s="103">
        <v>1345</v>
      </c>
      <c r="AA42" s="103">
        <v>19256</v>
      </c>
      <c r="AB42" s="103">
        <v>4536</v>
      </c>
      <c r="AC42" s="104">
        <v>163373</v>
      </c>
      <c r="AD42" s="102">
        <v>395968</v>
      </c>
    </row>
    <row r="43" spans="1:30" x14ac:dyDescent="0.2">
      <c r="A43" s="93" t="s">
        <v>663</v>
      </c>
      <c r="B43" s="93" t="s">
        <v>969</v>
      </c>
      <c r="C43" s="93" t="s">
        <v>664</v>
      </c>
      <c r="D43" s="93"/>
      <c r="E43" s="93" t="s">
        <v>567</v>
      </c>
      <c r="F43" s="101">
        <v>246540</v>
      </c>
      <c r="G43" s="101">
        <v>12121</v>
      </c>
      <c r="H43" s="101">
        <v>4900</v>
      </c>
      <c r="I43" s="101">
        <v>0</v>
      </c>
      <c r="J43" s="101">
        <v>18400</v>
      </c>
      <c r="K43" s="101">
        <v>5806</v>
      </c>
      <c r="L43" s="101">
        <v>1567</v>
      </c>
      <c r="M43" s="101">
        <v>18281</v>
      </c>
      <c r="N43" s="101">
        <v>2507</v>
      </c>
      <c r="O43" s="101">
        <v>3343</v>
      </c>
      <c r="P43" s="101">
        <v>0</v>
      </c>
      <c r="Q43" s="101">
        <v>0</v>
      </c>
      <c r="R43" s="101">
        <v>1106</v>
      </c>
      <c r="S43" s="101">
        <v>0</v>
      </c>
      <c r="T43" s="101">
        <v>11882</v>
      </c>
      <c r="U43" s="101">
        <v>16419</v>
      </c>
      <c r="V43" s="102">
        <v>342872</v>
      </c>
      <c r="W43" s="103">
        <v>2689</v>
      </c>
      <c r="X43" s="103">
        <v>5595</v>
      </c>
      <c r="Y43" s="103">
        <v>0</v>
      </c>
      <c r="Z43" s="103">
        <v>0</v>
      </c>
      <c r="AA43" s="103">
        <v>0</v>
      </c>
      <c r="AB43" s="103">
        <v>0</v>
      </c>
      <c r="AC43" s="104">
        <v>8284</v>
      </c>
      <c r="AD43" s="102">
        <v>351156</v>
      </c>
    </row>
    <row r="44" spans="1:30" x14ac:dyDescent="0.2">
      <c r="A44" s="93" t="s">
        <v>665</v>
      </c>
      <c r="B44" s="93" t="s">
        <v>970</v>
      </c>
      <c r="C44" s="93" t="s">
        <v>666</v>
      </c>
      <c r="D44" s="93"/>
      <c r="E44" s="93" t="s">
        <v>568</v>
      </c>
      <c r="F44" s="101">
        <v>0</v>
      </c>
      <c r="G44" s="101">
        <v>0</v>
      </c>
      <c r="H44" s="101">
        <v>0</v>
      </c>
      <c r="I44" s="101">
        <v>0</v>
      </c>
      <c r="J44" s="101">
        <v>0</v>
      </c>
      <c r="K44" s="101">
        <v>326</v>
      </c>
      <c r="L44" s="101">
        <v>0</v>
      </c>
      <c r="M44" s="101">
        <v>0</v>
      </c>
      <c r="N44" s="101">
        <v>0</v>
      </c>
      <c r="O44" s="101">
        <v>0</v>
      </c>
      <c r="P44" s="101">
        <v>43</v>
      </c>
      <c r="Q44" s="101">
        <v>263</v>
      </c>
      <c r="R44" s="101">
        <v>1004</v>
      </c>
      <c r="S44" s="101">
        <v>123</v>
      </c>
      <c r="T44" s="101">
        <v>0</v>
      </c>
      <c r="U44" s="101">
        <v>0</v>
      </c>
      <c r="V44" s="102">
        <v>1759</v>
      </c>
      <c r="W44" s="103">
        <v>0</v>
      </c>
      <c r="X44" s="103">
        <v>0</v>
      </c>
      <c r="Y44" s="103">
        <v>18254</v>
      </c>
      <c r="Z44" s="103">
        <v>26</v>
      </c>
      <c r="AA44" s="103">
        <v>0</v>
      </c>
      <c r="AB44" s="103">
        <v>1304</v>
      </c>
      <c r="AC44" s="104">
        <v>19584</v>
      </c>
      <c r="AD44" s="102">
        <v>21343</v>
      </c>
    </row>
    <row r="45" spans="1:30" x14ac:dyDescent="0.2">
      <c r="A45" s="93" t="s">
        <v>667</v>
      </c>
      <c r="B45" s="93" t="s">
        <v>971</v>
      </c>
      <c r="C45" s="93" t="s">
        <v>668</v>
      </c>
      <c r="D45" s="93"/>
      <c r="E45" s="93" t="s">
        <v>568</v>
      </c>
      <c r="F45" s="101">
        <v>0</v>
      </c>
      <c r="G45" s="101">
        <v>0</v>
      </c>
      <c r="H45" s="101">
        <v>0</v>
      </c>
      <c r="I45" s="101">
        <v>0</v>
      </c>
      <c r="J45" s="101">
        <v>0</v>
      </c>
      <c r="K45" s="101">
        <v>0</v>
      </c>
      <c r="L45" s="101">
        <v>0</v>
      </c>
      <c r="M45" s="101">
        <v>0</v>
      </c>
      <c r="N45" s="101">
        <v>0</v>
      </c>
      <c r="O45" s="101">
        <v>0</v>
      </c>
      <c r="P45" s="101">
        <v>90</v>
      </c>
      <c r="Q45" s="101">
        <v>321</v>
      </c>
      <c r="R45" s="101">
        <v>95</v>
      </c>
      <c r="S45" s="101">
        <v>105</v>
      </c>
      <c r="T45" s="101">
        <v>0</v>
      </c>
      <c r="U45" s="101">
        <v>0</v>
      </c>
      <c r="V45" s="102">
        <v>611</v>
      </c>
      <c r="W45" s="103">
        <v>0</v>
      </c>
      <c r="X45" s="103">
        <v>0</v>
      </c>
      <c r="Y45" s="103">
        <v>11605</v>
      </c>
      <c r="Z45" s="103">
        <v>0</v>
      </c>
      <c r="AA45" s="103">
        <v>5999</v>
      </c>
      <c r="AB45" s="103">
        <v>0</v>
      </c>
      <c r="AC45" s="104">
        <v>17604</v>
      </c>
      <c r="AD45" s="102">
        <v>18215</v>
      </c>
    </row>
    <row r="46" spans="1:30" x14ac:dyDescent="0.2">
      <c r="A46" s="93" t="s">
        <v>669</v>
      </c>
      <c r="B46" s="93" t="s">
        <v>972</v>
      </c>
      <c r="C46" s="93" t="s">
        <v>670</v>
      </c>
      <c r="D46" s="93"/>
      <c r="E46" s="93" t="s">
        <v>568</v>
      </c>
      <c r="F46" s="101">
        <v>0</v>
      </c>
      <c r="G46" s="101">
        <v>0</v>
      </c>
      <c r="H46" s="101">
        <v>0</v>
      </c>
      <c r="I46" s="101">
        <v>0</v>
      </c>
      <c r="J46" s="101">
        <v>0</v>
      </c>
      <c r="K46" s="101">
        <v>184</v>
      </c>
      <c r="L46" s="101">
        <v>0</v>
      </c>
      <c r="M46" s="101">
        <v>0</v>
      </c>
      <c r="N46" s="101">
        <v>0</v>
      </c>
      <c r="O46" s="101">
        <v>0</v>
      </c>
      <c r="P46" s="101">
        <v>78</v>
      </c>
      <c r="Q46" s="101">
        <v>311</v>
      </c>
      <c r="R46" s="101">
        <v>1606</v>
      </c>
      <c r="S46" s="101">
        <v>131</v>
      </c>
      <c r="T46" s="101">
        <v>0</v>
      </c>
      <c r="U46" s="101">
        <v>202</v>
      </c>
      <c r="V46" s="102">
        <v>2512</v>
      </c>
      <c r="W46" s="103">
        <v>0</v>
      </c>
      <c r="X46" s="103">
        <v>0</v>
      </c>
      <c r="Y46" s="103">
        <v>24495</v>
      </c>
      <c r="Z46" s="103">
        <v>0</v>
      </c>
      <c r="AA46" s="103">
        <v>0</v>
      </c>
      <c r="AB46" s="103">
        <v>129</v>
      </c>
      <c r="AC46" s="104">
        <v>24624</v>
      </c>
      <c r="AD46" s="102">
        <v>27136</v>
      </c>
    </row>
    <row r="47" spans="1:30" x14ac:dyDescent="0.2">
      <c r="A47" s="93" t="s">
        <v>671</v>
      </c>
      <c r="B47" s="93" t="s">
        <v>973</v>
      </c>
      <c r="C47" s="93" t="s">
        <v>672</v>
      </c>
      <c r="D47" s="93"/>
      <c r="E47" s="93" t="s">
        <v>568</v>
      </c>
      <c r="F47" s="101">
        <v>0</v>
      </c>
      <c r="G47" s="101">
        <v>0</v>
      </c>
      <c r="H47" s="101">
        <v>0</v>
      </c>
      <c r="I47" s="101">
        <v>0</v>
      </c>
      <c r="J47" s="101">
        <v>0</v>
      </c>
      <c r="K47" s="101">
        <v>48</v>
      </c>
      <c r="L47" s="101">
        <v>0</v>
      </c>
      <c r="M47" s="101">
        <v>0</v>
      </c>
      <c r="N47" s="101">
        <v>0</v>
      </c>
      <c r="O47" s="101">
        <v>0</v>
      </c>
      <c r="P47" s="101">
        <v>45</v>
      </c>
      <c r="Q47" s="101">
        <v>203</v>
      </c>
      <c r="R47" s="101">
        <v>227</v>
      </c>
      <c r="S47" s="101">
        <v>94</v>
      </c>
      <c r="T47" s="101">
        <v>837</v>
      </c>
      <c r="U47" s="101">
        <v>1373</v>
      </c>
      <c r="V47" s="102">
        <v>2827</v>
      </c>
      <c r="W47" s="103">
        <v>0</v>
      </c>
      <c r="X47" s="103">
        <v>0</v>
      </c>
      <c r="Y47" s="103">
        <v>14238</v>
      </c>
      <c r="Z47" s="103">
        <v>0</v>
      </c>
      <c r="AA47" s="103">
        <v>0</v>
      </c>
      <c r="AB47" s="103">
        <v>240</v>
      </c>
      <c r="AC47" s="104">
        <v>14478</v>
      </c>
      <c r="AD47" s="102">
        <v>17305</v>
      </c>
    </row>
    <row r="48" spans="1:30" x14ac:dyDescent="0.2">
      <c r="A48" s="93" t="s">
        <v>673</v>
      </c>
      <c r="B48" s="93" t="s">
        <v>974</v>
      </c>
      <c r="C48" s="93" t="s">
        <v>674</v>
      </c>
      <c r="D48" s="93"/>
      <c r="E48" s="93" t="s">
        <v>568</v>
      </c>
      <c r="F48" s="101">
        <v>0</v>
      </c>
      <c r="G48" s="101">
        <v>0</v>
      </c>
      <c r="H48" s="101">
        <v>0</v>
      </c>
      <c r="I48" s="101">
        <v>0</v>
      </c>
      <c r="J48" s="101">
        <v>0</v>
      </c>
      <c r="K48" s="101">
        <v>678</v>
      </c>
      <c r="L48" s="101">
        <v>0</v>
      </c>
      <c r="M48" s="101">
        <v>0</v>
      </c>
      <c r="N48" s="101">
        <v>0</v>
      </c>
      <c r="O48" s="101">
        <v>0</v>
      </c>
      <c r="P48" s="101">
        <v>40</v>
      </c>
      <c r="Q48" s="101">
        <v>96</v>
      </c>
      <c r="R48" s="101">
        <v>616</v>
      </c>
      <c r="S48" s="101">
        <v>42</v>
      </c>
      <c r="T48" s="101">
        <v>0</v>
      </c>
      <c r="U48" s="101">
        <v>775</v>
      </c>
      <c r="V48" s="102">
        <v>2247</v>
      </c>
      <c r="W48" s="103">
        <v>0</v>
      </c>
      <c r="X48" s="103">
        <v>0</v>
      </c>
      <c r="Y48" s="103">
        <v>8047</v>
      </c>
      <c r="Z48" s="103">
        <v>0</v>
      </c>
      <c r="AA48" s="103">
        <v>0</v>
      </c>
      <c r="AB48" s="103">
        <v>167</v>
      </c>
      <c r="AC48" s="104">
        <v>8214</v>
      </c>
      <c r="AD48" s="102">
        <v>10461</v>
      </c>
    </row>
    <row r="49" spans="1:30" x14ac:dyDescent="0.2">
      <c r="A49" s="93" t="s">
        <v>675</v>
      </c>
      <c r="B49" s="93" t="s">
        <v>975</v>
      </c>
      <c r="C49" s="93" t="s">
        <v>676</v>
      </c>
      <c r="D49" s="93"/>
      <c r="E49" s="93" t="s">
        <v>568</v>
      </c>
      <c r="F49" s="101">
        <v>0</v>
      </c>
      <c r="G49" s="101">
        <v>0</v>
      </c>
      <c r="H49" s="101">
        <v>0</v>
      </c>
      <c r="I49" s="101">
        <v>0</v>
      </c>
      <c r="J49" s="101">
        <v>0</v>
      </c>
      <c r="K49" s="101">
        <v>0</v>
      </c>
      <c r="L49" s="101">
        <v>0</v>
      </c>
      <c r="M49" s="101">
        <v>0</v>
      </c>
      <c r="N49" s="101">
        <v>0</v>
      </c>
      <c r="O49" s="101">
        <v>0</v>
      </c>
      <c r="P49" s="101">
        <v>0</v>
      </c>
      <c r="Q49" s="101">
        <v>0</v>
      </c>
      <c r="R49" s="101">
        <v>875</v>
      </c>
      <c r="S49" s="101">
        <v>80</v>
      </c>
      <c r="T49" s="101">
        <v>0</v>
      </c>
      <c r="U49" s="101">
        <v>663</v>
      </c>
      <c r="V49" s="102">
        <v>1618</v>
      </c>
      <c r="W49" s="103">
        <v>0</v>
      </c>
      <c r="X49" s="103">
        <v>0</v>
      </c>
      <c r="Y49" s="103">
        <v>16064</v>
      </c>
      <c r="Z49" s="103">
        <v>188</v>
      </c>
      <c r="AA49" s="103">
        <v>0</v>
      </c>
      <c r="AB49" s="103">
        <v>0</v>
      </c>
      <c r="AC49" s="104">
        <v>16252</v>
      </c>
      <c r="AD49" s="102">
        <v>17870</v>
      </c>
    </row>
    <row r="50" spans="1:30" x14ac:dyDescent="0.2">
      <c r="A50" s="93" t="s">
        <v>677</v>
      </c>
      <c r="B50" s="93" t="s">
        <v>976</v>
      </c>
      <c r="C50" s="93" t="s">
        <v>678</v>
      </c>
      <c r="D50" s="93"/>
      <c r="E50" s="93" t="s">
        <v>566</v>
      </c>
      <c r="F50" s="101">
        <v>132748</v>
      </c>
      <c r="G50" s="101">
        <v>7924</v>
      </c>
      <c r="H50" s="101">
        <v>2579</v>
      </c>
      <c r="I50" s="101">
        <v>0</v>
      </c>
      <c r="J50" s="101">
        <v>19258</v>
      </c>
      <c r="K50" s="101">
        <v>0</v>
      </c>
      <c r="L50" s="101">
        <v>718</v>
      </c>
      <c r="M50" s="101">
        <v>8398</v>
      </c>
      <c r="N50" s="101">
        <v>1149</v>
      </c>
      <c r="O50" s="101">
        <v>1100</v>
      </c>
      <c r="P50" s="101">
        <v>366</v>
      </c>
      <c r="Q50" s="101">
        <v>303</v>
      </c>
      <c r="R50" s="101">
        <v>1885</v>
      </c>
      <c r="S50" s="101">
        <v>890</v>
      </c>
      <c r="T50" s="101">
        <v>4539</v>
      </c>
      <c r="U50" s="101">
        <v>15072.3</v>
      </c>
      <c r="V50" s="102">
        <v>196929.3</v>
      </c>
      <c r="W50" s="103">
        <v>2814</v>
      </c>
      <c r="X50" s="103">
        <v>2319</v>
      </c>
      <c r="Y50" s="103">
        <v>50093</v>
      </c>
      <c r="Z50" s="103">
        <v>602</v>
      </c>
      <c r="AA50" s="103">
        <v>32052</v>
      </c>
      <c r="AB50" s="103">
        <v>5186</v>
      </c>
      <c r="AC50" s="104">
        <v>93066</v>
      </c>
      <c r="AD50" s="102">
        <v>289995.3</v>
      </c>
    </row>
    <row r="51" spans="1:30" x14ac:dyDescent="0.2">
      <c r="A51" s="93" t="s">
        <v>679</v>
      </c>
      <c r="B51" s="93" t="s">
        <v>977</v>
      </c>
      <c r="C51" s="93" t="s">
        <v>680</v>
      </c>
      <c r="D51" s="93"/>
      <c r="E51" s="93" t="s">
        <v>567</v>
      </c>
      <c r="F51" s="101">
        <v>378759</v>
      </c>
      <c r="G51" s="101">
        <v>20415</v>
      </c>
      <c r="H51" s="101">
        <v>8372</v>
      </c>
      <c r="I51" s="101">
        <v>0</v>
      </c>
      <c r="J51" s="101">
        <v>40548</v>
      </c>
      <c r="K51" s="101">
        <v>0</v>
      </c>
      <c r="L51" s="101">
        <v>2267</v>
      </c>
      <c r="M51" s="101">
        <v>24906</v>
      </c>
      <c r="N51" s="101">
        <v>3627</v>
      </c>
      <c r="O51" s="101">
        <v>2614</v>
      </c>
      <c r="P51" s="101">
        <v>0</v>
      </c>
      <c r="Q51" s="101">
        <v>0</v>
      </c>
      <c r="R51" s="101">
        <v>2058</v>
      </c>
      <c r="S51" s="101">
        <v>0</v>
      </c>
      <c r="T51" s="101">
        <v>10504</v>
      </c>
      <c r="U51" s="101">
        <v>27636.5</v>
      </c>
      <c r="V51" s="102">
        <v>521706.5</v>
      </c>
      <c r="W51" s="103">
        <v>5790</v>
      </c>
      <c r="X51" s="103">
        <v>8982</v>
      </c>
      <c r="Y51" s="103">
        <v>0</v>
      </c>
      <c r="Z51" s="103">
        <v>0</v>
      </c>
      <c r="AA51" s="103">
        <v>0</v>
      </c>
      <c r="AB51" s="103">
        <v>2208</v>
      </c>
      <c r="AC51" s="104">
        <v>16980</v>
      </c>
      <c r="AD51" s="102">
        <v>538686.5</v>
      </c>
    </row>
    <row r="52" spans="1:30" x14ac:dyDescent="0.2">
      <c r="A52" s="93" t="s">
        <v>681</v>
      </c>
      <c r="B52" s="93" t="s">
        <v>978</v>
      </c>
      <c r="C52" s="93" t="s">
        <v>682</v>
      </c>
      <c r="D52" s="93"/>
      <c r="E52" s="93" t="s">
        <v>568</v>
      </c>
      <c r="F52" s="101">
        <v>0</v>
      </c>
      <c r="G52" s="101">
        <v>0</v>
      </c>
      <c r="H52" s="101">
        <v>0</v>
      </c>
      <c r="I52" s="101">
        <v>0</v>
      </c>
      <c r="J52" s="101">
        <v>0</v>
      </c>
      <c r="K52" s="101">
        <v>0</v>
      </c>
      <c r="L52" s="101">
        <v>0</v>
      </c>
      <c r="M52" s="101">
        <v>0</v>
      </c>
      <c r="N52" s="101">
        <v>0</v>
      </c>
      <c r="O52" s="101">
        <v>0</v>
      </c>
      <c r="P52" s="101">
        <v>89</v>
      </c>
      <c r="Q52" s="101">
        <v>323</v>
      </c>
      <c r="R52" s="101">
        <v>1359</v>
      </c>
      <c r="S52" s="101">
        <v>138</v>
      </c>
      <c r="T52" s="101">
        <v>1260</v>
      </c>
      <c r="U52" s="101">
        <v>25</v>
      </c>
      <c r="V52" s="102">
        <v>3194</v>
      </c>
      <c r="W52" s="103">
        <v>0</v>
      </c>
      <c r="X52" s="103">
        <v>0</v>
      </c>
      <c r="Y52" s="103">
        <v>27927</v>
      </c>
      <c r="Z52" s="103">
        <v>0</v>
      </c>
      <c r="AA52" s="103">
        <v>0</v>
      </c>
      <c r="AB52" s="103">
        <v>185</v>
      </c>
      <c r="AC52" s="104">
        <v>28112</v>
      </c>
      <c r="AD52" s="102">
        <v>31306</v>
      </c>
    </row>
    <row r="53" spans="1:30" x14ac:dyDescent="0.2">
      <c r="A53" s="93" t="s">
        <v>683</v>
      </c>
      <c r="B53" s="93" t="s">
        <v>979</v>
      </c>
      <c r="C53" s="93" t="s">
        <v>684</v>
      </c>
      <c r="D53" s="93"/>
      <c r="E53" s="93" t="s">
        <v>568</v>
      </c>
      <c r="F53" s="101">
        <v>0</v>
      </c>
      <c r="G53" s="101">
        <v>0</v>
      </c>
      <c r="H53" s="101">
        <v>0</v>
      </c>
      <c r="I53" s="101">
        <v>0</v>
      </c>
      <c r="J53" s="101">
        <v>0</v>
      </c>
      <c r="K53" s="101">
        <v>0</v>
      </c>
      <c r="L53" s="101">
        <v>0</v>
      </c>
      <c r="M53" s="101">
        <v>0</v>
      </c>
      <c r="N53" s="101">
        <v>0</v>
      </c>
      <c r="O53" s="101">
        <v>0</v>
      </c>
      <c r="P53" s="101">
        <v>40</v>
      </c>
      <c r="Q53" s="101">
        <v>254</v>
      </c>
      <c r="R53" s="101">
        <v>993</v>
      </c>
      <c r="S53" s="101">
        <v>107</v>
      </c>
      <c r="T53" s="101">
        <v>0</v>
      </c>
      <c r="U53" s="101">
        <v>37</v>
      </c>
      <c r="V53" s="102">
        <v>1431</v>
      </c>
      <c r="W53" s="103">
        <v>0</v>
      </c>
      <c r="X53" s="103">
        <v>0</v>
      </c>
      <c r="Y53" s="103">
        <v>9258</v>
      </c>
      <c r="Z53" s="103">
        <v>186</v>
      </c>
      <c r="AA53" s="103">
        <v>9123</v>
      </c>
      <c r="AB53" s="103">
        <v>122</v>
      </c>
      <c r="AC53" s="104">
        <v>18689</v>
      </c>
      <c r="AD53" s="102">
        <v>20120</v>
      </c>
    </row>
    <row r="54" spans="1:30" x14ac:dyDescent="0.2">
      <c r="A54" s="93" t="s">
        <v>685</v>
      </c>
      <c r="B54" s="93" t="s">
        <v>980</v>
      </c>
      <c r="C54" s="93" t="s">
        <v>686</v>
      </c>
      <c r="D54" s="93"/>
      <c r="E54" s="93" t="s">
        <v>568</v>
      </c>
      <c r="F54" s="101">
        <v>0</v>
      </c>
      <c r="G54" s="101">
        <v>0</v>
      </c>
      <c r="H54" s="101">
        <v>0</v>
      </c>
      <c r="I54" s="101">
        <v>0</v>
      </c>
      <c r="J54" s="101">
        <v>0</v>
      </c>
      <c r="K54" s="101">
        <v>0</v>
      </c>
      <c r="L54" s="101">
        <v>0</v>
      </c>
      <c r="M54" s="101">
        <v>0</v>
      </c>
      <c r="N54" s="101">
        <v>0</v>
      </c>
      <c r="O54" s="101">
        <v>0</v>
      </c>
      <c r="P54" s="101">
        <v>59</v>
      </c>
      <c r="Q54" s="101">
        <v>394</v>
      </c>
      <c r="R54" s="101">
        <v>462</v>
      </c>
      <c r="S54" s="101">
        <v>160</v>
      </c>
      <c r="T54" s="101">
        <v>0</v>
      </c>
      <c r="U54" s="101">
        <v>241</v>
      </c>
      <c r="V54" s="102">
        <v>1316</v>
      </c>
      <c r="W54" s="103">
        <v>0</v>
      </c>
      <c r="X54" s="103">
        <v>0</v>
      </c>
      <c r="Y54" s="103">
        <v>12468</v>
      </c>
      <c r="Z54" s="103">
        <v>13</v>
      </c>
      <c r="AA54" s="103">
        <v>16997</v>
      </c>
      <c r="AB54" s="103">
        <v>235</v>
      </c>
      <c r="AC54" s="104">
        <v>29713</v>
      </c>
      <c r="AD54" s="102">
        <v>31029</v>
      </c>
    </row>
    <row r="55" spans="1:30" x14ac:dyDescent="0.2">
      <c r="A55" s="93" t="s">
        <v>687</v>
      </c>
      <c r="B55" s="93" t="s">
        <v>981</v>
      </c>
      <c r="C55" s="93" t="s">
        <v>688</v>
      </c>
      <c r="D55" s="93"/>
      <c r="E55" s="93" t="s">
        <v>568</v>
      </c>
      <c r="F55" s="101">
        <v>0</v>
      </c>
      <c r="G55" s="101">
        <v>0</v>
      </c>
      <c r="H55" s="101">
        <v>0</v>
      </c>
      <c r="I55" s="101">
        <v>0</v>
      </c>
      <c r="J55" s="101">
        <v>0</v>
      </c>
      <c r="K55" s="101">
        <v>0</v>
      </c>
      <c r="L55" s="101">
        <v>0</v>
      </c>
      <c r="M55" s="101">
        <v>0</v>
      </c>
      <c r="N55" s="101">
        <v>0</v>
      </c>
      <c r="O55" s="101">
        <v>0</v>
      </c>
      <c r="P55" s="101">
        <v>40</v>
      </c>
      <c r="Q55" s="101">
        <v>141</v>
      </c>
      <c r="R55" s="101">
        <v>473</v>
      </c>
      <c r="S55" s="101">
        <v>58</v>
      </c>
      <c r="T55" s="101">
        <v>0</v>
      </c>
      <c r="U55" s="101">
        <v>0</v>
      </c>
      <c r="V55" s="102">
        <v>712</v>
      </c>
      <c r="W55" s="103">
        <v>0</v>
      </c>
      <c r="X55" s="103">
        <v>0</v>
      </c>
      <c r="Y55" s="103">
        <v>12361</v>
      </c>
      <c r="Z55" s="103">
        <v>0</v>
      </c>
      <c r="AA55" s="103">
        <v>0</v>
      </c>
      <c r="AB55" s="103">
        <v>481</v>
      </c>
      <c r="AC55" s="104">
        <v>12842</v>
      </c>
      <c r="AD55" s="102">
        <v>13554</v>
      </c>
    </row>
    <row r="56" spans="1:30" x14ac:dyDescent="0.2">
      <c r="A56" s="93" t="s">
        <v>689</v>
      </c>
      <c r="B56" s="93" t="s">
        <v>982</v>
      </c>
      <c r="C56" s="93" t="s">
        <v>690</v>
      </c>
      <c r="D56" s="93"/>
      <c r="E56" s="93" t="s">
        <v>568</v>
      </c>
      <c r="F56" s="101">
        <v>0</v>
      </c>
      <c r="G56" s="101">
        <v>0</v>
      </c>
      <c r="H56" s="101">
        <v>0</v>
      </c>
      <c r="I56" s="101">
        <v>0</v>
      </c>
      <c r="J56" s="101">
        <v>0</v>
      </c>
      <c r="K56" s="101">
        <v>0</v>
      </c>
      <c r="L56" s="101">
        <v>0</v>
      </c>
      <c r="M56" s="101">
        <v>0</v>
      </c>
      <c r="N56" s="101">
        <v>0</v>
      </c>
      <c r="O56" s="101">
        <v>0</v>
      </c>
      <c r="P56" s="101">
        <v>48</v>
      </c>
      <c r="Q56" s="101">
        <v>300</v>
      </c>
      <c r="R56" s="101">
        <v>791</v>
      </c>
      <c r="S56" s="101">
        <v>139</v>
      </c>
      <c r="T56" s="101">
        <v>0</v>
      </c>
      <c r="U56" s="101">
        <v>49</v>
      </c>
      <c r="V56" s="102">
        <v>1327</v>
      </c>
      <c r="W56" s="103">
        <v>0</v>
      </c>
      <c r="X56" s="103">
        <v>0</v>
      </c>
      <c r="Y56" s="103">
        <v>23437</v>
      </c>
      <c r="Z56" s="103">
        <v>19</v>
      </c>
      <c r="AA56" s="103">
        <v>0</v>
      </c>
      <c r="AB56" s="103">
        <v>189</v>
      </c>
      <c r="AC56" s="104">
        <v>23645</v>
      </c>
      <c r="AD56" s="102">
        <v>24972</v>
      </c>
    </row>
    <row r="57" spans="1:30" x14ac:dyDescent="0.2">
      <c r="A57" s="93" t="s">
        <v>691</v>
      </c>
      <c r="B57" s="93" t="s">
        <v>983</v>
      </c>
      <c r="C57" s="93" t="s">
        <v>692</v>
      </c>
      <c r="D57" s="93"/>
      <c r="E57" s="93" t="s">
        <v>568</v>
      </c>
      <c r="F57" s="101">
        <v>0</v>
      </c>
      <c r="G57" s="101">
        <v>0</v>
      </c>
      <c r="H57" s="101">
        <v>0</v>
      </c>
      <c r="I57" s="101">
        <v>0</v>
      </c>
      <c r="J57" s="101">
        <v>0</v>
      </c>
      <c r="K57" s="101">
        <v>0</v>
      </c>
      <c r="L57" s="101">
        <v>0</v>
      </c>
      <c r="M57" s="101">
        <v>0</v>
      </c>
      <c r="N57" s="101">
        <v>0</v>
      </c>
      <c r="O57" s="101">
        <v>0</v>
      </c>
      <c r="P57" s="101">
        <v>72</v>
      </c>
      <c r="Q57" s="101">
        <v>314</v>
      </c>
      <c r="R57" s="101">
        <v>532</v>
      </c>
      <c r="S57" s="101">
        <v>94</v>
      </c>
      <c r="T57" s="101">
        <v>0</v>
      </c>
      <c r="U57" s="101">
        <v>0</v>
      </c>
      <c r="V57" s="102">
        <v>1012</v>
      </c>
      <c r="W57" s="103">
        <v>0</v>
      </c>
      <c r="X57" s="103">
        <v>0</v>
      </c>
      <c r="Y57" s="103">
        <v>12060</v>
      </c>
      <c r="Z57" s="103">
        <v>0</v>
      </c>
      <c r="AA57" s="103">
        <v>7176</v>
      </c>
      <c r="AB57" s="103">
        <v>0</v>
      </c>
      <c r="AC57" s="104">
        <v>19236</v>
      </c>
      <c r="AD57" s="102">
        <v>20248</v>
      </c>
    </row>
    <row r="58" spans="1:30" x14ac:dyDescent="0.2">
      <c r="A58" s="93" t="s">
        <v>693</v>
      </c>
      <c r="B58" s="93" t="s">
        <v>984</v>
      </c>
      <c r="C58" s="93" t="s">
        <v>694</v>
      </c>
      <c r="D58" s="93"/>
      <c r="E58" s="93" t="s">
        <v>568</v>
      </c>
      <c r="F58" s="101">
        <v>0</v>
      </c>
      <c r="G58" s="101">
        <v>0</v>
      </c>
      <c r="H58" s="101">
        <v>0</v>
      </c>
      <c r="I58" s="101">
        <v>0</v>
      </c>
      <c r="J58" s="101">
        <v>0</v>
      </c>
      <c r="K58" s="101">
        <v>0</v>
      </c>
      <c r="L58" s="101">
        <v>0</v>
      </c>
      <c r="M58" s="101">
        <v>0</v>
      </c>
      <c r="N58" s="101">
        <v>0</v>
      </c>
      <c r="O58" s="101">
        <v>0</v>
      </c>
      <c r="P58" s="101">
        <v>40</v>
      </c>
      <c r="Q58" s="101">
        <v>279</v>
      </c>
      <c r="R58" s="101">
        <v>920</v>
      </c>
      <c r="S58" s="101">
        <v>121</v>
      </c>
      <c r="T58" s="101">
        <v>0</v>
      </c>
      <c r="U58" s="101">
        <v>776</v>
      </c>
      <c r="V58" s="102">
        <v>2136</v>
      </c>
      <c r="W58" s="103">
        <v>0</v>
      </c>
      <c r="X58" s="103">
        <v>0</v>
      </c>
      <c r="Y58" s="103">
        <v>6667</v>
      </c>
      <c r="Z58" s="103">
        <v>0</v>
      </c>
      <c r="AA58" s="103">
        <v>14084</v>
      </c>
      <c r="AB58" s="103">
        <v>63</v>
      </c>
      <c r="AC58" s="104">
        <v>20814</v>
      </c>
      <c r="AD58" s="102">
        <v>22950</v>
      </c>
    </row>
    <row r="59" spans="1:30" x14ac:dyDescent="0.2">
      <c r="A59" s="93" t="s">
        <v>695</v>
      </c>
      <c r="B59" s="93" t="s">
        <v>985</v>
      </c>
      <c r="C59" s="93" t="s">
        <v>696</v>
      </c>
      <c r="D59" s="93"/>
      <c r="E59" s="93" t="s">
        <v>568</v>
      </c>
      <c r="F59" s="101">
        <v>0</v>
      </c>
      <c r="G59" s="101">
        <v>0</v>
      </c>
      <c r="H59" s="101">
        <v>0</v>
      </c>
      <c r="I59" s="101">
        <v>0</v>
      </c>
      <c r="J59" s="101">
        <v>0</v>
      </c>
      <c r="K59" s="101">
        <v>0</v>
      </c>
      <c r="L59" s="101">
        <v>0</v>
      </c>
      <c r="M59" s="101">
        <v>0</v>
      </c>
      <c r="N59" s="101">
        <v>0</v>
      </c>
      <c r="O59" s="101">
        <v>0</v>
      </c>
      <c r="P59" s="101">
        <v>91</v>
      </c>
      <c r="Q59" s="101">
        <v>0</v>
      </c>
      <c r="R59" s="101">
        <v>2702</v>
      </c>
      <c r="S59" s="101">
        <v>84</v>
      </c>
      <c r="T59" s="101">
        <v>0</v>
      </c>
      <c r="U59" s="101">
        <v>0</v>
      </c>
      <c r="V59" s="102">
        <v>2877</v>
      </c>
      <c r="W59" s="103">
        <v>0</v>
      </c>
      <c r="X59" s="103">
        <v>0</v>
      </c>
      <c r="Y59" s="103">
        <v>9954</v>
      </c>
      <c r="Z59" s="103">
        <v>6006</v>
      </c>
      <c r="AA59" s="103">
        <v>0</v>
      </c>
      <c r="AB59" s="103">
        <v>0</v>
      </c>
      <c r="AC59" s="104">
        <v>15960</v>
      </c>
      <c r="AD59" s="102">
        <v>18837</v>
      </c>
    </row>
    <row r="60" spans="1:30" x14ac:dyDescent="0.2">
      <c r="A60" s="93" t="s">
        <v>697</v>
      </c>
      <c r="B60" s="93" t="s">
        <v>986</v>
      </c>
      <c r="C60" s="93" t="s">
        <v>698</v>
      </c>
      <c r="D60" s="93"/>
      <c r="E60" s="93" t="s">
        <v>566</v>
      </c>
      <c r="F60" s="101">
        <v>68665.561950000018</v>
      </c>
      <c r="G60" s="101">
        <v>3765.4650000000001</v>
      </c>
      <c r="H60" s="101">
        <v>27.72</v>
      </c>
      <c r="I60" s="101">
        <v>0</v>
      </c>
      <c r="J60" s="101">
        <v>15330</v>
      </c>
      <c r="K60" s="101">
        <v>0</v>
      </c>
      <c r="L60" s="101">
        <v>803</v>
      </c>
      <c r="M60" s="101">
        <v>9005</v>
      </c>
      <c r="N60" s="101">
        <v>1284</v>
      </c>
      <c r="O60" s="101">
        <v>600</v>
      </c>
      <c r="P60" s="101">
        <v>685.53300000000002</v>
      </c>
      <c r="Q60" s="101">
        <v>1133.8129199999998</v>
      </c>
      <c r="R60" s="101">
        <v>3487</v>
      </c>
      <c r="S60" s="101">
        <v>349</v>
      </c>
      <c r="T60" s="101">
        <v>11118.17101</v>
      </c>
      <c r="U60" s="101">
        <v>11081.55322</v>
      </c>
      <c r="V60" s="102">
        <v>127335.81710000001</v>
      </c>
      <c r="W60" s="103">
        <v>1174.7104100000001</v>
      </c>
      <c r="X60" s="103">
        <v>525.53396999999995</v>
      </c>
      <c r="Y60" s="103">
        <v>80075.172890000002</v>
      </c>
      <c r="Z60" s="103">
        <v>369.79146999999995</v>
      </c>
      <c r="AA60" s="103">
        <v>0</v>
      </c>
      <c r="AB60" s="103">
        <v>2386.0180500000001</v>
      </c>
      <c r="AC60" s="104">
        <v>84531.226790000001</v>
      </c>
      <c r="AD60" s="102">
        <v>211867.04389000003</v>
      </c>
    </row>
    <row r="61" spans="1:30" x14ac:dyDescent="0.2">
      <c r="A61" s="93" t="s">
        <v>699</v>
      </c>
      <c r="B61" s="93" t="s">
        <v>987</v>
      </c>
      <c r="C61" s="93" t="s">
        <v>700</v>
      </c>
      <c r="D61" s="93"/>
      <c r="E61" s="93" t="s">
        <v>566</v>
      </c>
      <c r="F61" s="101">
        <v>37260</v>
      </c>
      <c r="G61" s="101">
        <v>1911</v>
      </c>
      <c r="H61" s="101">
        <v>359</v>
      </c>
      <c r="I61" s="101">
        <v>0</v>
      </c>
      <c r="J61" s="101">
        <v>9314</v>
      </c>
      <c r="K61" s="101">
        <v>0</v>
      </c>
      <c r="L61" s="101">
        <v>518</v>
      </c>
      <c r="M61" s="101">
        <v>6149</v>
      </c>
      <c r="N61" s="101">
        <v>829</v>
      </c>
      <c r="O61" s="101">
        <v>442</v>
      </c>
      <c r="P61" s="101">
        <v>283</v>
      </c>
      <c r="Q61" s="101">
        <v>622</v>
      </c>
      <c r="R61" s="101">
        <v>1426</v>
      </c>
      <c r="S61" s="101">
        <v>222</v>
      </c>
      <c r="T61" s="101">
        <v>1425</v>
      </c>
      <c r="U61" s="101">
        <v>7102</v>
      </c>
      <c r="V61" s="102">
        <v>67862</v>
      </c>
      <c r="W61" s="103">
        <v>0</v>
      </c>
      <c r="X61" s="103">
        <v>1536</v>
      </c>
      <c r="Y61" s="103">
        <v>56495</v>
      </c>
      <c r="Z61" s="103">
        <v>566</v>
      </c>
      <c r="AA61" s="103">
        <v>0</v>
      </c>
      <c r="AB61" s="103">
        <v>412</v>
      </c>
      <c r="AC61" s="104">
        <v>59009</v>
      </c>
      <c r="AD61" s="102">
        <v>126871</v>
      </c>
    </row>
    <row r="62" spans="1:30" x14ac:dyDescent="0.2">
      <c r="A62" s="93" t="s">
        <v>701</v>
      </c>
      <c r="B62" s="93" t="s">
        <v>988</v>
      </c>
      <c r="C62" s="93" t="s">
        <v>702</v>
      </c>
      <c r="D62" s="93"/>
      <c r="E62" s="93" t="s">
        <v>567</v>
      </c>
      <c r="F62" s="101">
        <v>281286</v>
      </c>
      <c r="G62" s="101">
        <v>13427</v>
      </c>
      <c r="H62" s="101">
        <v>5609</v>
      </c>
      <c r="I62" s="101">
        <v>0</v>
      </c>
      <c r="J62" s="101">
        <v>27512</v>
      </c>
      <c r="K62" s="101">
        <v>0</v>
      </c>
      <c r="L62" s="101">
        <v>2235</v>
      </c>
      <c r="M62" s="101">
        <v>20395</v>
      </c>
      <c r="N62" s="101">
        <v>3576</v>
      </c>
      <c r="O62" s="101">
        <v>2705</v>
      </c>
      <c r="P62" s="101">
        <v>0</v>
      </c>
      <c r="Q62" s="101">
        <v>0</v>
      </c>
      <c r="R62" s="101">
        <v>3809</v>
      </c>
      <c r="S62" s="101">
        <v>0</v>
      </c>
      <c r="T62" s="101">
        <v>6937</v>
      </c>
      <c r="U62" s="101">
        <v>14898</v>
      </c>
      <c r="V62" s="102">
        <v>382389</v>
      </c>
      <c r="W62" s="103">
        <v>3422</v>
      </c>
      <c r="X62" s="103">
        <v>3252</v>
      </c>
      <c r="Y62" s="103">
        <v>0</v>
      </c>
      <c r="Z62" s="103">
        <v>0</v>
      </c>
      <c r="AA62" s="103">
        <v>0</v>
      </c>
      <c r="AB62" s="103">
        <v>3583</v>
      </c>
      <c r="AC62" s="104">
        <v>10257</v>
      </c>
      <c r="AD62" s="102">
        <v>392646</v>
      </c>
    </row>
    <row r="63" spans="1:30" x14ac:dyDescent="0.2">
      <c r="A63" s="93" t="s">
        <v>703</v>
      </c>
      <c r="B63" s="93" t="s">
        <v>989</v>
      </c>
      <c r="C63" s="93" t="s">
        <v>704</v>
      </c>
      <c r="D63" s="93"/>
      <c r="E63" s="93" t="s">
        <v>568</v>
      </c>
      <c r="F63" s="101">
        <v>0</v>
      </c>
      <c r="G63" s="101">
        <v>0</v>
      </c>
      <c r="H63" s="101">
        <v>0</v>
      </c>
      <c r="I63" s="101">
        <v>0</v>
      </c>
      <c r="J63" s="101">
        <v>0</v>
      </c>
      <c r="K63" s="101">
        <v>226</v>
      </c>
      <c r="L63" s="101">
        <v>0</v>
      </c>
      <c r="M63" s="101">
        <v>0</v>
      </c>
      <c r="N63" s="101">
        <v>0</v>
      </c>
      <c r="O63" s="101">
        <v>0</v>
      </c>
      <c r="P63" s="101">
        <v>64</v>
      </c>
      <c r="Q63" s="101">
        <v>511</v>
      </c>
      <c r="R63" s="101">
        <v>4168</v>
      </c>
      <c r="S63" s="101">
        <v>122</v>
      </c>
      <c r="T63" s="101">
        <v>0</v>
      </c>
      <c r="U63" s="101">
        <v>26</v>
      </c>
      <c r="V63" s="102">
        <v>5117</v>
      </c>
      <c r="W63" s="103">
        <v>0</v>
      </c>
      <c r="X63" s="103">
        <v>0</v>
      </c>
      <c r="Y63" s="103">
        <v>20518</v>
      </c>
      <c r="Z63" s="103">
        <v>0</v>
      </c>
      <c r="AA63" s="103">
        <v>8913</v>
      </c>
      <c r="AB63" s="103">
        <v>101</v>
      </c>
      <c r="AC63" s="104">
        <v>29532</v>
      </c>
      <c r="AD63" s="102">
        <v>34649</v>
      </c>
    </row>
    <row r="64" spans="1:30" x14ac:dyDescent="0.2">
      <c r="A64" s="93" t="s">
        <v>705</v>
      </c>
      <c r="B64" s="93" t="s">
        <v>990</v>
      </c>
      <c r="C64" s="93" t="s">
        <v>706</v>
      </c>
      <c r="D64" s="93"/>
      <c r="E64" s="93" t="s">
        <v>568</v>
      </c>
      <c r="F64" s="101">
        <v>0</v>
      </c>
      <c r="G64" s="101">
        <v>0</v>
      </c>
      <c r="H64" s="101">
        <v>0</v>
      </c>
      <c r="I64" s="101">
        <v>0</v>
      </c>
      <c r="J64" s="101">
        <v>0</v>
      </c>
      <c r="K64" s="101">
        <v>0</v>
      </c>
      <c r="L64" s="101">
        <v>0</v>
      </c>
      <c r="M64" s="101">
        <v>0</v>
      </c>
      <c r="N64" s="101">
        <v>0</v>
      </c>
      <c r="O64" s="101">
        <v>0</v>
      </c>
      <c r="P64" s="101">
        <v>403</v>
      </c>
      <c r="Q64" s="101">
        <v>595</v>
      </c>
      <c r="R64" s="101">
        <v>2591</v>
      </c>
      <c r="S64" s="101">
        <v>0</v>
      </c>
      <c r="T64" s="101">
        <v>0</v>
      </c>
      <c r="U64" s="101">
        <v>0</v>
      </c>
      <c r="V64" s="102">
        <v>3589</v>
      </c>
      <c r="W64" s="103">
        <v>0</v>
      </c>
      <c r="X64" s="103">
        <v>0</v>
      </c>
      <c r="Y64" s="103">
        <v>24131</v>
      </c>
      <c r="Z64" s="103">
        <v>893</v>
      </c>
      <c r="AA64" s="103">
        <v>9788</v>
      </c>
      <c r="AB64" s="103">
        <v>0</v>
      </c>
      <c r="AC64" s="104">
        <v>34812</v>
      </c>
      <c r="AD64" s="102">
        <v>38401</v>
      </c>
    </row>
    <row r="65" spans="1:30" x14ac:dyDescent="0.2">
      <c r="A65" s="93" t="s">
        <v>707</v>
      </c>
      <c r="B65" s="93" t="s">
        <v>991</v>
      </c>
      <c r="C65" s="93" t="s">
        <v>708</v>
      </c>
      <c r="D65" s="93"/>
      <c r="E65" s="93" t="s">
        <v>568</v>
      </c>
      <c r="F65" s="101">
        <v>0</v>
      </c>
      <c r="G65" s="101">
        <v>0</v>
      </c>
      <c r="H65" s="101">
        <v>0</v>
      </c>
      <c r="I65" s="101">
        <v>0</v>
      </c>
      <c r="J65" s="101">
        <v>0</v>
      </c>
      <c r="K65" s="101">
        <v>0</v>
      </c>
      <c r="L65" s="101">
        <v>0</v>
      </c>
      <c r="M65" s="101">
        <v>0</v>
      </c>
      <c r="N65" s="101">
        <v>0</v>
      </c>
      <c r="O65" s="101">
        <v>0</v>
      </c>
      <c r="P65" s="101">
        <v>111</v>
      </c>
      <c r="Q65" s="101">
        <v>192</v>
      </c>
      <c r="R65" s="101">
        <v>1121</v>
      </c>
      <c r="S65" s="101">
        <v>69</v>
      </c>
      <c r="T65" s="101">
        <v>0</v>
      </c>
      <c r="U65" s="101">
        <v>521</v>
      </c>
      <c r="V65" s="102">
        <v>2014</v>
      </c>
      <c r="W65" s="103">
        <v>0</v>
      </c>
      <c r="X65" s="103">
        <v>0</v>
      </c>
      <c r="Y65" s="103">
        <v>10227</v>
      </c>
      <c r="Z65" s="103">
        <v>79</v>
      </c>
      <c r="AA65" s="103">
        <v>5896</v>
      </c>
      <c r="AB65" s="103">
        <v>114</v>
      </c>
      <c r="AC65" s="104">
        <v>16316</v>
      </c>
      <c r="AD65" s="102">
        <v>18330</v>
      </c>
    </row>
    <row r="66" spans="1:30" x14ac:dyDescent="0.2">
      <c r="A66" s="93" t="s">
        <v>709</v>
      </c>
      <c r="B66" s="93" t="s">
        <v>992</v>
      </c>
      <c r="C66" s="93" t="s">
        <v>710</v>
      </c>
      <c r="D66" s="93"/>
      <c r="E66" s="93" t="s">
        <v>568</v>
      </c>
      <c r="F66" s="101">
        <v>0</v>
      </c>
      <c r="G66" s="101">
        <v>0</v>
      </c>
      <c r="H66" s="101">
        <v>0</v>
      </c>
      <c r="I66" s="101">
        <v>0</v>
      </c>
      <c r="J66" s="101">
        <v>0</v>
      </c>
      <c r="K66" s="101">
        <v>0</v>
      </c>
      <c r="L66" s="101">
        <v>0</v>
      </c>
      <c r="M66" s="101">
        <v>0</v>
      </c>
      <c r="N66" s="101">
        <v>0</v>
      </c>
      <c r="O66" s="101">
        <v>0</v>
      </c>
      <c r="P66" s="101">
        <v>269</v>
      </c>
      <c r="Q66" s="101">
        <v>288</v>
      </c>
      <c r="R66" s="101">
        <v>1314</v>
      </c>
      <c r="S66" s="101">
        <v>100</v>
      </c>
      <c r="T66" s="101">
        <v>0</v>
      </c>
      <c r="U66" s="101">
        <v>8</v>
      </c>
      <c r="V66" s="102">
        <v>1979</v>
      </c>
      <c r="W66" s="103">
        <v>0</v>
      </c>
      <c r="X66" s="103">
        <v>0</v>
      </c>
      <c r="Y66" s="103">
        <v>23997</v>
      </c>
      <c r="Z66" s="103">
        <v>0</v>
      </c>
      <c r="AA66" s="103">
        <v>0</v>
      </c>
      <c r="AB66" s="103">
        <v>0</v>
      </c>
      <c r="AC66" s="104">
        <v>23997</v>
      </c>
      <c r="AD66" s="102">
        <v>25976</v>
      </c>
    </row>
    <row r="67" spans="1:30" x14ac:dyDescent="0.2">
      <c r="A67" s="93" t="s">
        <v>711</v>
      </c>
      <c r="B67" s="93" t="s">
        <v>993</v>
      </c>
      <c r="C67" s="93" t="s">
        <v>712</v>
      </c>
      <c r="D67" s="93"/>
      <c r="E67" s="93" t="s">
        <v>568</v>
      </c>
      <c r="F67" s="101">
        <v>0</v>
      </c>
      <c r="G67" s="101">
        <v>0</v>
      </c>
      <c r="H67" s="101">
        <v>0</v>
      </c>
      <c r="I67" s="101">
        <v>0</v>
      </c>
      <c r="J67" s="101">
        <v>0</v>
      </c>
      <c r="K67" s="101">
        <v>408</v>
      </c>
      <c r="L67" s="101">
        <v>0</v>
      </c>
      <c r="M67" s="101">
        <v>0</v>
      </c>
      <c r="N67" s="101">
        <v>0</v>
      </c>
      <c r="O67" s="101">
        <v>0</v>
      </c>
      <c r="P67" s="101">
        <v>100</v>
      </c>
      <c r="Q67" s="101">
        <v>211</v>
      </c>
      <c r="R67" s="101">
        <v>1109</v>
      </c>
      <c r="S67" s="101">
        <v>81</v>
      </c>
      <c r="T67" s="101">
        <v>0</v>
      </c>
      <c r="U67" s="101">
        <v>452</v>
      </c>
      <c r="V67" s="102">
        <v>2361</v>
      </c>
      <c r="W67" s="103">
        <v>0</v>
      </c>
      <c r="X67" s="103">
        <v>0</v>
      </c>
      <c r="Y67" s="103">
        <v>19481</v>
      </c>
      <c r="Z67" s="103">
        <v>58</v>
      </c>
      <c r="AA67" s="103">
        <v>0</v>
      </c>
      <c r="AB67" s="103">
        <v>125</v>
      </c>
      <c r="AC67" s="104">
        <v>19664</v>
      </c>
      <c r="AD67" s="102">
        <v>22025</v>
      </c>
    </row>
    <row r="68" spans="1:30" x14ac:dyDescent="0.2">
      <c r="A68" s="93" t="s">
        <v>713</v>
      </c>
      <c r="B68" s="93" t="s">
        <v>994</v>
      </c>
      <c r="C68" s="93" t="s">
        <v>714</v>
      </c>
      <c r="D68" s="93"/>
      <c r="E68" s="93" t="s">
        <v>568</v>
      </c>
      <c r="F68" s="101">
        <v>0</v>
      </c>
      <c r="G68" s="101">
        <v>0</v>
      </c>
      <c r="H68" s="101">
        <v>0</v>
      </c>
      <c r="I68" s="101">
        <v>0</v>
      </c>
      <c r="J68" s="101">
        <v>0</v>
      </c>
      <c r="K68" s="101">
        <v>48</v>
      </c>
      <c r="L68" s="101">
        <v>0</v>
      </c>
      <c r="M68" s="101">
        <v>0</v>
      </c>
      <c r="N68" s="101">
        <v>0</v>
      </c>
      <c r="O68" s="101">
        <v>0</v>
      </c>
      <c r="P68" s="101">
        <v>186</v>
      </c>
      <c r="Q68" s="101">
        <v>348</v>
      </c>
      <c r="R68" s="101">
        <v>2917</v>
      </c>
      <c r="S68" s="101">
        <v>140</v>
      </c>
      <c r="T68" s="101">
        <v>0</v>
      </c>
      <c r="U68" s="101">
        <v>79</v>
      </c>
      <c r="V68" s="102">
        <v>3718</v>
      </c>
      <c r="W68" s="103">
        <v>0</v>
      </c>
      <c r="X68" s="103">
        <v>0</v>
      </c>
      <c r="Y68" s="103">
        <v>30634</v>
      </c>
      <c r="Z68" s="103">
        <v>367</v>
      </c>
      <c r="AA68" s="103">
        <v>0</v>
      </c>
      <c r="AB68" s="103">
        <v>342</v>
      </c>
      <c r="AC68" s="104">
        <v>31343</v>
      </c>
      <c r="AD68" s="102">
        <v>35061</v>
      </c>
    </row>
    <row r="69" spans="1:30" x14ac:dyDescent="0.2">
      <c r="A69" s="93" t="s">
        <v>715</v>
      </c>
      <c r="B69" s="93" t="s">
        <v>995</v>
      </c>
      <c r="C69" s="93" t="s">
        <v>716</v>
      </c>
      <c r="D69" s="93"/>
      <c r="E69" s="93" t="s">
        <v>568</v>
      </c>
      <c r="F69" s="101">
        <v>0</v>
      </c>
      <c r="G69" s="101">
        <v>0</v>
      </c>
      <c r="H69" s="101">
        <v>0</v>
      </c>
      <c r="I69" s="101">
        <v>0</v>
      </c>
      <c r="J69" s="101">
        <v>0</v>
      </c>
      <c r="K69" s="101">
        <v>0</v>
      </c>
      <c r="L69" s="101">
        <v>0</v>
      </c>
      <c r="M69" s="101">
        <v>0</v>
      </c>
      <c r="N69" s="101">
        <v>0</v>
      </c>
      <c r="O69" s="101">
        <v>0</v>
      </c>
      <c r="P69" s="101">
        <v>114</v>
      </c>
      <c r="Q69" s="101">
        <v>185</v>
      </c>
      <c r="R69" s="101">
        <v>1372</v>
      </c>
      <c r="S69" s="101">
        <v>74</v>
      </c>
      <c r="T69" s="101">
        <v>0</v>
      </c>
      <c r="U69" s="101">
        <v>333</v>
      </c>
      <c r="V69" s="102">
        <v>2078</v>
      </c>
      <c r="W69" s="103">
        <v>0</v>
      </c>
      <c r="X69" s="103">
        <v>0</v>
      </c>
      <c r="Y69" s="103">
        <v>15274</v>
      </c>
      <c r="Z69" s="103">
        <v>235</v>
      </c>
      <c r="AA69" s="103">
        <v>0</v>
      </c>
      <c r="AB69" s="103">
        <v>74</v>
      </c>
      <c r="AC69" s="104">
        <v>15583</v>
      </c>
      <c r="AD69" s="102">
        <v>17661</v>
      </c>
    </row>
    <row r="70" spans="1:30" x14ac:dyDescent="0.2">
      <c r="A70" s="93" t="s">
        <v>717</v>
      </c>
      <c r="B70" s="93" t="s">
        <v>996</v>
      </c>
      <c r="C70" s="93" t="s">
        <v>718</v>
      </c>
      <c r="D70" s="93"/>
      <c r="E70" s="93" t="s">
        <v>568</v>
      </c>
      <c r="F70" s="101">
        <v>0</v>
      </c>
      <c r="G70" s="101">
        <v>0</v>
      </c>
      <c r="H70" s="101">
        <v>0</v>
      </c>
      <c r="I70" s="101">
        <v>0</v>
      </c>
      <c r="J70" s="101">
        <v>0</v>
      </c>
      <c r="K70" s="101">
        <v>464</v>
      </c>
      <c r="L70" s="101">
        <v>0</v>
      </c>
      <c r="M70" s="101">
        <v>0</v>
      </c>
      <c r="N70" s="101">
        <v>0</v>
      </c>
      <c r="O70" s="101">
        <v>0</v>
      </c>
      <c r="P70" s="101">
        <v>120</v>
      </c>
      <c r="Q70" s="101">
        <v>130</v>
      </c>
      <c r="R70" s="101">
        <v>643</v>
      </c>
      <c r="S70" s="101">
        <v>54</v>
      </c>
      <c r="T70" s="101">
        <v>0</v>
      </c>
      <c r="U70" s="101">
        <v>219</v>
      </c>
      <c r="V70" s="102">
        <v>1630</v>
      </c>
      <c r="W70" s="103">
        <v>0</v>
      </c>
      <c r="X70" s="103">
        <v>0</v>
      </c>
      <c r="Y70" s="103">
        <v>11710</v>
      </c>
      <c r="Z70" s="103">
        <v>31</v>
      </c>
      <c r="AA70" s="103">
        <v>0</v>
      </c>
      <c r="AB70" s="103">
        <v>130</v>
      </c>
      <c r="AC70" s="104">
        <v>11871</v>
      </c>
      <c r="AD70" s="102">
        <v>13501</v>
      </c>
    </row>
    <row r="71" spans="1:30" x14ac:dyDescent="0.2">
      <c r="A71" s="93" t="s">
        <v>719</v>
      </c>
      <c r="B71" s="93" t="s">
        <v>997</v>
      </c>
      <c r="C71" s="93" t="s">
        <v>720</v>
      </c>
      <c r="D71" s="93"/>
      <c r="E71" s="93" t="s">
        <v>566</v>
      </c>
      <c r="F71" s="101">
        <v>36031</v>
      </c>
      <c r="G71" s="101">
        <v>986</v>
      </c>
      <c r="H71" s="101">
        <v>50</v>
      </c>
      <c r="I71" s="101">
        <v>0</v>
      </c>
      <c r="J71" s="101">
        <v>7594</v>
      </c>
      <c r="K71" s="101">
        <v>0</v>
      </c>
      <c r="L71" s="101">
        <v>398</v>
      </c>
      <c r="M71" s="101">
        <v>3018</v>
      </c>
      <c r="N71" s="101">
        <v>637</v>
      </c>
      <c r="O71" s="101">
        <v>550</v>
      </c>
      <c r="P71" s="101">
        <v>755</v>
      </c>
      <c r="Q71" s="101">
        <v>415</v>
      </c>
      <c r="R71" s="101">
        <v>1777</v>
      </c>
      <c r="S71" s="101">
        <v>148</v>
      </c>
      <c r="T71" s="101">
        <v>0</v>
      </c>
      <c r="U71" s="101">
        <v>6440</v>
      </c>
      <c r="V71" s="102">
        <v>58799</v>
      </c>
      <c r="W71" s="103">
        <v>923</v>
      </c>
      <c r="X71" s="103">
        <v>2009</v>
      </c>
      <c r="Y71" s="103">
        <v>25327</v>
      </c>
      <c r="Z71" s="103">
        <v>378</v>
      </c>
      <c r="AA71" s="103">
        <v>10194</v>
      </c>
      <c r="AB71" s="103">
        <v>0</v>
      </c>
      <c r="AC71" s="104">
        <v>38831</v>
      </c>
      <c r="AD71" s="102">
        <v>97630</v>
      </c>
    </row>
    <row r="72" spans="1:30" x14ac:dyDescent="0.2">
      <c r="A72" s="93" t="s">
        <v>721</v>
      </c>
      <c r="B72" s="93" t="s">
        <v>998</v>
      </c>
      <c r="C72" s="93" t="s">
        <v>722</v>
      </c>
      <c r="D72" s="93"/>
      <c r="E72" s="93" t="s">
        <v>566</v>
      </c>
      <c r="F72" s="101">
        <v>35674</v>
      </c>
      <c r="G72" s="101">
        <v>783</v>
      </c>
      <c r="H72" s="101">
        <v>236</v>
      </c>
      <c r="I72" s="101">
        <v>0</v>
      </c>
      <c r="J72" s="101">
        <v>10502</v>
      </c>
      <c r="K72" s="101">
        <v>0</v>
      </c>
      <c r="L72" s="101">
        <v>552</v>
      </c>
      <c r="M72" s="101">
        <v>5255</v>
      </c>
      <c r="N72" s="101">
        <v>884</v>
      </c>
      <c r="O72" s="101">
        <v>258</v>
      </c>
      <c r="P72" s="101">
        <v>373</v>
      </c>
      <c r="Q72" s="101">
        <v>1073</v>
      </c>
      <c r="R72" s="101">
        <v>2022</v>
      </c>
      <c r="S72" s="101">
        <v>254</v>
      </c>
      <c r="T72" s="101">
        <v>1254</v>
      </c>
      <c r="U72" s="101">
        <v>3903</v>
      </c>
      <c r="V72" s="102">
        <v>63023</v>
      </c>
      <c r="W72" s="103">
        <v>1154</v>
      </c>
      <c r="X72" s="103">
        <v>0</v>
      </c>
      <c r="Y72" s="103">
        <v>60244</v>
      </c>
      <c r="Z72" s="103">
        <v>0</v>
      </c>
      <c r="AA72" s="103">
        <v>13931</v>
      </c>
      <c r="AB72" s="103">
        <v>525</v>
      </c>
      <c r="AC72" s="104">
        <v>75854</v>
      </c>
      <c r="AD72" s="102">
        <v>138877</v>
      </c>
    </row>
    <row r="73" spans="1:30" x14ac:dyDescent="0.2">
      <c r="A73" s="93" t="s">
        <v>723</v>
      </c>
      <c r="B73" s="93" t="s">
        <v>999</v>
      </c>
      <c r="C73" s="93" t="s">
        <v>724</v>
      </c>
      <c r="D73" s="93"/>
      <c r="E73" s="93" t="s">
        <v>567</v>
      </c>
      <c r="F73" s="101">
        <v>169691</v>
      </c>
      <c r="G73" s="101">
        <v>7286</v>
      </c>
      <c r="H73" s="101">
        <v>2466</v>
      </c>
      <c r="I73" s="101">
        <v>0</v>
      </c>
      <c r="J73" s="101">
        <v>15311</v>
      </c>
      <c r="K73" s="101">
        <v>1520</v>
      </c>
      <c r="L73" s="101">
        <v>1209</v>
      </c>
      <c r="M73" s="101">
        <v>9768</v>
      </c>
      <c r="N73" s="101">
        <v>1935</v>
      </c>
      <c r="O73" s="101">
        <v>717</v>
      </c>
      <c r="P73" s="101">
        <v>0</v>
      </c>
      <c r="Q73" s="101">
        <v>0</v>
      </c>
      <c r="R73" s="101">
        <v>1001</v>
      </c>
      <c r="S73" s="101">
        <v>0</v>
      </c>
      <c r="T73" s="101">
        <v>5000</v>
      </c>
      <c r="U73" s="101">
        <v>10138</v>
      </c>
      <c r="V73" s="102">
        <v>226042</v>
      </c>
      <c r="W73" s="103">
        <v>0</v>
      </c>
      <c r="X73" s="103">
        <v>8480</v>
      </c>
      <c r="Y73" s="103">
        <v>0</v>
      </c>
      <c r="Z73" s="103">
        <v>0</v>
      </c>
      <c r="AA73" s="103">
        <v>0</v>
      </c>
      <c r="AB73" s="103">
        <v>1522</v>
      </c>
      <c r="AC73" s="104">
        <v>10002</v>
      </c>
      <c r="AD73" s="102">
        <v>236044</v>
      </c>
    </row>
    <row r="74" spans="1:30" x14ac:dyDescent="0.2">
      <c r="A74" s="93" t="s">
        <v>725</v>
      </c>
      <c r="B74" s="93" t="s">
        <v>1000</v>
      </c>
      <c r="C74" s="93" t="s">
        <v>726</v>
      </c>
      <c r="D74" s="93"/>
      <c r="E74" s="93" t="s">
        <v>568</v>
      </c>
      <c r="F74" s="101">
        <v>0</v>
      </c>
      <c r="G74" s="101">
        <v>0</v>
      </c>
      <c r="H74" s="101">
        <v>0</v>
      </c>
      <c r="I74" s="101">
        <v>0</v>
      </c>
      <c r="J74" s="101">
        <v>0</v>
      </c>
      <c r="K74" s="101">
        <v>0</v>
      </c>
      <c r="L74" s="101">
        <v>0</v>
      </c>
      <c r="M74" s="101">
        <v>0</v>
      </c>
      <c r="N74" s="101">
        <v>0</v>
      </c>
      <c r="O74" s="101">
        <v>0</v>
      </c>
      <c r="P74" s="101">
        <v>59</v>
      </c>
      <c r="Q74" s="101">
        <v>121</v>
      </c>
      <c r="R74" s="101">
        <v>389</v>
      </c>
      <c r="S74" s="101">
        <v>57</v>
      </c>
      <c r="T74" s="101">
        <v>0</v>
      </c>
      <c r="U74" s="101">
        <v>298</v>
      </c>
      <c r="V74" s="102">
        <v>924</v>
      </c>
      <c r="W74" s="103">
        <v>0</v>
      </c>
      <c r="X74" s="103">
        <v>0</v>
      </c>
      <c r="Y74" s="103">
        <v>12136</v>
      </c>
      <c r="Z74" s="103">
        <v>68</v>
      </c>
      <c r="AA74" s="103">
        <v>0</v>
      </c>
      <c r="AB74" s="103">
        <v>93</v>
      </c>
      <c r="AC74" s="104">
        <v>12297</v>
      </c>
      <c r="AD74" s="102">
        <v>13221</v>
      </c>
    </row>
    <row r="75" spans="1:30" x14ac:dyDescent="0.2">
      <c r="A75" s="93" t="s">
        <v>727</v>
      </c>
      <c r="B75" s="93" t="s">
        <v>1001</v>
      </c>
      <c r="C75" s="93" t="s">
        <v>728</v>
      </c>
      <c r="D75" s="93"/>
      <c r="E75" s="93" t="s">
        <v>568</v>
      </c>
      <c r="F75" s="101">
        <v>0</v>
      </c>
      <c r="G75" s="101">
        <v>0</v>
      </c>
      <c r="H75" s="101">
        <v>0</v>
      </c>
      <c r="I75" s="101">
        <v>0</v>
      </c>
      <c r="J75" s="101">
        <v>0</v>
      </c>
      <c r="K75" s="101">
        <v>0</v>
      </c>
      <c r="L75" s="101">
        <v>0</v>
      </c>
      <c r="M75" s="101">
        <v>0</v>
      </c>
      <c r="N75" s="101">
        <v>0</v>
      </c>
      <c r="O75" s="101">
        <v>0</v>
      </c>
      <c r="P75" s="101">
        <v>46</v>
      </c>
      <c r="Q75" s="101">
        <v>163</v>
      </c>
      <c r="R75" s="101">
        <v>535</v>
      </c>
      <c r="S75" s="101">
        <v>69</v>
      </c>
      <c r="T75" s="101">
        <v>0</v>
      </c>
      <c r="U75" s="101">
        <v>392</v>
      </c>
      <c r="V75" s="102">
        <v>1205</v>
      </c>
      <c r="W75" s="103">
        <v>0</v>
      </c>
      <c r="X75" s="103">
        <v>0</v>
      </c>
      <c r="Y75" s="103">
        <v>14823</v>
      </c>
      <c r="Z75" s="103">
        <v>151</v>
      </c>
      <c r="AA75" s="103">
        <v>0</v>
      </c>
      <c r="AB75" s="103">
        <v>85</v>
      </c>
      <c r="AC75" s="104">
        <v>15059</v>
      </c>
      <c r="AD75" s="102">
        <v>16264</v>
      </c>
    </row>
    <row r="76" spans="1:30" x14ac:dyDescent="0.2">
      <c r="A76" s="93" t="s">
        <v>729</v>
      </c>
      <c r="B76" s="93" t="s">
        <v>1002</v>
      </c>
      <c r="C76" s="93" t="s">
        <v>730</v>
      </c>
      <c r="D76" s="93"/>
      <c r="E76" s="93" t="s">
        <v>568</v>
      </c>
      <c r="F76" s="101">
        <v>0</v>
      </c>
      <c r="G76" s="101">
        <v>0</v>
      </c>
      <c r="H76" s="101">
        <v>0</v>
      </c>
      <c r="I76" s="101">
        <v>0</v>
      </c>
      <c r="J76" s="101">
        <v>0</v>
      </c>
      <c r="K76" s="101">
        <v>305</v>
      </c>
      <c r="L76" s="101">
        <v>0</v>
      </c>
      <c r="M76" s="101">
        <v>0</v>
      </c>
      <c r="N76" s="101">
        <v>0</v>
      </c>
      <c r="O76" s="101">
        <v>0</v>
      </c>
      <c r="P76" s="101">
        <v>79</v>
      </c>
      <c r="Q76" s="101">
        <v>212.886</v>
      </c>
      <c r="R76" s="101">
        <v>820</v>
      </c>
      <c r="S76" s="101">
        <v>65</v>
      </c>
      <c r="T76" s="101">
        <v>0</v>
      </c>
      <c r="U76" s="101">
        <v>1029</v>
      </c>
      <c r="V76" s="102">
        <v>2510.886</v>
      </c>
      <c r="W76" s="103">
        <v>0</v>
      </c>
      <c r="X76" s="103">
        <v>0</v>
      </c>
      <c r="Y76" s="103">
        <v>13905.045</v>
      </c>
      <c r="Z76" s="103">
        <v>0</v>
      </c>
      <c r="AA76" s="103">
        <v>0</v>
      </c>
      <c r="AB76" s="103">
        <v>0</v>
      </c>
      <c r="AC76" s="104">
        <v>13905.045</v>
      </c>
      <c r="AD76" s="102">
        <v>16415.931</v>
      </c>
    </row>
    <row r="77" spans="1:30" x14ac:dyDescent="0.2">
      <c r="A77" s="93" t="s">
        <v>731</v>
      </c>
      <c r="B77" s="93" t="s">
        <v>1003</v>
      </c>
      <c r="C77" s="93" t="s">
        <v>732</v>
      </c>
      <c r="D77" s="93"/>
      <c r="E77" s="93" t="s">
        <v>568</v>
      </c>
      <c r="F77" s="101">
        <v>0</v>
      </c>
      <c r="G77" s="101">
        <v>0</v>
      </c>
      <c r="H77" s="101">
        <v>0</v>
      </c>
      <c r="I77" s="101">
        <v>0</v>
      </c>
      <c r="J77" s="101">
        <v>0</v>
      </c>
      <c r="K77" s="101">
        <v>51</v>
      </c>
      <c r="L77" s="101">
        <v>0</v>
      </c>
      <c r="M77" s="101">
        <v>0</v>
      </c>
      <c r="N77" s="101">
        <v>0</v>
      </c>
      <c r="O77" s="101">
        <v>0</v>
      </c>
      <c r="P77" s="101">
        <v>66</v>
      </c>
      <c r="Q77" s="101">
        <v>180</v>
      </c>
      <c r="R77" s="101">
        <v>294</v>
      </c>
      <c r="S77" s="101">
        <v>48</v>
      </c>
      <c r="T77" s="101">
        <v>0</v>
      </c>
      <c r="U77" s="101">
        <v>347</v>
      </c>
      <c r="V77" s="102">
        <v>986</v>
      </c>
      <c r="W77" s="103">
        <v>0</v>
      </c>
      <c r="X77" s="103">
        <v>0</v>
      </c>
      <c r="Y77" s="103">
        <v>11038</v>
      </c>
      <c r="Z77" s="103">
        <v>123</v>
      </c>
      <c r="AA77" s="103">
        <v>0</v>
      </c>
      <c r="AB77" s="103">
        <v>79</v>
      </c>
      <c r="AC77" s="104">
        <v>11240</v>
      </c>
      <c r="AD77" s="102">
        <v>12226</v>
      </c>
    </row>
    <row r="78" spans="1:30" x14ac:dyDescent="0.2">
      <c r="A78" s="93" t="s">
        <v>733</v>
      </c>
      <c r="B78" s="93" t="s">
        <v>1004</v>
      </c>
      <c r="C78" s="93" t="s">
        <v>734</v>
      </c>
      <c r="D78" s="93"/>
      <c r="E78" s="93" t="s">
        <v>568</v>
      </c>
      <c r="F78" s="101">
        <v>0</v>
      </c>
      <c r="G78" s="101">
        <v>0</v>
      </c>
      <c r="H78" s="101">
        <v>0</v>
      </c>
      <c r="I78" s="101">
        <v>0</v>
      </c>
      <c r="J78" s="101">
        <v>0</v>
      </c>
      <c r="K78" s="101">
        <v>482</v>
      </c>
      <c r="L78" s="101">
        <v>0</v>
      </c>
      <c r="M78" s="101">
        <v>0</v>
      </c>
      <c r="N78" s="101">
        <v>0</v>
      </c>
      <c r="O78" s="101">
        <v>0</v>
      </c>
      <c r="P78" s="101">
        <v>67</v>
      </c>
      <c r="Q78" s="101">
        <v>754.69</v>
      </c>
      <c r="R78" s="101">
        <v>1401</v>
      </c>
      <c r="S78" s="101">
        <v>107</v>
      </c>
      <c r="T78" s="101">
        <v>0</v>
      </c>
      <c r="U78" s="101">
        <v>293.73899999999998</v>
      </c>
      <c r="V78" s="102">
        <v>3105.4290000000001</v>
      </c>
      <c r="W78" s="103">
        <v>0</v>
      </c>
      <c r="X78" s="103">
        <v>0</v>
      </c>
      <c r="Y78" s="103">
        <v>23655.751</v>
      </c>
      <c r="Z78" s="103">
        <v>0</v>
      </c>
      <c r="AA78" s="103">
        <v>0</v>
      </c>
      <c r="AB78" s="103">
        <v>0</v>
      </c>
      <c r="AC78" s="104">
        <v>23655.751</v>
      </c>
      <c r="AD78" s="102">
        <v>26761.18</v>
      </c>
    </row>
    <row r="79" spans="1:30" x14ac:dyDescent="0.2">
      <c r="A79" s="93" t="s">
        <v>735</v>
      </c>
      <c r="B79" s="93" t="s">
        <v>1005</v>
      </c>
      <c r="C79" s="93" t="s">
        <v>736</v>
      </c>
      <c r="D79" s="93"/>
      <c r="E79" s="93" t="s">
        <v>568</v>
      </c>
      <c r="F79" s="101">
        <v>0</v>
      </c>
      <c r="G79" s="101">
        <v>0</v>
      </c>
      <c r="H79" s="101">
        <v>0</v>
      </c>
      <c r="I79" s="101">
        <v>0</v>
      </c>
      <c r="J79" s="101">
        <v>0</v>
      </c>
      <c r="K79" s="101">
        <v>0</v>
      </c>
      <c r="L79" s="101">
        <v>0</v>
      </c>
      <c r="M79" s="101">
        <v>0</v>
      </c>
      <c r="N79" s="101">
        <v>0</v>
      </c>
      <c r="O79" s="101">
        <v>0</v>
      </c>
      <c r="P79" s="101">
        <v>172</v>
      </c>
      <c r="Q79" s="101">
        <v>690.23099999999999</v>
      </c>
      <c r="R79" s="101">
        <v>566</v>
      </c>
      <c r="S79" s="101">
        <v>96</v>
      </c>
      <c r="T79" s="101">
        <v>0</v>
      </c>
      <c r="U79" s="101">
        <v>277.37099999999998</v>
      </c>
      <c r="V79" s="102">
        <v>1801.6019999999999</v>
      </c>
      <c r="W79" s="103">
        <v>0</v>
      </c>
      <c r="X79" s="103">
        <v>0</v>
      </c>
      <c r="Y79" s="103">
        <v>22777.026999999998</v>
      </c>
      <c r="Z79" s="103">
        <v>0</v>
      </c>
      <c r="AA79" s="103">
        <v>0</v>
      </c>
      <c r="AB79" s="103">
        <v>0</v>
      </c>
      <c r="AC79" s="104">
        <v>22777.026999999998</v>
      </c>
      <c r="AD79" s="102">
        <v>24578.628999999997</v>
      </c>
    </row>
    <row r="80" spans="1:30" x14ac:dyDescent="0.2">
      <c r="A80" s="93" t="s">
        <v>737</v>
      </c>
      <c r="B80" s="93" t="s">
        <v>1006</v>
      </c>
      <c r="C80" s="93" t="s">
        <v>738</v>
      </c>
      <c r="D80" s="93"/>
      <c r="E80" s="93" t="s">
        <v>566</v>
      </c>
      <c r="F80" s="101">
        <v>23444</v>
      </c>
      <c r="G80" s="101">
        <v>1073</v>
      </c>
      <c r="H80" s="101">
        <v>270</v>
      </c>
      <c r="I80" s="101">
        <v>0</v>
      </c>
      <c r="J80" s="101">
        <v>8447</v>
      </c>
      <c r="K80" s="101">
        <v>0</v>
      </c>
      <c r="L80" s="101">
        <v>313</v>
      </c>
      <c r="M80" s="101">
        <v>3156</v>
      </c>
      <c r="N80" s="101">
        <v>501</v>
      </c>
      <c r="O80" s="101">
        <v>772</v>
      </c>
      <c r="P80" s="101">
        <v>0</v>
      </c>
      <c r="Q80" s="101">
        <v>766</v>
      </c>
      <c r="R80" s="101">
        <v>1829</v>
      </c>
      <c r="S80" s="101">
        <v>0</v>
      </c>
      <c r="T80" s="101">
        <v>3200</v>
      </c>
      <c r="U80" s="101">
        <v>3293</v>
      </c>
      <c r="V80" s="102">
        <v>47064</v>
      </c>
      <c r="W80" s="103">
        <v>1023</v>
      </c>
      <c r="X80" s="103">
        <v>0</v>
      </c>
      <c r="Y80" s="103">
        <v>20051</v>
      </c>
      <c r="Z80" s="103">
        <v>0</v>
      </c>
      <c r="AA80" s="103">
        <v>13404</v>
      </c>
      <c r="AB80" s="103">
        <v>272</v>
      </c>
      <c r="AC80" s="104">
        <v>34750</v>
      </c>
      <c r="AD80" s="102">
        <v>81814</v>
      </c>
    </row>
    <row r="81" spans="1:30" x14ac:dyDescent="0.2">
      <c r="A81" s="93" t="s">
        <v>598</v>
      </c>
      <c r="B81" s="93" t="s">
        <v>1007</v>
      </c>
      <c r="C81" s="93" t="s">
        <v>0</v>
      </c>
      <c r="D81" s="93"/>
      <c r="E81" s="93" t="s">
        <v>566</v>
      </c>
      <c r="F81" s="101">
        <v>281773</v>
      </c>
      <c r="G81" s="101">
        <v>20877</v>
      </c>
      <c r="H81" s="101">
        <v>4496</v>
      </c>
      <c r="I81" s="101">
        <v>0</v>
      </c>
      <c r="J81" s="101">
        <v>48698</v>
      </c>
      <c r="K81" s="101">
        <v>0</v>
      </c>
      <c r="L81" s="101">
        <v>1764</v>
      </c>
      <c r="M81" s="101">
        <v>21475</v>
      </c>
      <c r="N81" s="101">
        <v>2822</v>
      </c>
      <c r="O81" s="101">
        <v>1592</v>
      </c>
      <c r="P81" s="101">
        <v>110</v>
      </c>
      <c r="Q81" s="101">
        <v>2018</v>
      </c>
      <c r="R81" s="101">
        <v>6504</v>
      </c>
      <c r="S81" s="101">
        <v>927</v>
      </c>
      <c r="T81" s="101">
        <v>5519</v>
      </c>
      <c r="U81" s="101">
        <v>16519.652860000002</v>
      </c>
      <c r="V81" s="102">
        <v>415094.65286000003</v>
      </c>
      <c r="W81" s="103">
        <v>2834</v>
      </c>
      <c r="X81" s="103">
        <v>8343</v>
      </c>
      <c r="Y81" s="103">
        <v>148497</v>
      </c>
      <c r="Z81" s="103">
        <v>476</v>
      </c>
      <c r="AA81" s="103">
        <v>0</v>
      </c>
      <c r="AB81" s="103">
        <v>5822</v>
      </c>
      <c r="AC81" s="104">
        <v>165972</v>
      </c>
      <c r="AD81" s="102">
        <v>581066.65286000003</v>
      </c>
    </row>
    <row r="82" spans="1:30" x14ac:dyDescent="0.2">
      <c r="A82" s="93" t="s">
        <v>739</v>
      </c>
      <c r="B82" s="93" t="s">
        <v>1008</v>
      </c>
      <c r="C82" s="93" t="s">
        <v>740</v>
      </c>
      <c r="D82" s="93"/>
      <c r="E82" s="93" t="s">
        <v>566</v>
      </c>
      <c r="F82" s="101">
        <v>176103</v>
      </c>
      <c r="G82" s="101">
        <v>9022</v>
      </c>
      <c r="H82" s="101">
        <v>2327</v>
      </c>
      <c r="I82" s="101">
        <v>0</v>
      </c>
      <c r="J82" s="101">
        <v>20089</v>
      </c>
      <c r="K82" s="101">
        <v>0</v>
      </c>
      <c r="L82" s="101">
        <v>768</v>
      </c>
      <c r="M82" s="101">
        <v>6672</v>
      </c>
      <c r="N82" s="101">
        <v>1229</v>
      </c>
      <c r="O82" s="101">
        <v>582</v>
      </c>
      <c r="P82" s="101">
        <v>6378</v>
      </c>
      <c r="Q82" s="101">
        <v>1109</v>
      </c>
      <c r="R82" s="101">
        <v>2997</v>
      </c>
      <c r="S82" s="101">
        <v>324</v>
      </c>
      <c r="T82" s="101">
        <v>5393</v>
      </c>
      <c r="U82" s="101">
        <v>9666</v>
      </c>
      <c r="V82" s="102">
        <v>242659</v>
      </c>
      <c r="W82" s="103">
        <v>633</v>
      </c>
      <c r="X82" s="103">
        <v>3524</v>
      </c>
      <c r="Y82" s="103">
        <v>87806</v>
      </c>
      <c r="Z82" s="103">
        <v>10802</v>
      </c>
      <c r="AA82" s="103">
        <v>28415</v>
      </c>
      <c r="AB82" s="103">
        <v>837</v>
      </c>
      <c r="AC82" s="104">
        <v>132017</v>
      </c>
      <c r="AD82" s="102">
        <v>374676</v>
      </c>
    </row>
    <row r="83" spans="1:30" x14ac:dyDescent="0.2">
      <c r="A83" s="93" t="s">
        <v>741</v>
      </c>
      <c r="B83" s="93" t="s">
        <v>1009</v>
      </c>
      <c r="C83" s="93" t="s">
        <v>742</v>
      </c>
      <c r="D83" s="93"/>
      <c r="E83" s="93" t="s">
        <v>567</v>
      </c>
      <c r="F83" s="101">
        <v>226618</v>
      </c>
      <c r="G83" s="101">
        <v>8949</v>
      </c>
      <c r="H83" s="101">
        <v>3715</v>
      </c>
      <c r="I83" s="101">
        <v>0</v>
      </c>
      <c r="J83" s="101">
        <v>27270</v>
      </c>
      <c r="K83" s="101">
        <v>0</v>
      </c>
      <c r="L83" s="101">
        <v>1616</v>
      </c>
      <c r="M83" s="101">
        <v>15157</v>
      </c>
      <c r="N83" s="101">
        <v>2586</v>
      </c>
      <c r="O83" s="101">
        <v>986</v>
      </c>
      <c r="P83" s="101">
        <v>0</v>
      </c>
      <c r="Q83" s="101">
        <v>0</v>
      </c>
      <c r="R83" s="101">
        <v>1231</v>
      </c>
      <c r="S83" s="101">
        <v>0</v>
      </c>
      <c r="T83" s="101">
        <v>2996</v>
      </c>
      <c r="U83" s="101">
        <v>24743</v>
      </c>
      <c r="V83" s="102">
        <v>315867</v>
      </c>
      <c r="W83" s="103">
        <v>739</v>
      </c>
      <c r="X83" s="103">
        <v>3834</v>
      </c>
      <c r="Y83" s="103">
        <v>0</v>
      </c>
      <c r="Z83" s="103">
        <v>0</v>
      </c>
      <c r="AA83" s="103">
        <v>0</v>
      </c>
      <c r="AB83" s="103">
        <v>1236</v>
      </c>
      <c r="AC83" s="104">
        <v>5809</v>
      </c>
      <c r="AD83" s="102">
        <v>321676</v>
      </c>
    </row>
    <row r="84" spans="1:30" x14ac:dyDescent="0.2">
      <c r="A84" s="93" t="s">
        <v>743</v>
      </c>
      <c r="B84" s="93" t="s">
        <v>1010</v>
      </c>
      <c r="C84" s="93" t="s">
        <v>744</v>
      </c>
      <c r="D84" s="93"/>
      <c r="E84" s="93" t="s">
        <v>568</v>
      </c>
      <c r="F84" s="101">
        <v>0</v>
      </c>
      <c r="G84" s="101">
        <v>0</v>
      </c>
      <c r="H84" s="101">
        <v>0</v>
      </c>
      <c r="I84" s="101">
        <v>0</v>
      </c>
      <c r="J84" s="101">
        <v>0</v>
      </c>
      <c r="K84" s="101">
        <v>0</v>
      </c>
      <c r="L84" s="101">
        <v>0</v>
      </c>
      <c r="M84" s="101">
        <v>0</v>
      </c>
      <c r="N84" s="101">
        <v>0</v>
      </c>
      <c r="O84" s="101">
        <v>0</v>
      </c>
      <c r="P84" s="101">
        <v>335</v>
      </c>
      <c r="Q84" s="101">
        <v>403</v>
      </c>
      <c r="R84" s="101">
        <v>340</v>
      </c>
      <c r="S84" s="101">
        <v>139</v>
      </c>
      <c r="T84" s="101">
        <v>0</v>
      </c>
      <c r="U84" s="101">
        <v>697</v>
      </c>
      <c r="V84" s="102">
        <v>1914</v>
      </c>
      <c r="W84" s="103">
        <v>0</v>
      </c>
      <c r="X84" s="103">
        <v>0</v>
      </c>
      <c r="Y84" s="103">
        <v>31137</v>
      </c>
      <c r="Z84" s="103">
        <v>729</v>
      </c>
      <c r="AA84" s="103">
        <v>6919</v>
      </c>
      <c r="AB84" s="103">
        <v>311</v>
      </c>
      <c r="AC84" s="104">
        <v>39096</v>
      </c>
      <c r="AD84" s="102">
        <v>41010</v>
      </c>
    </row>
    <row r="85" spans="1:30" x14ac:dyDescent="0.2">
      <c r="A85" s="93" t="s">
        <v>745</v>
      </c>
      <c r="B85" s="93" t="s">
        <v>1011</v>
      </c>
      <c r="C85" s="93" t="s">
        <v>746</v>
      </c>
      <c r="D85" s="93"/>
      <c r="E85" s="93" t="s">
        <v>568</v>
      </c>
      <c r="F85" s="101">
        <v>0</v>
      </c>
      <c r="G85" s="101">
        <v>0</v>
      </c>
      <c r="H85" s="101">
        <v>0</v>
      </c>
      <c r="I85" s="101">
        <v>0</v>
      </c>
      <c r="J85" s="101">
        <v>0</v>
      </c>
      <c r="K85" s="101">
        <v>0</v>
      </c>
      <c r="L85" s="101">
        <v>0</v>
      </c>
      <c r="M85" s="101">
        <v>0</v>
      </c>
      <c r="N85" s="101">
        <v>0</v>
      </c>
      <c r="O85" s="101">
        <v>0</v>
      </c>
      <c r="P85" s="101">
        <v>520</v>
      </c>
      <c r="Q85" s="101">
        <v>0</v>
      </c>
      <c r="R85" s="101">
        <v>650</v>
      </c>
      <c r="S85" s="101">
        <v>166</v>
      </c>
      <c r="T85" s="101">
        <v>0</v>
      </c>
      <c r="U85" s="101">
        <v>305</v>
      </c>
      <c r="V85" s="102">
        <v>1641</v>
      </c>
      <c r="W85" s="103">
        <v>0</v>
      </c>
      <c r="X85" s="103">
        <v>0</v>
      </c>
      <c r="Y85" s="103">
        <v>35347</v>
      </c>
      <c r="Z85" s="103">
        <v>0</v>
      </c>
      <c r="AA85" s="103">
        <v>0</v>
      </c>
      <c r="AB85" s="103">
        <v>2921</v>
      </c>
      <c r="AC85" s="104">
        <v>38268</v>
      </c>
      <c r="AD85" s="102">
        <v>39909</v>
      </c>
    </row>
    <row r="86" spans="1:30" x14ac:dyDescent="0.2">
      <c r="A86" s="93" t="s">
        <v>747</v>
      </c>
      <c r="B86" s="93" t="s">
        <v>1012</v>
      </c>
      <c r="C86" s="93" t="s">
        <v>748</v>
      </c>
      <c r="D86" s="93"/>
      <c r="E86" s="93" t="s">
        <v>568</v>
      </c>
      <c r="F86" s="101">
        <v>0</v>
      </c>
      <c r="G86" s="101">
        <v>0</v>
      </c>
      <c r="H86" s="101">
        <v>0</v>
      </c>
      <c r="I86" s="101">
        <v>0</v>
      </c>
      <c r="J86" s="101">
        <v>0</v>
      </c>
      <c r="K86" s="101">
        <v>0</v>
      </c>
      <c r="L86" s="101">
        <v>0</v>
      </c>
      <c r="M86" s="101">
        <v>0</v>
      </c>
      <c r="N86" s="101">
        <v>0</v>
      </c>
      <c r="O86" s="101">
        <v>0</v>
      </c>
      <c r="P86" s="101">
        <v>214</v>
      </c>
      <c r="Q86" s="101">
        <v>422</v>
      </c>
      <c r="R86" s="101">
        <v>649</v>
      </c>
      <c r="S86" s="101">
        <v>106</v>
      </c>
      <c r="T86" s="101">
        <v>0</v>
      </c>
      <c r="U86" s="101">
        <v>1962</v>
      </c>
      <c r="V86" s="102">
        <v>3353</v>
      </c>
      <c r="W86" s="103">
        <v>0</v>
      </c>
      <c r="X86" s="103">
        <v>0</v>
      </c>
      <c r="Y86" s="103">
        <v>24944</v>
      </c>
      <c r="Z86" s="103">
        <v>668</v>
      </c>
      <c r="AA86" s="103">
        <v>7512</v>
      </c>
      <c r="AB86" s="103">
        <v>219</v>
      </c>
      <c r="AC86" s="104">
        <v>33343</v>
      </c>
      <c r="AD86" s="102">
        <v>36696</v>
      </c>
    </row>
    <row r="87" spans="1:30" x14ac:dyDescent="0.2">
      <c r="A87" s="93" t="s">
        <v>749</v>
      </c>
      <c r="B87" s="93" t="s">
        <v>1013</v>
      </c>
      <c r="C87" s="93" t="s">
        <v>750</v>
      </c>
      <c r="D87" s="93"/>
      <c r="E87" s="93" t="s">
        <v>568</v>
      </c>
      <c r="F87" s="101">
        <v>0</v>
      </c>
      <c r="G87" s="101">
        <v>0</v>
      </c>
      <c r="H87" s="101">
        <v>0</v>
      </c>
      <c r="I87" s="101">
        <v>0</v>
      </c>
      <c r="J87" s="101">
        <v>0</v>
      </c>
      <c r="K87" s="101">
        <v>61</v>
      </c>
      <c r="L87" s="101">
        <v>0</v>
      </c>
      <c r="M87" s="101">
        <v>0</v>
      </c>
      <c r="N87" s="101">
        <v>0</v>
      </c>
      <c r="O87" s="101">
        <v>0</v>
      </c>
      <c r="P87" s="101">
        <v>203</v>
      </c>
      <c r="Q87" s="101">
        <v>235</v>
      </c>
      <c r="R87" s="101">
        <v>714</v>
      </c>
      <c r="S87" s="101">
        <v>101</v>
      </c>
      <c r="T87" s="101">
        <v>0</v>
      </c>
      <c r="U87" s="101">
        <v>222</v>
      </c>
      <c r="V87" s="102">
        <v>1536</v>
      </c>
      <c r="W87" s="103">
        <v>0</v>
      </c>
      <c r="X87" s="103">
        <v>0</v>
      </c>
      <c r="Y87" s="103">
        <v>20151</v>
      </c>
      <c r="Z87" s="103">
        <v>0</v>
      </c>
      <c r="AA87" s="103">
        <v>0</v>
      </c>
      <c r="AB87" s="103">
        <v>0</v>
      </c>
      <c r="AC87" s="104">
        <v>20151</v>
      </c>
      <c r="AD87" s="102">
        <v>21687</v>
      </c>
    </row>
    <row r="88" spans="1:30" x14ac:dyDescent="0.2">
      <c r="A88" s="93" t="s">
        <v>751</v>
      </c>
      <c r="B88" s="93" t="s">
        <v>1014</v>
      </c>
      <c r="C88" s="93" t="s">
        <v>752</v>
      </c>
      <c r="D88" s="93"/>
      <c r="E88" s="93" t="s">
        <v>568</v>
      </c>
      <c r="F88" s="101">
        <v>0</v>
      </c>
      <c r="G88" s="101">
        <v>0</v>
      </c>
      <c r="H88" s="101">
        <v>0</v>
      </c>
      <c r="I88" s="101">
        <v>0</v>
      </c>
      <c r="J88" s="101">
        <v>0</v>
      </c>
      <c r="K88" s="101">
        <v>207</v>
      </c>
      <c r="L88" s="101">
        <v>0</v>
      </c>
      <c r="M88" s="101">
        <v>0</v>
      </c>
      <c r="N88" s="101">
        <v>0</v>
      </c>
      <c r="O88" s="101">
        <v>0</v>
      </c>
      <c r="P88" s="101">
        <v>272</v>
      </c>
      <c r="Q88" s="101">
        <v>267</v>
      </c>
      <c r="R88" s="101">
        <v>2571</v>
      </c>
      <c r="S88" s="101">
        <v>123</v>
      </c>
      <c r="T88" s="101">
        <v>0</v>
      </c>
      <c r="U88" s="101">
        <v>620</v>
      </c>
      <c r="V88" s="102">
        <v>4060</v>
      </c>
      <c r="W88" s="103">
        <v>0</v>
      </c>
      <c r="X88" s="103">
        <v>0</v>
      </c>
      <c r="Y88" s="103">
        <v>20960</v>
      </c>
      <c r="Z88" s="103">
        <v>93</v>
      </c>
      <c r="AA88" s="103">
        <v>7074</v>
      </c>
      <c r="AB88" s="103">
        <v>0</v>
      </c>
      <c r="AC88" s="104">
        <v>28127</v>
      </c>
      <c r="AD88" s="102">
        <v>32187</v>
      </c>
    </row>
    <row r="89" spans="1:30" x14ac:dyDescent="0.2">
      <c r="A89" s="93" t="s">
        <v>753</v>
      </c>
      <c r="B89" s="93" t="s">
        <v>1015</v>
      </c>
      <c r="C89" s="93" t="s">
        <v>754</v>
      </c>
      <c r="D89" s="93"/>
      <c r="E89" s="93" t="s">
        <v>566</v>
      </c>
      <c r="F89" s="101">
        <v>49063</v>
      </c>
      <c r="G89" s="101">
        <v>2409</v>
      </c>
      <c r="H89" s="101">
        <v>1114</v>
      </c>
      <c r="I89" s="101">
        <v>0</v>
      </c>
      <c r="J89" s="101">
        <v>9462</v>
      </c>
      <c r="K89" s="101">
        <v>0</v>
      </c>
      <c r="L89" s="101">
        <v>515</v>
      </c>
      <c r="M89" s="101">
        <v>5429</v>
      </c>
      <c r="N89" s="101">
        <v>824</v>
      </c>
      <c r="O89" s="101">
        <v>392</v>
      </c>
      <c r="P89" s="101">
        <v>380</v>
      </c>
      <c r="Q89" s="101">
        <v>1052</v>
      </c>
      <c r="R89" s="101">
        <v>1445</v>
      </c>
      <c r="S89" s="101">
        <v>232</v>
      </c>
      <c r="T89" s="101">
        <v>0</v>
      </c>
      <c r="U89" s="101">
        <v>4836</v>
      </c>
      <c r="V89" s="102">
        <v>77153</v>
      </c>
      <c r="W89" s="103">
        <v>2286</v>
      </c>
      <c r="X89" s="103">
        <v>0</v>
      </c>
      <c r="Y89" s="103">
        <v>48554</v>
      </c>
      <c r="Z89" s="103">
        <v>0</v>
      </c>
      <c r="AA89" s="103">
        <v>17270</v>
      </c>
      <c r="AB89" s="103">
        <v>602</v>
      </c>
      <c r="AC89" s="104">
        <v>68712</v>
      </c>
      <c r="AD89" s="102">
        <v>145865</v>
      </c>
    </row>
    <row r="90" spans="1:30" x14ac:dyDescent="0.2">
      <c r="A90" s="93" t="s">
        <v>755</v>
      </c>
      <c r="B90" s="93" t="s">
        <v>1016</v>
      </c>
      <c r="C90" s="93" t="s">
        <v>756</v>
      </c>
      <c r="D90" s="93"/>
      <c r="E90" s="93" t="s">
        <v>566</v>
      </c>
      <c r="F90" s="101">
        <v>49630</v>
      </c>
      <c r="G90" s="101">
        <v>0</v>
      </c>
      <c r="H90" s="101">
        <v>0</v>
      </c>
      <c r="I90" s="101">
        <v>0</v>
      </c>
      <c r="J90" s="101">
        <v>11042</v>
      </c>
      <c r="K90" s="101">
        <v>0</v>
      </c>
      <c r="L90" s="101">
        <v>409</v>
      </c>
      <c r="M90" s="101">
        <v>3927</v>
      </c>
      <c r="N90" s="101">
        <v>654</v>
      </c>
      <c r="O90" s="101">
        <v>300</v>
      </c>
      <c r="P90" s="101">
        <v>347</v>
      </c>
      <c r="Q90" s="101">
        <v>704</v>
      </c>
      <c r="R90" s="101">
        <v>3153</v>
      </c>
      <c r="S90" s="101">
        <v>188</v>
      </c>
      <c r="T90" s="101">
        <v>0</v>
      </c>
      <c r="U90" s="101">
        <v>0</v>
      </c>
      <c r="V90" s="102">
        <v>70354</v>
      </c>
      <c r="W90" s="103">
        <v>0</v>
      </c>
      <c r="X90" s="103">
        <v>0</v>
      </c>
      <c r="Y90" s="103">
        <v>20863</v>
      </c>
      <c r="Z90" s="103">
        <v>0</v>
      </c>
      <c r="AA90" s="103">
        <v>22487</v>
      </c>
      <c r="AB90" s="103">
        <v>0</v>
      </c>
      <c r="AC90" s="104">
        <v>43350</v>
      </c>
      <c r="AD90" s="102">
        <v>113704</v>
      </c>
    </row>
    <row r="91" spans="1:30" x14ac:dyDescent="0.2">
      <c r="A91" s="93" t="s">
        <v>757</v>
      </c>
      <c r="B91" s="93" t="s">
        <v>1017</v>
      </c>
      <c r="C91" s="93" t="s">
        <v>758</v>
      </c>
      <c r="D91" s="93"/>
      <c r="E91" s="93" t="s">
        <v>567</v>
      </c>
      <c r="F91" s="101">
        <v>476965</v>
      </c>
      <c r="G91" s="101">
        <v>18161</v>
      </c>
      <c r="H91" s="101">
        <v>11447</v>
      </c>
      <c r="I91" s="101">
        <v>0</v>
      </c>
      <c r="J91" s="101">
        <v>62479</v>
      </c>
      <c r="K91" s="101">
        <v>0</v>
      </c>
      <c r="L91" s="101">
        <v>3700</v>
      </c>
      <c r="M91" s="101">
        <v>34006</v>
      </c>
      <c r="N91" s="101">
        <v>5919</v>
      </c>
      <c r="O91" s="101">
        <v>5249</v>
      </c>
      <c r="P91" s="101">
        <v>0</v>
      </c>
      <c r="Q91" s="101">
        <v>0</v>
      </c>
      <c r="R91" s="101">
        <v>4551</v>
      </c>
      <c r="S91" s="101">
        <v>0</v>
      </c>
      <c r="T91" s="101">
        <v>27123</v>
      </c>
      <c r="U91" s="101">
        <v>28401</v>
      </c>
      <c r="V91" s="102">
        <v>678001</v>
      </c>
      <c r="W91" s="103">
        <v>350</v>
      </c>
      <c r="X91" s="103">
        <v>2947</v>
      </c>
      <c r="Y91" s="103">
        <v>0</v>
      </c>
      <c r="Z91" s="103">
        <v>0</v>
      </c>
      <c r="AA91" s="103">
        <v>0</v>
      </c>
      <c r="AB91" s="103">
        <v>11301</v>
      </c>
      <c r="AC91" s="104">
        <v>14598</v>
      </c>
      <c r="AD91" s="102">
        <v>692599</v>
      </c>
    </row>
    <row r="92" spans="1:30" x14ac:dyDescent="0.2">
      <c r="A92" s="93" t="s">
        <v>759</v>
      </c>
      <c r="B92" s="93" t="s">
        <v>1018</v>
      </c>
      <c r="C92" s="93" t="s">
        <v>760</v>
      </c>
      <c r="D92" s="93"/>
      <c r="E92" s="93" t="s">
        <v>568</v>
      </c>
      <c r="F92" s="101">
        <v>0</v>
      </c>
      <c r="G92" s="101">
        <v>0</v>
      </c>
      <c r="H92" s="101">
        <v>0</v>
      </c>
      <c r="I92" s="101">
        <v>0</v>
      </c>
      <c r="J92" s="101">
        <v>0</v>
      </c>
      <c r="K92" s="101">
        <v>0</v>
      </c>
      <c r="L92" s="101">
        <v>0</v>
      </c>
      <c r="M92" s="101">
        <v>0</v>
      </c>
      <c r="N92" s="101">
        <v>0</v>
      </c>
      <c r="O92" s="101">
        <v>0</v>
      </c>
      <c r="P92" s="101">
        <v>699</v>
      </c>
      <c r="Q92" s="101">
        <v>605</v>
      </c>
      <c r="R92" s="101">
        <v>1767</v>
      </c>
      <c r="S92" s="101">
        <v>232</v>
      </c>
      <c r="T92" s="101">
        <v>0</v>
      </c>
      <c r="U92" s="101">
        <v>745</v>
      </c>
      <c r="V92" s="102">
        <v>4048</v>
      </c>
      <c r="W92" s="103">
        <v>0</v>
      </c>
      <c r="X92" s="103">
        <v>0</v>
      </c>
      <c r="Y92" s="103">
        <v>27274</v>
      </c>
      <c r="Z92" s="103">
        <v>646</v>
      </c>
      <c r="AA92" s="103">
        <v>21367</v>
      </c>
      <c r="AB92" s="103">
        <v>498</v>
      </c>
      <c r="AC92" s="104">
        <v>49785</v>
      </c>
      <c r="AD92" s="102">
        <v>53833</v>
      </c>
    </row>
    <row r="93" spans="1:30" x14ac:dyDescent="0.2">
      <c r="A93" s="93" t="s">
        <v>761</v>
      </c>
      <c r="B93" s="93" t="s">
        <v>1019</v>
      </c>
      <c r="C93" s="93" t="s">
        <v>762</v>
      </c>
      <c r="D93" s="93"/>
      <c r="E93" s="93" t="s">
        <v>568</v>
      </c>
      <c r="F93" s="101">
        <v>0</v>
      </c>
      <c r="G93" s="101">
        <v>0</v>
      </c>
      <c r="H93" s="101">
        <v>0</v>
      </c>
      <c r="I93" s="101">
        <v>0</v>
      </c>
      <c r="J93" s="101">
        <v>0</v>
      </c>
      <c r="K93" s="101">
        <v>22</v>
      </c>
      <c r="L93" s="101">
        <v>0</v>
      </c>
      <c r="M93" s="101">
        <v>0</v>
      </c>
      <c r="N93" s="101">
        <v>0</v>
      </c>
      <c r="O93" s="101">
        <v>0</v>
      </c>
      <c r="P93" s="101">
        <v>193</v>
      </c>
      <c r="Q93" s="101">
        <v>375</v>
      </c>
      <c r="R93" s="101">
        <v>1273</v>
      </c>
      <c r="S93" s="101">
        <v>136</v>
      </c>
      <c r="T93" s="101">
        <v>0</v>
      </c>
      <c r="U93" s="101">
        <v>66</v>
      </c>
      <c r="V93" s="102">
        <v>2065</v>
      </c>
      <c r="W93" s="103">
        <v>0</v>
      </c>
      <c r="X93" s="103">
        <v>0</v>
      </c>
      <c r="Y93" s="103">
        <v>32517</v>
      </c>
      <c r="Z93" s="103">
        <v>0</v>
      </c>
      <c r="AA93" s="103">
        <v>0</v>
      </c>
      <c r="AB93" s="103">
        <v>824</v>
      </c>
      <c r="AC93" s="104">
        <v>33341</v>
      </c>
      <c r="AD93" s="102">
        <v>35406</v>
      </c>
    </row>
    <row r="94" spans="1:30" x14ac:dyDescent="0.2">
      <c r="A94" s="93" t="s">
        <v>763</v>
      </c>
      <c r="B94" s="93" t="s">
        <v>1020</v>
      </c>
      <c r="C94" s="93" t="s">
        <v>764</v>
      </c>
      <c r="D94" s="93"/>
      <c r="E94" s="93" t="s">
        <v>568</v>
      </c>
      <c r="F94" s="101">
        <v>0</v>
      </c>
      <c r="G94" s="101">
        <v>0</v>
      </c>
      <c r="H94" s="101">
        <v>0</v>
      </c>
      <c r="I94" s="101">
        <v>0</v>
      </c>
      <c r="J94" s="101">
        <v>0</v>
      </c>
      <c r="K94" s="101">
        <v>0</v>
      </c>
      <c r="L94" s="101">
        <v>0</v>
      </c>
      <c r="M94" s="101">
        <v>0</v>
      </c>
      <c r="N94" s="101">
        <v>0</v>
      </c>
      <c r="O94" s="101">
        <v>0</v>
      </c>
      <c r="P94" s="101">
        <v>125</v>
      </c>
      <c r="Q94" s="101">
        <v>0</v>
      </c>
      <c r="R94" s="101">
        <v>410</v>
      </c>
      <c r="S94" s="101">
        <v>60</v>
      </c>
      <c r="T94" s="101">
        <v>0</v>
      </c>
      <c r="U94" s="101">
        <v>0</v>
      </c>
      <c r="V94" s="102">
        <v>595</v>
      </c>
      <c r="W94" s="103">
        <v>0</v>
      </c>
      <c r="X94" s="103">
        <v>0</v>
      </c>
      <c r="Y94" s="103">
        <v>6510</v>
      </c>
      <c r="Z94" s="103">
        <v>108</v>
      </c>
      <c r="AA94" s="103">
        <v>5101</v>
      </c>
      <c r="AB94" s="103">
        <v>85</v>
      </c>
      <c r="AC94" s="104">
        <v>11804</v>
      </c>
      <c r="AD94" s="102">
        <v>12399</v>
      </c>
    </row>
    <row r="95" spans="1:30" x14ac:dyDescent="0.2">
      <c r="A95" s="93" t="s">
        <v>765</v>
      </c>
      <c r="B95" s="93" t="s">
        <v>1021</v>
      </c>
      <c r="C95" s="93" t="s">
        <v>766</v>
      </c>
      <c r="D95" s="93"/>
      <c r="E95" s="93" t="s">
        <v>568</v>
      </c>
      <c r="F95" s="101">
        <v>0</v>
      </c>
      <c r="G95" s="101">
        <v>0</v>
      </c>
      <c r="H95" s="101">
        <v>0</v>
      </c>
      <c r="I95" s="101">
        <v>0</v>
      </c>
      <c r="J95" s="101">
        <v>0</v>
      </c>
      <c r="K95" s="101">
        <v>0</v>
      </c>
      <c r="L95" s="101">
        <v>0</v>
      </c>
      <c r="M95" s="101">
        <v>0</v>
      </c>
      <c r="N95" s="101">
        <v>0</v>
      </c>
      <c r="O95" s="101">
        <v>0</v>
      </c>
      <c r="P95" s="101">
        <v>251</v>
      </c>
      <c r="Q95" s="101">
        <v>212</v>
      </c>
      <c r="R95" s="101">
        <v>691</v>
      </c>
      <c r="S95" s="101">
        <v>87</v>
      </c>
      <c r="T95" s="101">
        <v>0</v>
      </c>
      <c r="U95" s="101">
        <v>18</v>
      </c>
      <c r="V95" s="102">
        <v>1259</v>
      </c>
      <c r="W95" s="103">
        <v>0</v>
      </c>
      <c r="X95" s="103">
        <v>0</v>
      </c>
      <c r="Y95" s="103">
        <v>15515</v>
      </c>
      <c r="Z95" s="103">
        <v>743</v>
      </c>
      <c r="AA95" s="103">
        <v>4326</v>
      </c>
      <c r="AB95" s="103">
        <v>554</v>
      </c>
      <c r="AC95" s="104">
        <v>21138</v>
      </c>
      <c r="AD95" s="102">
        <v>22397</v>
      </c>
    </row>
    <row r="96" spans="1:30" x14ac:dyDescent="0.2">
      <c r="A96" s="93" t="s">
        <v>767</v>
      </c>
      <c r="B96" s="93" t="s">
        <v>1022</v>
      </c>
      <c r="C96" s="93" t="s">
        <v>768</v>
      </c>
      <c r="D96" s="93"/>
      <c r="E96" s="93" t="s">
        <v>568</v>
      </c>
      <c r="F96" s="101">
        <v>0</v>
      </c>
      <c r="G96" s="101">
        <v>0</v>
      </c>
      <c r="H96" s="101">
        <v>0</v>
      </c>
      <c r="I96" s="101">
        <v>0</v>
      </c>
      <c r="J96" s="101">
        <v>0</v>
      </c>
      <c r="K96" s="101">
        <v>0</v>
      </c>
      <c r="L96" s="101">
        <v>0</v>
      </c>
      <c r="M96" s="101">
        <v>0</v>
      </c>
      <c r="N96" s="101">
        <v>0</v>
      </c>
      <c r="O96" s="101">
        <v>0</v>
      </c>
      <c r="P96" s="101">
        <v>523.351</v>
      </c>
      <c r="Q96" s="101">
        <v>388.42599999999999</v>
      </c>
      <c r="R96" s="101">
        <v>3156</v>
      </c>
      <c r="S96" s="101">
        <v>129</v>
      </c>
      <c r="T96" s="101">
        <v>0</v>
      </c>
      <c r="U96" s="101">
        <v>286.40215000000001</v>
      </c>
      <c r="V96" s="102">
        <v>4483.1791499999999</v>
      </c>
      <c r="W96" s="103">
        <v>0</v>
      </c>
      <c r="X96" s="103">
        <v>0</v>
      </c>
      <c r="Y96" s="103">
        <v>40230.520830000001</v>
      </c>
      <c r="Z96" s="103">
        <v>1421.38977</v>
      </c>
      <c r="AA96" s="103">
        <v>0</v>
      </c>
      <c r="AB96" s="103">
        <v>302.70999999999998</v>
      </c>
      <c r="AC96" s="104">
        <v>41954.620600000002</v>
      </c>
      <c r="AD96" s="102">
        <v>46437.799750000006</v>
      </c>
    </row>
    <row r="97" spans="1:30" x14ac:dyDescent="0.2">
      <c r="A97" s="93" t="s">
        <v>769</v>
      </c>
      <c r="B97" s="93" t="s">
        <v>1023</v>
      </c>
      <c r="C97" s="93" t="s">
        <v>770</v>
      </c>
      <c r="D97" s="93"/>
      <c r="E97" s="93" t="s">
        <v>568</v>
      </c>
      <c r="F97" s="101">
        <v>0</v>
      </c>
      <c r="G97" s="101">
        <v>0</v>
      </c>
      <c r="H97" s="101">
        <v>0</v>
      </c>
      <c r="I97" s="101">
        <v>0</v>
      </c>
      <c r="J97" s="101">
        <v>0</v>
      </c>
      <c r="K97" s="101">
        <v>0</v>
      </c>
      <c r="L97" s="101">
        <v>0</v>
      </c>
      <c r="M97" s="101">
        <v>0</v>
      </c>
      <c r="N97" s="101">
        <v>0</v>
      </c>
      <c r="O97" s="101">
        <v>0</v>
      </c>
      <c r="P97" s="101">
        <v>559</v>
      </c>
      <c r="Q97" s="101">
        <v>652</v>
      </c>
      <c r="R97" s="101">
        <v>3443</v>
      </c>
      <c r="S97" s="101">
        <v>158</v>
      </c>
      <c r="T97" s="101">
        <v>0</v>
      </c>
      <c r="U97" s="101">
        <v>0</v>
      </c>
      <c r="V97" s="102">
        <v>4812</v>
      </c>
      <c r="W97" s="103">
        <v>0</v>
      </c>
      <c r="X97" s="103">
        <v>0</v>
      </c>
      <c r="Y97" s="103">
        <v>34812</v>
      </c>
      <c r="Z97" s="103">
        <v>644</v>
      </c>
      <c r="AA97" s="103">
        <v>15220</v>
      </c>
      <c r="AB97" s="103">
        <v>0</v>
      </c>
      <c r="AC97" s="104">
        <v>50676</v>
      </c>
      <c r="AD97" s="102">
        <v>55488</v>
      </c>
    </row>
    <row r="98" spans="1:30" x14ac:dyDescent="0.2">
      <c r="A98" s="93" t="s">
        <v>771</v>
      </c>
      <c r="B98" s="93" t="s">
        <v>1024</v>
      </c>
      <c r="C98" s="93" t="s">
        <v>772</v>
      </c>
      <c r="D98" s="93"/>
      <c r="E98" s="93" t="s">
        <v>568</v>
      </c>
      <c r="F98" s="101">
        <v>0</v>
      </c>
      <c r="G98" s="101">
        <v>0</v>
      </c>
      <c r="H98" s="101">
        <v>0</v>
      </c>
      <c r="I98" s="101">
        <v>0</v>
      </c>
      <c r="J98" s="101">
        <v>0</v>
      </c>
      <c r="K98" s="101">
        <v>0</v>
      </c>
      <c r="L98" s="101">
        <v>0</v>
      </c>
      <c r="M98" s="101">
        <v>0</v>
      </c>
      <c r="N98" s="101">
        <v>0</v>
      </c>
      <c r="O98" s="101">
        <v>0</v>
      </c>
      <c r="P98" s="101">
        <v>314</v>
      </c>
      <c r="Q98" s="101">
        <v>576</v>
      </c>
      <c r="R98" s="101">
        <v>849</v>
      </c>
      <c r="S98" s="101">
        <v>117</v>
      </c>
      <c r="T98" s="101">
        <v>0</v>
      </c>
      <c r="U98" s="101">
        <v>2575</v>
      </c>
      <c r="V98" s="102">
        <v>4431</v>
      </c>
      <c r="W98" s="103">
        <v>0</v>
      </c>
      <c r="X98" s="103">
        <v>0</v>
      </c>
      <c r="Y98" s="103">
        <v>18266</v>
      </c>
      <c r="Z98" s="103">
        <v>152</v>
      </c>
      <c r="AA98" s="103">
        <v>13975</v>
      </c>
      <c r="AB98" s="103">
        <v>1060</v>
      </c>
      <c r="AC98" s="104">
        <v>33453</v>
      </c>
      <c r="AD98" s="102">
        <v>37884</v>
      </c>
    </row>
    <row r="99" spans="1:30" x14ac:dyDescent="0.2">
      <c r="A99" s="93" t="s">
        <v>773</v>
      </c>
      <c r="B99" s="93" t="s">
        <v>1025</v>
      </c>
      <c r="C99" s="93" t="s">
        <v>774</v>
      </c>
      <c r="D99" s="93"/>
      <c r="E99" s="93" t="s">
        <v>568</v>
      </c>
      <c r="F99" s="101">
        <v>0</v>
      </c>
      <c r="G99" s="101">
        <v>0</v>
      </c>
      <c r="H99" s="101">
        <v>0</v>
      </c>
      <c r="I99" s="101">
        <v>0</v>
      </c>
      <c r="J99" s="101">
        <v>0</v>
      </c>
      <c r="K99" s="101">
        <v>0</v>
      </c>
      <c r="L99" s="101">
        <v>0</v>
      </c>
      <c r="M99" s="101">
        <v>0</v>
      </c>
      <c r="N99" s="101">
        <v>0</v>
      </c>
      <c r="O99" s="101">
        <v>0</v>
      </c>
      <c r="P99" s="101">
        <v>158</v>
      </c>
      <c r="Q99" s="101">
        <v>362</v>
      </c>
      <c r="R99" s="101">
        <v>824</v>
      </c>
      <c r="S99" s="101">
        <v>128</v>
      </c>
      <c r="T99" s="101">
        <v>0</v>
      </c>
      <c r="U99" s="101">
        <v>1454</v>
      </c>
      <c r="V99" s="102">
        <v>2926</v>
      </c>
      <c r="W99" s="103">
        <v>0</v>
      </c>
      <c r="X99" s="103">
        <v>0</v>
      </c>
      <c r="Y99" s="103">
        <v>11626</v>
      </c>
      <c r="Z99" s="103">
        <v>0</v>
      </c>
      <c r="AA99" s="103">
        <v>15659</v>
      </c>
      <c r="AB99" s="103">
        <v>247</v>
      </c>
      <c r="AC99" s="104">
        <v>27532</v>
      </c>
      <c r="AD99" s="102">
        <v>30458</v>
      </c>
    </row>
    <row r="100" spans="1:30" x14ac:dyDescent="0.2">
      <c r="A100" s="93" t="s">
        <v>775</v>
      </c>
      <c r="B100" s="93" t="s">
        <v>1026</v>
      </c>
      <c r="C100" s="93" t="s">
        <v>776</v>
      </c>
      <c r="D100" s="93"/>
      <c r="E100" s="93" t="s">
        <v>568</v>
      </c>
      <c r="F100" s="101">
        <v>0</v>
      </c>
      <c r="G100" s="101">
        <v>0</v>
      </c>
      <c r="H100" s="101">
        <v>0</v>
      </c>
      <c r="I100" s="101">
        <v>0</v>
      </c>
      <c r="J100" s="101">
        <v>0</v>
      </c>
      <c r="K100" s="101">
        <v>31</v>
      </c>
      <c r="L100" s="101">
        <v>0</v>
      </c>
      <c r="M100" s="101">
        <v>0</v>
      </c>
      <c r="N100" s="101">
        <v>0</v>
      </c>
      <c r="O100" s="101">
        <v>0</v>
      </c>
      <c r="P100" s="101">
        <v>52</v>
      </c>
      <c r="Q100" s="101">
        <v>190</v>
      </c>
      <c r="R100" s="101">
        <v>696</v>
      </c>
      <c r="S100" s="101">
        <v>56</v>
      </c>
      <c r="T100" s="101">
        <v>0</v>
      </c>
      <c r="U100" s="101">
        <v>52</v>
      </c>
      <c r="V100" s="102">
        <v>1077</v>
      </c>
      <c r="W100" s="103">
        <v>0</v>
      </c>
      <c r="X100" s="103">
        <v>0</v>
      </c>
      <c r="Y100" s="103">
        <v>13343</v>
      </c>
      <c r="Z100" s="103">
        <v>14</v>
      </c>
      <c r="AA100" s="103">
        <v>0</v>
      </c>
      <c r="AB100" s="103">
        <v>81</v>
      </c>
      <c r="AC100" s="104">
        <v>13438</v>
      </c>
      <c r="AD100" s="102">
        <v>14515</v>
      </c>
    </row>
    <row r="101" spans="1:30" x14ac:dyDescent="0.2">
      <c r="A101" s="93" t="s">
        <v>777</v>
      </c>
      <c r="B101" s="93" t="s">
        <v>1027</v>
      </c>
      <c r="C101" s="93" t="s">
        <v>778</v>
      </c>
      <c r="D101" s="93"/>
      <c r="E101" s="93" t="s">
        <v>568</v>
      </c>
      <c r="F101" s="101">
        <v>0</v>
      </c>
      <c r="G101" s="101">
        <v>0</v>
      </c>
      <c r="H101" s="101">
        <v>0</v>
      </c>
      <c r="I101" s="101">
        <v>0</v>
      </c>
      <c r="J101" s="101">
        <v>0</v>
      </c>
      <c r="K101" s="101">
        <v>0</v>
      </c>
      <c r="L101" s="101">
        <v>0</v>
      </c>
      <c r="M101" s="101">
        <v>0</v>
      </c>
      <c r="N101" s="101">
        <v>0</v>
      </c>
      <c r="O101" s="101">
        <v>0</v>
      </c>
      <c r="P101" s="101">
        <v>117</v>
      </c>
      <c r="Q101" s="101">
        <v>155</v>
      </c>
      <c r="R101" s="101">
        <v>898</v>
      </c>
      <c r="S101" s="101">
        <v>64</v>
      </c>
      <c r="T101" s="101">
        <v>0</v>
      </c>
      <c r="U101" s="101">
        <v>7</v>
      </c>
      <c r="V101" s="102">
        <v>1241</v>
      </c>
      <c r="W101" s="103">
        <v>0</v>
      </c>
      <c r="X101" s="103">
        <v>0</v>
      </c>
      <c r="Y101" s="103">
        <v>15235</v>
      </c>
      <c r="Z101" s="103">
        <v>0</v>
      </c>
      <c r="AA101" s="103">
        <v>0</v>
      </c>
      <c r="AB101" s="103">
        <v>131</v>
      </c>
      <c r="AC101" s="104">
        <v>15366</v>
      </c>
      <c r="AD101" s="102">
        <v>16607</v>
      </c>
    </row>
    <row r="102" spans="1:30" x14ac:dyDescent="0.2">
      <c r="A102" s="93" t="s">
        <v>779</v>
      </c>
      <c r="B102" s="93" t="s">
        <v>1028</v>
      </c>
      <c r="C102" s="93" t="s">
        <v>780</v>
      </c>
      <c r="D102" s="93"/>
      <c r="E102" s="93" t="s">
        <v>568</v>
      </c>
      <c r="F102" s="101">
        <v>0</v>
      </c>
      <c r="G102" s="101">
        <v>0</v>
      </c>
      <c r="H102" s="101">
        <v>0</v>
      </c>
      <c r="I102" s="101">
        <v>0</v>
      </c>
      <c r="J102" s="101">
        <v>0</v>
      </c>
      <c r="K102" s="101">
        <v>0</v>
      </c>
      <c r="L102" s="101">
        <v>0</v>
      </c>
      <c r="M102" s="101">
        <v>0</v>
      </c>
      <c r="N102" s="101">
        <v>0</v>
      </c>
      <c r="O102" s="101">
        <v>0</v>
      </c>
      <c r="P102" s="101">
        <v>412</v>
      </c>
      <c r="Q102" s="101">
        <v>546</v>
      </c>
      <c r="R102" s="101">
        <v>1333</v>
      </c>
      <c r="S102" s="101">
        <v>232</v>
      </c>
      <c r="T102" s="101">
        <v>0</v>
      </c>
      <c r="U102" s="101">
        <v>903</v>
      </c>
      <c r="V102" s="102">
        <v>3426</v>
      </c>
      <c r="W102" s="103">
        <v>0</v>
      </c>
      <c r="X102" s="103">
        <v>0</v>
      </c>
      <c r="Y102" s="103">
        <v>47343</v>
      </c>
      <c r="Z102" s="103">
        <v>133</v>
      </c>
      <c r="AA102" s="103">
        <v>7393</v>
      </c>
      <c r="AB102" s="103">
        <v>419</v>
      </c>
      <c r="AC102" s="104">
        <v>55288</v>
      </c>
      <c r="AD102" s="102">
        <v>58714</v>
      </c>
    </row>
    <row r="103" spans="1:30" x14ac:dyDescent="0.2">
      <c r="A103" s="93" t="s">
        <v>781</v>
      </c>
      <c r="B103" s="93" t="s">
        <v>1029</v>
      </c>
      <c r="C103" s="93" t="s">
        <v>782</v>
      </c>
      <c r="D103" s="93"/>
      <c r="E103" s="93" t="s">
        <v>568</v>
      </c>
      <c r="F103" s="101">
        <v>0</v>
      </c>
      <c r="G103" s="101">
        <v>0</v>
      </c>
      <c r="H103" s="101">
        <v>0</v>
      </c>
      <c r="I103" s="101">
        <v>0</v>
      </c>
      <c r="J103" s="101">
        <v>0</v>
      </c>
      <c r="K103" s="101">
        <v>279</v>
      </c>
      <c r="L103" s="101">
        <v>0</v>
      </c>
      <c r="M103" s="101">
        <v>0</v>
      </c>
      <c r="N103" s="101">
        <v>0</v>
      </c>
      <c r="O103" s="101">
        <v>0</v>
      </c>
      <c r="P103" s="101">
        <v>96</v>
      </c>
      <c r="Q103" s="101">
        <v>211</v>
      </c>
      <c r="R103" s="101">
        <v>2864</v>
      </c>
      <c r="S103" s="101">
        <v>51</v>
      </c>
      <c r="T103" s="101">
        <v>450</v>
      </c>
      <c r="U103" s="101">
        <v>1031</v>
      </c>
      <c r="V103" s="102">
        <v>4982</v>
      </c>
      <c r="W103" s="103">
        <v>0</v>
      </c>
      <c r="X103" s="103">
        <v>0</v>
      </c>
      <c r="Y103" s="103">
        <v>7880</v>
      </c>
      <c r="Z103" s="103">
        <v>0</v>
      </c>
      <c r="AA103" s="103">
        <v>5936</v>
      </c>
      <c r="AB103" s="103">
        <v>90</v>
      </c>
      <c r="AC103" s="104">
        <v>13906</v>
      </c>
      <c r="AD103" s="102">
        <v>18888</v>
      </c>
    </row>
    <row r="104" spans="1:30" x14ac:dyDescent="0.2">
      <c r="A104" s="93" t="s">
        <v>783</v>
      </c>
      <c r="B104" s="93" t="s">
        <v>1030</v>
      </c>
      <c r="C104" s="93" t="s">
        <v>784</v>
      </c>
      <c r="D104" s="93"/>
      <c r="E104" s="93" t="s">
        <v>567</v>
      </c>
      <c r="F104" s="101">
        <v>255333</v>
      </c>
      <c r="G104" s="101">
        <v>12047</v>
      </c>
      <c r="H104" s="101">
        <v>5483</v>
      </c>
      <c r="I104" s="101">
        <v>0</v>
      </c>
      <c r="J104" s="101">
        <v>24271</v>
      </c>
      <c r="K104" s="101">
        <v>0</v>
      </c>
      <c r="L104" s="101">
        <v>1581</v>
      </c>
      <c r="M104" s="101">
        <v>14014</v>
      </c>
      <c r="N104" s="101">
        <v>2530</v>
      </c>
      <c r="O104" s="101">
        <v>915</v>
      </c>
      <c r="P104" s="101">
        <v>0</v>
      </c>
      <c r="Q104" s="101">
        <v>0</v>
      </c>
      <c r="R104" s="101">
        <v>3388</v>
      </c>
      <c r="S104" s="101">
        <v>0</v>
      </c>
      <c r="T104" s="101">
        <v>0</v>
      </c>
      <c r="U104" s="101">
        <v>32835</v>
      </c>
      <c r="V104" s="102">
        <v>352397</v>
      </c>
      <c r="W104" s="103">
        <v>3454</v>
      </c>
      <c r="X104" s="103">
        <v>2011</v>
      </c>
      <c r="Y104" s="103">
        <v>0</v>
      </c>
      <c r="Z104" s="103">
        <v>0</v>
      </c>
      <c r="AA104" s="103">
        <v>0</v>
      </c>
      <c r="AB104" s="103">
        <v>2047</v>
      </c>
      <c r="AC104" s="104">
        <v>7512</v>
      </c>
      <c r="AD104" s="102">
        <v>359909</v>
      </c>
    </row>
    <row r="105" spans="1:30" x14ac:dyDescent="0.2">
      <c r="A105" s="93" t="s">
        <v>785</v>
      </c>
      <c r="B105" s="93" t="s">
        <v>1031</v>
      </c>
      <c r="C105" s="93" t="s">
        <v>786</v>
      </c>
      <c r="D105" s="93"/>
      <c r="E105" s="93" t="s">
        <v>568</v>
      </c>
      <c r="F105" s="101">
        <v>0</v>
      </c>
      <c r="G105" s="101">
        <v>0</v>
      </c>
      <c r="H105" s="101">
        <v>0</v>
      </c>
      <c r="I105" s="101">
        <v>0</v>
      </c>
      <c r="J105" s="101">
        <v>0</v>
      </c>
      <c r="K105" s="101">
        <v>0</v>
      </c>
      <c r="L105" s="101">
        <v>0</v>
      </c>
      <c r="M105" s="101">
        <v>0</v>
      </c>
      <c r="N105" s="101">
        <v>0</v>
      </c>
      <c r="O105" s="101">
        <v>0</v>
      </c>
      <c r="P105" s="101">
        <v>67</v>
      </c>
      <c r="Q105" s="101">
        <v>597</v>
      </c>
      <c r="R105" s="101">
        <v>1755</v>
      </c>
      <c r="S105" s="101">
        <v>112</v>
      </c>
      <c r="T105" s="101">
        <v>0</v>
      </c>
      <c r="U105" s="101">
        <v>112</v>
      </c>
      <c r="V105" s="102">
        <v>2643</v>
      </c>
      <c r="W105" s="103">
        <v>0</v>
      </c>
      <c r="X105" s="103">
        <v>0</v>
      </c>
      <c r="Y105" s="103">
        <v>16017</v>
      </c>
      <c r="Z105" s="103">
        <v>0</v>
      </c>
      <c r="AA105" s="103">
        <v>8473</v>
      </c>
      <c r="AB105" s="103">
        <v>0</v>
      </c>
      <c r="AC105" s="104">
        <v>24490</v>
      </c>
      <c r="AD105" s="102">
        <v>27133</v>
      </c>
    </row>
    <row r="106" spans="1:30" x14ac:dyDescent="0.2">
      <c r="A106" s="93" t="s">
        <v>787</v>
      </c>
      <c r="B106" s="93" t="s">
        <v>1032</v>
      </c>
      <c r="C106" s="93" t="s">
        <v>788</v>
      </c>
      <c r="D106" s="93"/>
      <c r="E106" s="93" t="s">
        <v>568</v>
      </c>
      <c r="F106" s="101">
        <v>0</v>
      </c>
      <c r="G106" s="101">
        <v>0</v>
      </c>
      <c r="H106" s="101">
        <v>0</v>
      </c>
      <c r="I106" s="101">
        <v>0</v>
      </c>
      <c r="J106" s="101">
        <v>0</v>
      </c>
      <c r="K106" s="101">
        <v>0</v>
      </c>
      <c r="L106" s="101">
        <v>0</v>
      </c>
      <c r="M106" s="101">
        <v>0</v>
      </c>
      <c r="N106" s="101">
        <v>0</v>
      </c>
      <c r="O106" s="101">
        <v>0</v>
      </c>
      <c r="P106" s="101">
        <v>55</v>
      </c>
      <c r="Q106" s="101">
        <v>248</v>
      </c>
      <c r="R106" s="101">
        <v>3205</v>
      </c>
      <c r="S106" s="101">
        <v>0</v>
      </c>
      <c r="T106" s="101">
        <v>0</v>
      </c>
      <c r="U106" s="101">
        <v>111</v>
      </c>
      <c r="V106" s="102">
        <v>3619</v>
      </c>
      <c r="W106" s="103">
        <v>0</v>
      </c>
      <c r="X106" s="103">
        <v>0</v>
      </c>
      <c r="Y106" s="103">
        <v>15569</v>
      </c>
      <c r="Z106" s="103">
        <v>0</v>
      </c>
      <c r="AA106" s="103">
        <v>0</v>
      </c>
      <c r="AB106" s="103">
        <v>195</v>
      </c>
      <c r="AC106" s="104">
        <v>15764</v>
      </c>
      <c r="AD106" s="102">
        <v>19383</v>
      </c>
    </row>
    <row r="107" spans="1:30" x14ac:dyDescent="0.2">
      <c r="A107" s="93" t="s">
        <v>789</v>
      </c>
      <c r="B107" s="93" t="s">
        <v>1033</v>
      </c>
      <c r="C107" s="93" t="s">
        <v>790</v>
      </c>
      <c r="D107" s="93"/>
      <c r="E107" s="93" t="s">
        <v>568</v>
      </c>
      <c r="F107" s="101">
        <v>0</v>
      </c>
      <c r="G107" s="101">
        <v>0</v>
      </c>
      <c r="H107" s="101">
        <v>0</v>
      </c>
      <c r="I107" s="101">
        <v>0</v>
      </c>
      <c r="J107" s="101">
        <v>0</v>
      </c>
      <c r="K107" s="101">
        <v>0</v>
      </c>
      <c r="L107" s="101">
        <v>0</v>
      </c>
      <c r="M107" s="101">
        <v>0</v>
      </c>
      <c r="N107" s="101">
        <v>0</v>
      </c>
      <c r="O107" s="101">
        <v>0</v>
      </c>
      <c r="P107" s="101">
        <v>40</v>
      </c>
      <c r="Q107" s="101">
        <v>215</v>
      </c>
      <c r="R107" s="101">
        <v>1495</v>
      </c>
      <c r="S107" s="101">
        <v>99</v>
      </c>
      <c r="T107" s="101">
        <v>0</v>
      </c>
      <c r="U107" s="101">
        <v>637</v>
      </c>
      <c r="V107" s="102">
        <v>2486</v>
      </c>
      <c r="W107" s="103">
        <v>0</v>
      </c>
      <c r="X107" s="103">
        <v>0</v>
      </c>
      <c r="Y107" s="103">
        <v>18006</v>
      </c>
      <c r="Z107" s="103">
        <v>0</v>
      </c>
      <c r="AA107" s="103">
        <v>0</v>
      </c>
      <c r="AB107" s="103">
        <v>124</v>
      </c>
      <c r="AC107" s="104">
        <v>18130</v>
      </c>
      <c r="AD107" s="102">
        <v>20616</v>
      </c>
    </row>
    <row r="108" spans="1:30" x14ac:dyDescent="0.2">
      <c r="A108" s="93" t="s">
        <v>791</v>
      </c>
      <c r="B108" s="93" t="s">
        <v>1034</v>
      </c>
      <c r="C108" s="93" t="s">
        <v>792</v>
      </c>
      <c r="D108" s="93"/>
      <c r="E108" s="93" t="s">
        <v>568</v>
      </c>
      <c r="F108" s="101">
        <v>0</v>
      </c>
      <c r="G108" s="101">
        <v>0</v>
      </c>
      <c r="H108" s="101">
        <v>0</v>
      </c>
      <c r="I108" s="101">
        <v>0</v>
      </c>
      <c r="J108" s="101">
        <v>0</v>
      </c>
      <c r="K108" s="101">
        <v>0</v>
      </c>
      <c r="L108" s="101">
        <v>0</v>
      </c>
      <c r="M108" s="101">
        <v>0</v>
      </c>
      <c r="N108" s="101">
        <v>0</v>
      </c>
      <c r="O108" s="101">
        <v>0</v>
      </c>
      <c r="P108" s="101">
        <v>332</v>
      </c>
      <c r="Q108" s="101">
        <v>410</v>
      </c>
      <c r="R108" s="101">
        <v>1745</v>
      </c>
      <c r="S108" s="101">
        <v>150</v>
      </c>
      <c r="T108" s="101">
        <v>0</v>
      </c>
      <c r="U108" s="101">
        <v>0</v>
      </c>
      <c r="V108" s="102">
        <v>2637</v>
      </c>
      <c r="W108" s="103">
        <v>0</v>
      </c>
      <c r="X108" s="103">
        <v>0</v>
      </c>
      <c r="Y108" s="103">
        <v>35813</v>
      </c>
      <c r="Z108" s="103">
        <v>608</v>
      </c>
      <c r="AA108" s="103">
        <v>0</v>
      </c>
      <c r="AB108" s="103">
        <v>0</v>
      </c>
      <c r="AC108" s="104">
        <v>36421</v>
      </c>
      <c r="AD108" s="102">
        <v>39058</v>
      </c>
    </row>
    <row r="109" spans="1:30" x14ac:dyDescent="0.2">
      <c r="A109" s="93" t="s">
        <v>6</v>
      </c>
      <c r="B109" s="93" t="s">
        <v>1035</v>
      </c>
      <c r="C109" s="93" t="s">
        <v>7</v>
      </c>
      <c r="D109" s="93"/>
      <c r="E109" s="93" t="s">
        <v>568</v>
      </c>
      <c r="F109" s="101">
        <v>0</v>
      </c>
      <c r="G109" s="101">
        <v>0</v>
      </c>
      <c r="H109" s="101">
        <v>0</v>
      </c>
      <c r="I109" s="101">
        <v>0</v>
      </c>
      <c r="J109" s="101">
        <v>0</v>
      </c>
      <c r="K109" s="101">
        <v>0</v>
      </c>
      <c r="L109" s="101">
        <v>0</v>
      </c>
      <c r="M109" s="101">
        <v>0</v>
      </c>
      <c r="N109" s="101">
        <v>0</v>
      </c>
      <c r="O109" s="101">
        <v>0</v>
      </c>
      <c r="P109" s="101">
        <v>66</v>
      </c>
      <c r="Q109" s="101">
        <v>244</v>
      </c>
      <c r="R109" s="101">
        <v>2174</v>
      </c>
      <c r="S109" s="101">
        <v>101</v>
      </c>
      <c r="T109" s="101">
        <v>0</v>
      </c>
      <c r="U109" s="101">
        <v>176</v>
      </c>
      <c r="V109" s="102">
        <v>2761</v>
      </c>
      <c r="W109" s="103">
        <v>0</v>
      </c>
      <c r="X109" s="103">
        <v>0</v>
      </c>
      <c r="Y109" s="103">
        <v>9983</v>
      </c>
      <c r="Z109" s="103">
        <v>0</v>
      </c>
      <c r="AA109" s="103">
        <v>9497</v>
      </c>
      <c r="AB109" s="103">
        <v>38</v>
      </c>
      <c r="AC109" s="104">
        <v>19518</v>
      </c>
      <c r="AD109" s="102">
        <v>22279</v>
      </c>
    </row>
    <row r="110" spans="1:30" x14ac:dyDescent="0.2">
      <c r="A110" s="93" t="s">
        <v>8</v>
      </c>
      <c r="B110" s="93" t="s">
        <v>1036</v>
      </c>
      <c r="C110" s="93" t="s">
        <v>9</v>
      </c>
      <c r="D110" s="93"/>
      <c r="E110" s="93" t="s">
        <v>568</v>
      </c>
      <c r="F110" s="101">
        <v>0</v>
      </c>
      <c r="G110" s="101">
        <v>0</v>
      </c>
      <c r="H110" s="101">
        <v>0</v>
      </c>
      <c r="I110" s="101">
        <v>0</v>
      </c>
      <c r="J110" s="101">
        <v>0</v>
      </c>
      <c r="K110" s="101">
        <v>14</v>
      </c>
      <c r="L110" s="101">
        <v>0</v>
      </c>
      <c r="M110" s="101">
        <v>0</v>
      </c>
      <c r="N110" s="101">
        <v>0</v>
      </c>
      <c r="O110" s="101">
        <v>0</v>
      </c>
      <c r="P110" s="101">
        <v>67</v>
      </c>
      <c r="Q110" s="101">
        <v>0</v>
      </c>
      <c r="R110" s="101">
        <v>3180</v>
      </c>
      <c r="S110" s="101">
        <v>74</v>
      </c>
      <c r="T110" s="101">
        <v>0</v>
      </c>
      <c r="U110" s="101">
        <v>0</v>
      </c>
      <c r="V110" s="102">
        <v>3335</v>
      </c>
      <c r="W110" s="103">
        <v>0</v>
      </c>
      <c r="X110" s="103">
        <v>0</v>
      </c>
      <c r="Y110" s="103">
        <v>16014</v>
      </c>
      <c r="Z110" s="103">
        <v>53</v>
      </c>
      <c r="AA110" s="103">
        <v>0</v>
      </c>
      <c r="AB110" s="103">
        <v>0</v>
      </c>
      <c r="AC110" s="104">
        <v>16067</v>
      </c>
      <c r="AD110" s="102">
        <v>19402</v>
      </c>
    </row>
    <row r="111" spans="1:30" x14ac:dyDescent="0.2">
      <c r="A111" s="93" t="s">
        <v>10</v>
      </c>
      <c r="B111" s="93" t="s">
        <v>1037</v>
      </c>
      <c r="C111" s="93" t="s">
        <v>11</v>
      </c>
      <c r="D111" s="93"/>
      <c r="E111" s="93" t="s">
        <v>566</v>
      </c>
      <c r="F111" s="101">
        <v>72082</v>
      </c>
      <c r="G111" s="101">
        <v>4418</v>
      </c>
      <c r="H111" s="101">
        <v>1116</v>
      </c>
      <c r="I111" s="101">
        <v>0</v>
      </c>
      <c r="J111" s="101">
        <v>17719</v>
      </c>
      <c r="K111" s="101">
        <v>0</v>
      </c>
      <c r="L111" s="101">
        <v>557</v>
      </c>
      <c r="M111" s="101">
        <v>6066</v>
      </c>
      <c r="N111" s="101">
        <v>878</v>
      </c>
      <c r="O111" s="101">
        <v>461</v>
      </c>
      <c r="P111" s="101">
        <v>949</v>
      </c>
      <c r="Q111" s="101">
        <v>2680</v>
      </c>
      <c r="R111" s="101">
        <v>2068</v>
      </c>
      <c r="S111" s="101">
        <v>268</v>
      </c>
      <c r="T111" s="101">
        <v>11521</v>
      </c>
      <c r="U111" s="101">
        <v>8516</v>
      </c>
      <c r="V111" s="102">
        <v>129299</v>
      </c>
      <c r="W111" s="103">
        <v>486</v>
      </c>
      <c r="X111" s="103">
        <v>0</v>
      </c>
      <c r="Y111" s="103">
        <v>55020</v>
      </c>
      <c r="Z111" s="103">
        <v>0</v>
      </c>
      <c r="AA111" s="103">
        <v>42269</v>
      </c>
      <c r="AB111" s="103">
        <v>672</v>
      </c>
      <c r="AC111" s="104">
        <v>98447</v>
      </c>
      <c r="AD111" s="102">
        <v>227746</v>
      </c>
    </row>
    <row r="112" spans="1:30" x14ac:dyDescent="0.2">
      <c r="A112" s="93" t="s">
        <v>12</v>
      </c>
      <c r="B112" s="93" t="s">
        <v>1038</v>
      </c>
      <c r="C112" s="93" t="s">
        <v>13</v>
      </c>
      <c r="D112" s="93"/>
      <c r="E112" s="93" t="s">
        <v>566</v>
      </c>
      <c r="F112" s="101">
        <v>126601</v>
      </c>
      <c r="G112" s="101">
        <v>8437</v>
      </c>
      <c r="H112" s="101">
        <v>1957</v>
      </c>
      <c r="I112" s="101">
        <v>0</v>
      </c>
      <c r="J112" s="101">
        <v>16898</v>
      </c>
      <c r="K112" s="101">
        <v>0</v>
      </c>
      <c r="L112" s="101">
        <v>693</v>
      </c>
      <c r="M112" s="101">
        <v>6446</v>
      </c>
      <c r="N112" s="101">
        <v>1109</v>
      </c>
      <c r="O112" s="101">
        <v>414</v>
      </c>
      <c r="P112" s="101">
        <v>977</v>
      </c>
      <c r="Q112" s="101">
        <v>938</v>
      </c>
      <c r="R112" s="101">
        <v>5265</v>
      </c>
      <c r="S112" s="101">
        <v>326</v>
      </c>
      <c r="T112" s="101">
        <v>5859</v>
      </c>
      <c r="U112" s="101">
        <v>3462</v>
      </c>
      <c r="V112" s="102">
        <v>179382</v>
      </c>
      <c r="W112" s="103">
        <v>431</v>
      </c>
      <c r="X112" s="103">
        <v>137</v>
      </c>
      <c r="Y112" s="103">
        <v>48481</v>
      </c>
      <c r="Z112" s="103">
        <v>16</v>
      </c>
      <c r="AA112" s="103">
        <v>29830</v>
      </c>
      <c r="AB112" s="103">
        <v>5120</v>
      </c>
      <c r="AC112" s="104">
        <v>84015</v>
      </c>
      <c r="AD112" s="102">
        <v>263397</v>
      </c>
    </row>
    <row r="113" spans="1:30" x14ac:dyDescent="0.2">
      <c r="A113" s="93" t="s">
        <v>14</v>
      </c>
      <c r="B113" s="93" t="s">
        <v>1039</v>
      </c>
      <c r="C113" s="93" t="s">
        <v>15</v>
      </c>
      <c r="D113" s="93"/>
      <c r="E113" s="93" t="s">
        <v>567</v>
      </c>
      <c r="F113" s="101">
        <v>746096</v>
      </c>
      <c r="G113" s="101">
        <v>33869</v>
      </c>
      <c r="H113" s="101">
        <v>14859</v>
      </c>
      <c r="I113" s="101">
        <v>0</v>
      </c>
      <c r="J113" s="101">
        <v>50831</v>
      </c>
      <c r="K113" s="101">
        <v>0</v>
      </c>
      <c r="L113" s="101">
        <v>2972</v>
      </c>
      <c r="M113" s="101">
        <v>21849</v>
      </c>
      <c r="N113" s="101">
        <v>4754</v>
      </c>
      <c r="O113" s="101">
        <v>4210</v>
      </c>
      <c r="P113" s="101">
        <v>0</v>
      </c>
      <c r="Q113" s="101">
        <v>0</v>
      </c>
      <c r="R113" s="101">
        <v>4763</v>
      </c>
      <c r="S113" s="101">
        <v>0</v>
      </c>
      <c r="T113" s="101">
        <v>9373</v>
      </c>
      <c r="U113" s="101">
        <v>25927</v>
      </c>
      <c r="V113" s="102">
        <v>919503</v>
      </c>
      <c r="W113" s="103">
        <v>2567</v>
      </c>
      <c r="X113" s="103">
        <v>2442</v>
      </c>
      <c r="Y113" s="103">
        <v>0</v>
      </c>
      <c r="Z113" s="103">
        <v>0</v>
      </c>
      <c r="AA113" s="103">
        <v>0</v>
      </c>
      <c r="AB113" s="103">
        <v>1700</v>
      </c>
      <c r="AC113" s="104">
        <v>6709</v>
      </c>
      <c r="AD113" s="102">
        <v>926212</v>
      </c>
    </row>
    <row r="114" spans="1:30" x14ac:dyDescent="0.2">
      <c r="A114" s="93" t="s">
        <v>16</v>
      </c>
      <c r="B114" s="93" t="s">
        <v>1040</v>
      </c>
      <c r="C114" s="93" t="s">
        <v>17</v>
      </c>
      <c r="D114" s="93"/>
      <c r="E114" s="93" t="s">
        <v>568</v>
      </c>
      <c r="F114" s="101">
        <v>0</v>
      </c>
      <c r="G114" s="101">
        <v>0</v>
      </c>
      <c r="H114" s="101">
        <v>0</v>
      </c>
      <c r="I114" s="101">
        <v>0</v>
      </c>
      <c r="J114" s="101">
        <v>0</v>
      </c>
      <c r="K114" s="101">
        <v>0</v>
      </c>
      <c r="L114" s="101">
        <v>0</v>
      </c>
      <c r="M114" s="101">
        <v>0</v>
      </c>
      <c r="N114" s="101">
        <v>0</v>
      </c>
      <c r="O114" s="101">
        <v>0</v>
      </c>
      <c r="P114" s="101">
        <v>319</v>
      </c>
      <c r="Q114" s="101">
        <v>411</v>
      </c>
      <c r="R114" s="101">
        <v>1880</v>
      </c>
      <c r="S114" s="101">
        <v>137</v>
      </c>
      <c r="T114" s="101">
        <v>0</v>
      </c>
      <c r="U114" s="101">
        <v>928</v>
      </c>
      <c r="V114" s="102">
        <v>3675</v>
      </c>
      <c r="W114" s="103">
        <v>0</v>
      </c>
      <c r="X114" s="103">
        <v>0</v>
      </c>
      <c r="Y114" s="103">
        <v>40420</v>
      </c>
      <c r="Z114" s="103">
        <v>35</v>
      </c>
      <c r="AA114" s="103">
        <v>0</v>
      </c>
      <c r="AB114" s="103">
        <v>396</v>
      </c>
      <c r="AC114" s="104">
        <v>40851</v>
      </c>
      <c r="AD114" s="102">
        <v>44526</v>
      </c>
    </row>
    <row r="115" spans="1:30" x14ac:dyDescent="0.2">
      <c r="A115" s="93" t="s">
        <v>18</v>
      </c>
      <c r="B115" s="93" t="s">
        <v>1041</v>
      </c>
      <c r="C115" s="93" t="s">
        <v>19</v>
      </c>
      <c r="D115" s="93"/>
      <c r="E115" s="93" t="s">
        <v>568</v>
      </c>
      <c r="F115" s="101">
        <v>0</v>
      </c>
      <c r="G115" s="101">
        <v>0</v>
      </c>
      <c r="H115" s="101">
        <v>0</v>
      </c>
      <c r="I115" s="101">
        <v>0</v>
      </c>
      <c r="J115" s="101">
        <v>0</v>
      </c>
      <c r="K115" s="101">
        <v>0</v>
      </c>
      <c r="L115" s="101">
        <v>0</v>
      </c>
      <c r="M115" s="101">
        <v>0</v>
      </c>
      <c r="N115" s="101">
        <v>0</v>
      </c>
      <c r="O115" s="101">
        <v>0</v>
      </c>
      <c r="P115" s="101">
        <v>196</v>
      </c>
      <c r="Q115" s="101">
        <v>0</v>
      </c>
      <c r="R115" s="101">
        <v>2422</v>
      </c>
      <c r="S115" s="101">
        <v>75</v>
      </c>
      <c r="T115" s="101">
        <v>0</v>
      </c>
      <c r="U115" s="101">
        <v>142</v>
      </c>
      <c r="V115" s="102">
        <v>2835</v>
      </c>
      <c r="W115" s="103">
        <v>0</v>
      </c>
      <c r="X115" s="103">
        <v>0</v>
      </c>
      <c r="Y115" s="103">
        <v>21159</v>
      </c>
      <c r="Z115" s="103">
        <v>18</v>
      </c>
      <c r="AA115" s="103">
        <v>0</v>
      </c>
      <c r="AB115" s="103">
        <v>102</v>
      </c>
      <c r="AC115" s="104">
        <v>21279</v>
      </c>
      <c r="AD115" s="102">
        <v>24114</v>
      </c>
    </row>
    <row r="116" spans="1:30" x14ac:dyDescent="0.2">
      <c r="A116" s="93" t="s">
        <v>20</v>
      </c>
      <c r="B116" s="93" t="s">
        <v>1042</v>
      </c>
      <c r="C116" s="93" t="s">
        <v>21</v>
      </c>
      <c r="D116" s="93"/>
      <c r="E116" s="93" t="s">
        <v>568</v>
      </c>
      <c r="F116" s="101">
        <v>0</v>
      </c>
      <c r="G116" s="101">
        <v>0</v>
      </c>
      <c r="H116" s="101">
        <v>0</v>
      </c>
      <c r="I116" s="101">
        <v>0</v>
      </c>
      <c r="J116" s="101">
        <v>0</v>
      </c>
      <c r="K116" s="101">
        <v>0</v>
      </c>
      <c r="L116" s="101">
        <v>0</v>
      </c>
      <c r="M116" s="101">
        <v>0</v>
      </c>
      <c r="N116" s="101">
        <v>0</v>
      </c>
      <c r="O116" s="101">
        <v>0</v>
      </c>
      <c r="P116" s="101">
        <v>161</v>
      </c>
      <c r="Q116" s="101">
        <v>332</v>
      </c>
      <c r="R116" s="101">
        <v>0</v>
      </c>
      <c r="S116" s="101">
        <v>86</v>
      </c>
      <c r="T116" s="101">
        <v>0</v>
      </c>
      <c r="U116" s="101">
        <v>1250</v>
      </c>
      <c r="V116" s="102">
        <v>1829</v>
      </c>
      <c r="W116" s="103">
        <v>0</v>
      </c>
      <c r="X116" s="103">
        <v>0</v>
      </c>
      <c r="Y116" s="103">
        <v>22645</v>
      </c>
      <c r="Z116" s="103">
        <v>80</v>
      </c>
      <c r="AA116" s="103">
        <v>0</v>
      </c>
      <c r="AB116" s="103">
        <v>1129</v>
      </c>
      <c r="AC116" s="104">
        <v>23854</v>
      </c>
      <c r="AD116" s="102">
        <v>25683</v>
      </c>
    </row>
    <row r="117" spans="1:30" x14ac:dyDescent="0.2">
      <c r="A117" s="93" t="s">
        <v>22</v>
      </c>
      <c r="B117" s="93" t="s">
        <v>1043</v>
      </c>
      <c r="C117" s="93" t="s">
        <v>23</v>
      </c>
      <c r="D117" s="93"/>
      <c r="E117" s="93" t="s">
        <v>568</v>
      </c>
      <c r="F117" s="101">
        <v>0</v>
      </c>
      <c r="G117" s="101">
        <v>0</v>
      </c>
      <c r="H117" s="101">
        <v>0</v>
      </c>
      <c r="I117" s="101">
        <v>0</v>
      </c>
      <c r="J117" s="101">
        <v>0</v>
      </c>
      <c r="K117" s="101">
        <v>0</v>
      </c>
      <c r="L117" s="101">
        <v>0</v>
      </c>
      <c r="M117" s="101">
        <v>0</v>
      </c>
      <c r="N117" s="101">
        <v>0</v>
      </c>
      <c r="O117" s="101">
        <v>0</v>
      </c>
      <c r="P117" s="101">
        <v>227</v>
      </c>
      <c r="Q117" s="101">
        <v>285.8</v>
      </c>
      <c r="R117" s="101">
        <v>962</v>
      </c>
      <c r="S117" s="101">
        <v>73</v>
      </c>
      <c r="T117" s="101">
        <v>0</v>
      </c>
      <c r="U117" s="101">
        <v>0</v>
      </c>
      <c r="V117" s="102">
        <v>1547.8</v>
      </c>
      <c r="W117" s="103">
        <v>0</v>
      </c>
      <c r="X117" s="103">
        <v>0</v>
      </c>
      <c r="Y117" s="103">
        <v>11864.5</v>
      </c>
      <c r="Z117" s="103">
        <v>628.20000000000005</v>
      </c>
      <c r="AA117" s="103">
        <v>6080.7</v>
      </c>
      <c r="AB117" s="103">
        <v>1111.4099999999999</v>
      </c>
      <c r="AC117" s="104">
        <v>19684.810000000001</v>
      </c>
      <c r="AD117" s="102">
        <v>21232.61</v>
      </c>
    </row>
    <row r="118" spans="1:30" x14ac:dyDescent="0.2">
      <c r="A118" s="93" t="s">
        <v>24</v>
      </c>
      <c r="B118" s="93" t="s">
        <v>1044</v>
      </c>
      <c r="C118" s="93" t="s">
        <v>25</v>
      </c>
      <c r="D118" s="93"/>
      <c r="E118" s="93" t="s">
        <v>568</v>
      </c>
      <c r="F118" s="101">
        <v>0</v>
      </c>
      <c r="G118" s="101">
        <v>0</v>
      </c>
      <c r="H118" s="101">
        <v>0</v>
      </c>
      <c r="I118" s="101">
        <v>0</v>
      </c>
      <c r="J118" s="101">
        <v>0</v>
      </c>
      <c r="K118" s="101">
        <v>0</v>
      </c>
      <c r="L118" s="101">
        <v>0</v>
      </c>
      <c r="M118" s="101">
        <v>0</v>
      </c>
      <c r="N118" s="101">
        <v>0</v>
      </c>
      <c r="O118" s="101">
        <v>0</v>
      </c>
      <c r="P118" s="101">
        <v>607</v>
      </c>
      <c r="Q118" s="101">
        <v>303</v>
      </c>
      <c r="R118" s="101">
        <v>391</v>
      </c>
      <c r="S118" s="101">
        <v>93</v>
      </c>
      <c r="T118" s="101">
        <v>0</v>
      </c>
      <c r="U118" s="101">
        <v>232</v>
      </c>
      <c r="V118" s="102">
        <v>1626</v>
      </c>
      <c r="W118" s="103">
        <v>0</v>
      </c>
      <c r="X118" s="103">
        <v>0</v>
      </c>
      <c r="Y118" s="103">
        <v>17140</v>
      </c>
      <c r="Z118" s="103">
        <v>836</v>
      </c>
      <c r="AA118" s="103">
        <v>7312</v>
      </c>
      <c r="AB118" s="103">
        <v>100</v>
      </c>
      <c r="AC118" s="104">
        <v>25388</v>
      </c>
      <c r="AD118" s="102">
        <v>27014</v>
      </c>
    </row>
    <row r="119" spans="1:30" x14ac:dyDescent="0.2">
      <c r="A119" s="93" t="s">
        <v>26</v>
      </c>
      <c r="B119" s="93" t="s">
        <v>1045</v>
      </c>
      <c r="C119" s="93" t="s">
        <v>27</v>
      </c>
      <c r="D119" s="93"/>
      <c r="E119" s="93" t="s">
        <v>568</v>
      </c>
      <c r="F119" s="101">
        <v>0</v>
      </c>
      <c r="G119" s="101">
        <v>0</v>
      </c>
      <c r="H119" s="101">
        <v>0</v>
      </c>
      <c r="I119" s="101">
        <v>0</v>
      </c>
      <c r="J119" s="101">
        <v>0</v>
      </c>
      <c r="K119" s="101">
        <v>0</v>
      </c>
      <c r="L119" s="101">
        <v>0</v>
      </c>
      <c r="M119" s="101">
        <v>0</v>
      </c>
      <c r="N119" s="101">
        <v>0</v>
      </c>
      <c r="O119" s="101">
        <v>0</v>
      </c>
      <c r="P119" s="101">
        <v>128</v>
      </c>
      <c r="Q119" s="101">
        <v>161</v>
      </c>
      <c r="R119" s="101">
        <v>2148</v>
      </c>
      <c r="S119" s="101">
        <v>50</v>
      </c>
      <c r="T119" s="101">
        <v>0</v>
      </c>
      <c r="U119" s="101">
        <v>240</v>
      </c>
      <c r="V119" s="102">
        <v>2727</v>
      </c>
      <c r="W119" s="103">
        <v>0</v>
      </c>
      <c r="X119" s="103">
        <v>0</v>
      </c>
      <c r="Y119" s="103">
        <v>13937</v>
      </c>
      <c r="Z119" s="103">
        <v>0</v>
      </c>
      <c r="AA119" s="103">
        <v>11</v>
      </c>
      <c r="AB119" s="103">
        <v>96</v>
      </c>
      <c r="AC119" s="104">
        <v>14044</v>
      </c>
      <c r="AD119" s="102">
        <v>16771</v>
      </c>
    </row>
    <row r="120" spans="1:30" x14ac:dyDescent="0.2">
      <c r="A120" s="93" t="s">
        <v>28</v>
      </c>
      <c r="B120" s="93" t="s">
        <v>1046</v>
      </c>
      <c r="C120" s="93" t="s">
        <v>29</v>
      </c>
      <c r="D120" s="93"/>
      <c r="E120" s="93" t="s">
        <v>568</v>
      </c>
      <c r="F120" s="101">
        <v>0</v>
      </c>
      <c r="G120" s="101">
        <v>0</v>
      </c>
      <c r="H120" s="101">
        <v>0</v>
      </c>
      <c r="I120" s="101">
        <v>0</v>
      </c>
      <c r="J120" s="101">
        <v>0</v>
      </c>
      <c r="K120" s="101">
        <v>0</v>
      </c>
      <c r="L120" s="101">
        <v>0</v>
      </c>
      <c r="M120" s="101">
        <v>0</v>
      </c>
      <c r="N120" s="101">
        <v>0</v>
      </c>
      <c r="O120" s="101">
        <v>0</v>
      </c>
      <c r="P120" s="101">
        <v>250</v>
      </c>
      <c r="Q120" s="101">
        <v>270</v>
      </c>
      <c r="R120" s="101">
        <v>1788</v>
      </c>
      <c r="S120" s="101">
        <v>162</v>
      </c>
      <c r="T120" s="101">
        <v>0</v>
      </c>
      <c r="U120" s="101">
        <v>191</v>
      </c>
      <c r="V120" s="102">
        <v>2661</v>
      </c>
      <c r="W120" s="103">
        <v>0</v>
      </c>
      <c r="X120" s="103">
        <v>0</v>
      </c>
      <c r="Y120" s="103">
        <v>29444</v>
      </c>
      <c r="Z120" s="103">
        <v>62</v>
      </c>
      <c r="AA120" s="103">
        <v>0</v>
      </c>
      <c r="AB120" s="103">
        <v>229</v>
      </c>
      <c r="AC120" s="104">
        <v>29735</v>
      </c>
      <c r="AD120" s="102">
        <v>32396</v>
      </c>
    </row>
    <row r="121" spans="1:30" x14ac:dyDescent="0.2">
      <c r="A121" s="93" t="s">
        <v>30</v>
      </c>
      <c r="B121" s="93" t="s">
        <v>1047</v>
      </c>
      <c r="C121" s="93" t="s">
        <v>31</v>
      </c>
      <c r="D121" s="93"/>
      <c r="E121" s="93" t="s">
        <v>568</v>
      </c>
      <c r="F121" s="101">
        <v>0</v>
      </c>
      <c r="G121" s="101">
        <v>0</v>
      </c>
      <c r="H121" s="101">
        <v>0</v>
      </c>
      <c r="I121" s="101">
        <v>0</v>
      </c>
      <c r="J121" s="101">
        <v>0</v>
      </c>
      <c r="K121" s="101">
        <v>0</v>
      </c>
      <c r="L121" s="101">
        <v>0</v>
      </c>
      <c r="M121" s="101">
        <v>0</v>
      </c>
      <c r="N121" s="101">
        <v>0</v>
      </c>
      <c r="O121" s="101">
        <v>0</v>
      </c>
      <c r="P121" s="101">
        <v>444</v>
      </c>
      <c r="Q121" s="101">
        <v>375</v>
      </c>
      <c r="R121" s="101">
        <v>695</v>
      </c>
      <c r="S121" s="101">
        <v>148</v>
      </c>
      <c r="T121" s="101">
        <v>0</v>
      </c>
      <c r="U121" s="101">
        <v>95</v>
      </c>
      <c r="V121" s="102">
        <v>1757</v>
      </c>
      <c r="W121" s="103">
        <v>0</v>
      </c>
      <c r="X121" s="103">
        <v>0</v>
      </c>
      <c r="Y121" s="103">
        <v>23232</v>
      </c>
      <c r="Z121" s="103">
        <v>995</v>
      </c>
      <c r="AA121" s="103">
        <v>12085</v>
      </c>
      <c r="AB121" s="103">
        <v>278</v>
      </c>
      <c r="AC121" s="104">
        <v>36590</v>
      </c>
      <c r="AD121" s="102">
        <v>38347</v>
      </c>
    </row>
    <row r="122" spans="1:30" x14ac:dyDescent="0.2">
      <c r="A122" s="93" t="s">
        <v>32</v>
      </c>
      <c r="B122" s="93" t="s">
        <v>1048</v>
      </c>
      <c r="C122" s="93" t="s">
        <v>33</v>
      </c>
      <c r="D122" s="93"/>
      <c r="E122" s="93" t="s">
        <v>568</v>
      </c>
      <c r="F122" s="101">
        <v>0</v>
      </c>
      <c r="G122" s="101">
        <v>0</v>
      </c>
      <c r="H122" s="101">
        <v>0</v>
      </c>
      <c r="I122" s="101">
        <v>0</v>
      </c>
      <c r="J122" s="101">
        <v>0</v>
      </c>
      <c r="K122" s="101">
        <v>0</v>
      </c>
      <c r="L122" s="101">
        <v>0</v>
      </c>
      <c r="M122" s="101">
        <v>0</v>
      </c>
      <c r="N122" s="101">
        <v>0</v>
      </c>
      <c r="O122" s="101">
        <v>0</v>
      </c>
      <c r="P122" s="101">
        <v>390</v>
      </c>
      <c r="Q122" s="101">
        <v>300</v>
      </c>
      <c r="R122" s="101">
        <v>1095</v>
      </c>
      <c r="S122" s="101">
        <v>80</v>
      </c>
      <c r="T122" s="101">
        <v>0</v>
      </c>
      <c r="U122" s="101">
        <v>324</v>
      </c>
      <c r="V122" s="102">
        <v>2189</v>
      </c>
      <c r="W122" s="103">
        <v>0</v>
      </c>
      <c r="X122" s="103">
        <v>0</v>
      </c>
      <c r="Y122" s="103">
        <v>34585</v>
      </c>
      <c r="Z122" s="103">
        <v>31</v>
      </c>
      <c r="AA122" s="103">
        <v>0</v>
      </c>
      <c r="AB122" s="103">
        <v>1378</v>
      </c>
      <c r="AC122" s="104">
        <v>35994</v>
      </c>
      <c r="AD122" s="102">
        <v>38183</v>
      </c>
    </row>
    <row r="123" spans="1:30" x14ac:dyDescent="0.2">
      <c r="A123" s="93" t="s">
        <v>34</v>
      </c>
      <c r="B123" s="93" t="s">
        <v>1049</v>
      </c>
      <c r="C123" s="93" t="s">
        <v>35</v>
      </c>
      <c r="D123" s="93"/>
      <c r="E123" s="93" t="s">
        <v>568</v>
      </c>
      <c r="F123" s="101">
        <v>0</v>
      </c>
      <c r="G123" s="101">
        <v>0</v>
      </c>
      <c r="H123" s="101">
        <v>0</v>
      </c>
      <c r="I123" s="101">
        <v>0</v>
      </c>
      <c r="J123" s="101">
        <v>0</v>
      </c>
      <c r="K123" s="101">
        <v>0</v>
      </c>
      <c r="L123" s="101">
        <v>0</v>
      </c>
      <c r="M123" s="101">
        <v>0</v>
      </c>
      <c r="N123" s="101">
        <v>0</v>
      </c>
      <c r="O123" s="101">
        <v>0</v>
      </c>
      <c r="P123" s="101">
        <v>194</v>
      </c>
      <c r="Q123" s="101">
        <v>258</v>
      </c>
      <c r="R123" s="101">
        <v>3837</v>
      </c>
      <c r="S123" s="101">
        <v>90</v>
      </c>
      <c r="T123" s="101">
        <v>0</v>
      </c>
      <c r="U123" s="101">
        <v>291</v>
      </c>
      <c r="V123" s="102">
        <v>4670</v>
      </c>
      <c r="W123" s="103">
        <v>0</v>
      </c>
      <c r="X123" s="103">
        <v>0</v>
      </c>
      <c r="Y123" s="103">
        <v>24510</v>
      </c>
      <c r="Z123" s="103">
        <v>33</v>
      </c>
      <c r="AA123" s="103">
        <v>0</v>
      </c>
      <c r="AB123" s="103">
        <v>192</v>
      </c>
      <c r="AC123" s="104">
        <v>24735</v>
      </c>
      <c r="AD123" s="102">
        <v>29405</v>
      </c>
    </row>
    <row r="124" spans="1:30" x14ac:dyDescent="0.2">
      <c r="A124" s="93" t="s">
        <v>36</v>
      </c>
      <c r="B124" s="93" t="s">
        <v>1050</v>
      </c>
      <c r="C124" s="93" t="s">
        <v>37</v>
      </c>
      <c r="D124" s="93"/>
      <c r="E124" s="93" t="s">
        <v>568</v>
      </c>
      <c r="F124" s="101">
        <v>0</v>
      </c>
      <c r="G124" s="101">
        <v>0</v>
      </c>
      <c r="H124" s="101">
        <v>0</v>
      </c>
      <c r="I124" s="101">
        <v>0</v>
      </c>
      <c r="J124" s="101">
        <v>0</v>
      </c>
      <c r="K124" s="101">
        <v>46</v>
      </c>
      <c r="L124" s="101">
        <v>0</v>
      </c>
      <c r="M124" s="101">
        <v>0</v>
      </c>
      <c r="N124" s="101">
        <v>0</v>
      </c>
      <c r="O124" s="101">
        <v>0</v>
      </c>
      <c r="P124" s="101">
        <v>120</v>
      </c>
      <c r="Q124" s="101">
        <v>334</v>
      </c>
      <c r="R124" s="101">
        <v>2116</v>
      </c>
      <c r="S124" s="101">
        <v>89</v>
      </c>
      <c r="T124" s="101">
        <v>0</v>
      </c>
      <c r="U124" s="101">
        <v>546</v>
      </c>
      <c r="V124" s="102">
        <v>3251</v>
      </c>
      <c r="W124" s="103">
        <v>0</v>
      </c>
      <c r="X124" s="103">
        <v>0</v>
      </c>
      <c r="Y124" s="103">
        <v>13544</v>
      </c>
      <c r="Z124" s="103">
        <v>0</v>
      </c>
      <c r="AA124" s="103">
        <v>11451</v>
      </c>
      <c r="AB124" s="103">
        <v>173</v>
      </c>
      <c r="AC124" s="104">
        <v>25168</v>
      </c>
      <c r="AD124" s="102">
        <v>28419</v>
      </c>
    </row>
    <row r="125" spans="1:30" x14ac:dyDescent="0.2">
      <c r="A125" s="93" t="s">
        <v>38</v>
      </c>
      <c r="B125" s="93" t="s">
        <v>1051</v>
      </c>
      <c r="C125" s="93" t="s">
        <v>39</v>
      </c>
      <c r="D125" s="93"/>
      <c r="E125" s="93" t="s">
        <v>566</v>
      </c>
      <c r="F125" s="101">
        <v>79100</v>
      </c>
      <c r="G125" s="101">
        <v>3878</v>
      </c>
      <c r="H125" s="101">
        <v>0</v>
      </c>
      <c r="I125" s="101">
        <v>0</v>
      </c>
      <c r="J125" s="101">
        <v>9224</v>
      </c>
      <c r="K125" s="101">
        <v>5101</v>
      </c>
      <c r="L125" s="101">
        <v>550</v>
      </c>
      <c r="M125" s="101">
        <v>4722</v>
      </c>
      <c r="N125" s="101">
        <v>881</v>
      </c>
      <c r="O125" s="101">
        <v>1215</v>
      </c>
      <c r="P125" s="101">
        <v>137</v>
      </c>
      <c r="Q125" s="101">
        <v>485</v>
      </c>
      <c r="R125" s="101">
        <v>2577</v>
      </c>
      <c r="S125" s="101">
        <v>191</v>
      </c>
      <c r="T125" s="101">
        <v>598</v>
      </c>
      <c r="U125" s="101">
        <v>729</v>
      </c>
      <c r="V125" s="102">
        <v>109388</v>
      </c>
      <c r="W125" s="103">
        <v>0</v>
      </c>
      <c r="X125" s="103">
        <v>0</v>
      </c>
      <c r="Y125" s="103">
        <v>40665</v>
      </c>
      <c r="Z125" s="103">
        <v>292</v>
      </c>
      <c r="AA125" s="103">
        <v>0</v>
      </c>
      <c r="AB125" s="103">
        <v>178</v>
      </c>
      <c r="AC125" s="104">
        <v>41135</v>
      </c>
      <c r="AD125" s="102">
        <v>150523</v>
      </c>
    </row>
    <row r="126" spans="1:30" x14ac:dyDescent="0.2">
      <c r="A126" s="93" t="s">
        <v>40</v>
      </c>
      <c r="B126" s="93" t="s">
        <v>1052</v>
      </c>
      <c r="C126" s="93" t="s">
        <v>41</v>
      </c>
      <c r="D126" s="93"/>
      <c r="E126" s="93" t="s">
        <v>567</v>
      </c>
      <c r="F126" s="101">
        <v>213160</v>
      </c>
      <c r="G126" s="101">
        <v>9472</v>
      </c>
      <c r="H126" s="101">
        <v>5047</v>
      </c>
      <c r="I126" s="101">
        <v>0</v>
      </c>
      <c r="J126" s="101">
        <v>29129</v>
      </c>
      <c r="K126" s="101">
        <v>0</v>
      </c>
      <c r="L126" s="101">
        <v>1490</v>
      </c>
      <c r="M126" s="101">
        <v>13384</v>
      </c>
      <c r="N126" s="101">
        <v>2385</v>
      </c>
      <c r="O126" s="101">
        <v>2917</v>
      </c>
      <c r="P126" s="101">
        <v>0</v>
      </c>
      <c r="Q126" s="101">
        <v>0</v>
      </c>
      <c r="R126" s="101">
        <v>2636</v>
      </c>
      <c r="S126" s="101">
        <v>0</v>
      </c>
      <c r="T126" s="101">
        <v>9895</v>
      </c>
      <c r="U126" s="101">
        <v>17506</v>
      </c>
      <c r="V126" s="102">
        <v>307021</v>
      </c>
      <c r="W126" s="103">
        <v>727</v>
      </c>
      <c r="X126" s="103">
        <v>2506</v>
      </c>
      <c r="Y126" s="103">
        <v>0</v>
      </c>
      <c r="Z126" s="103">
        <v>0</v>
      </c>
      <c r="AA126" s="103">
        <v>0</v>
      </c>
      <c r="AB126" s="103">
        <v>740</v>
      </c>
      <c r="AC126" s="104">
        <v>3973</v>
      </c>
      <c r="AD126" s="102">
        <v>310994</v>
      </c>
    </row>
    <row r="127" spans="1:30" x14ac:dyDescent="0.2">
      <c r="A127" s="93" t="s">
        <v>42</v>
      </c>
      <c r="B127" s="93" t="s">
        <v>1053</v>
      </c>
      <c r="C127" s="93" t="s">
        <v>43</v>
      </c>
      <c r="D127" s="93"/>
      <c r="E127" s="93" t="s">
        <v>568</v>
      </c>
      <c r="F127" s="101">
        <v>0</v>
      </c>
      <c r="G127" s="101">
        <v>0</v>
      </c>
      <c r="H127" s="101">
        <v>0</v>
      </c>
      <c r="I127" s="101">
        <v>0</v>
      </c>
      <c r="J127" s="101">
        <v>0</v>
      </c>
      <c r="K127" s="101">
        <v>0</v>
      </c>
      <c r="L127" s="101">
        <v>0</v>
      </c>
      <c r="M127" s="101">
        <v>0</v>
      </c>
      <c r="N127" s="101">
        <v>0</v>
      </c>
      <c r="O127" s="101">
        <v>0</v>
      </c>
      <c r="P127" s="101">
        <v>83</v>
      </c>
      <c r="Q127" s="101">
        <v>235</v>
      </c>
      <c r="R127" s="101">
        <v>1643</v>
      </c>
      <c r="S127" s="101">
        <v>71</v>
      </c>
      <c r="T127" s="101">
        <v>0</v>
      </c>
      <c r="U127" s="101">
        <v>1249</v>
      </c>
      <c r="V127" s="102">
        <v>3281</v>
      </c>
      <c r="W127" s="103">
        <v>0</v>
      </c>
      <c r="X127" s="103">
        <v>0</v>
      </c>
      <c r="Y127" s="103">
        <v>14621</v>
      </c>
      <c r="Z127" s="103">
        <v>0</v>
      </c>
      <c r="AA127" s="103">
        <v>0</v>
      </c>
      <c r="AB127" s="103">
        <v>0</v>
      </c>
      <c r="AC127" s="104">
        <v>14621</v>
      </c>
      <c r="AD127" s="102">
        <v>17902</v>
      </c>
    </row>
    <row r="128" spans="1:30" x14ac:dyDescent="0.2">
      <c r="A128" s="93" t="s">
        <v>44</v>
      </c>
      <c r="B128" s="93" t="s">
        <v>1054</v>
      </c>
      <c r="C128" s="93" t="s">
        <v>45</v>
      </c>
      <c r="D128" s="93"/>
      <c r="E128" s="93" t="s">
        <v>568</v>
      </c>
      <c r="F128" s="101">
        <v>0</v>
      </c>
      <c r="G128" s="101">
        <v>0</v>
      </c>
      <c r="H128" s="101">
        <v>0</v>
      </c>
      <c r="I128" s="101">
        <v>0</v>
      </c>
      <c r="J128" s="101">
        <v>0</v>
      </c>
      <c r="K128" s="101">
        <v>0</v>
      </c>
      <c r="L128" s="101">
        <v>0</v>
      </c>
      <c r="M128" s="101">
        <v>0</v>
      </c>
      <c r="N128" s="101">
        <v>0</v>
      </c>
      <c r="O128" s="101">
        <v>0</v>
      </c>
      <c r="P128" s="101">
        <v>166</v>
      </c>
      <c r="Q128" s="101">
        <v>222</v>
      </c>
      <c r="R128" s="101">
        <v>674</v>
      </c>
      <c r="S128" s="101">
        <v>98</v>
      </c>
      <c r="T128" s="101">
        <v>0</v>
      </c>
      <c r="U128" s="101">
        <v>1007</v>
      </c>
      <c r="V128" s="102">
        <v>2167</v>
      </c>
      <c r="W128" s="103">
        <v>0</v>
      </c>
      <c r="X128" s="103">
        <v>0</v>
      </c>
      <c r="Y128" s="103">
        <v>7676</v>
      </c>
      <c r="Z128" s="103">
        <v>0</v>
      </c>
      <c r="AA128" s="103">
        <v>10096</v>
      </c>
      <c r="AB128" s="103">
        <v>0</v>
      </c>
      <c r="AC128" s="104">
        <v>17772</v>
      </c>
      <c r="AD128" s="102">
        <v>19939</v>
      </c>
    </row>
    <row r="129" spans="1:30" x14ac:dyDescent="0.2">
      <c r="A129" s="93" t="s">
        <v>46</v>
      </c>
      <c r="B129" s="93" t="s">
        <v>1055</v>
      </c>
      <c r="C129" s="93" t="s">
        <v>47</v>
      </c>
      <c r="D129" s="93"/>
      <c r="E129" s="93" t="s">
        <v>568</v>
      </c>
      <c r="F129" s="101">
        <v>0</v>
      </c>
      <c r="G129" s="101">
        <v>0</v>
      </c>
      <c r="H129" s="101">
        <v>0</v>
      </c>
      <c r="I129" s="101">
        <v>0</v>
      </c>
      <c r="J129" s="101">
        <v>0</v>
      </c>
      <c r="K129" s="101">
        <v>0</v>
      </c>
      <c r="L129" s="101">
        <v>0</v>
      </c>
      <c r="M129" s="101">
        <v>0</v>
      </c>
      <c r="N129" s="101">
        <v>0</v>
      </c>
      <c r="O129" s="101">
        <v>0</v>
      </c>
      <c r="P129" s="101">
        <v>219</v>
      </c>
      <c r="Q129" s="101">
        <v>311</v>
      </c>
      <c r="R129" s="101">
        <v>1609</v>
      </c>
      <c r="S129" s="101">
        <v>107</v>
      </c>
      <c r="T129" s="101">
        <v>0</v>
      </c>
      <c r="U129" s="101">
        <v>950</v>
      </c>
      <c r="V129" s="102">
        <v>3196</v>
      </c>
      <c r="W129" s="103">
        <v>0</v>
      </c>
      <c r="X129" s="103">
        <v>0</v>
      </c>
      <c r="Y129" s="103">
        <v>29045</v>
      </c>
      <c r="Z129" s="103">
        <v>0</v>
      </c>
      <c r="AA129" s="103">
        <v>0</v>
      </c>
      <c r="AB129" s="103">
        <v>194</v>
      </c>
      <c r="AC129" s="104">
        <v>29239</v>
      </c>
      <c r="AD129" s="102">
        <v>32435</v>
      </c>
    </row>
    <row r="130" spans="1:30" x14ac:dyDescent="0.2">
      <c r="A130" s="93" t="s">
        <v>48</v>
      </c>
      <c r="B130" s="93" t="s">
        <v>1056</v>
      </c>
      <c r="C130" s="93" t="s">
        <v>49</v>
      </c>
      <c r="D130" s="93"/>
      <c r="E130" s="93" t="s">
        <v>568</v>
      </c>
      <c r="F130" s="101">
        <v>0</v>
      </c>
      <c r="G130" s="101">
        <v>0</v>
      </c>
      <c r="H130" s="101">
        <v>0</v>
      </c>
      <c r="I130" s="101">
        <v>0</v>
      </c>
      <c r="J130" s="101">
        <v>0</v>
      </c>
      <c r="K130" s="101">
        <v>55</v>
      </c>
      <c r="L130" s="101">
        <v>0</v>
      </c>
      <c r="M130" s="101">
        <v>0</v>
      </c>
      <c r="N130" s="101">
        <v>0</v>
      </c>
      <c r="O130" s="101">
        <v>0</v>
      </c>
      <c r="P130" s="101">
        <v>186</v>
      </c>
      <c r="Q130" s="101">
        <v>394</v>
      </c>
      <c r="R130" s="101">
        <v>4116</v>
      </c>
      <c r="S130" s="101">
        <v>109</v>
      </c>
      <c r="T130" s="101">
        <v>0</v>
      </c>
      <c r="U130" s="101">
        <v>269</v>
      </c>
      <c r="V130" s="102">
        <v>5129</v>
      </c>
      <c r="W130" s="103">
        <v>0</v>
      </c>
      <c r="X130" s="103">
        <v>0</v>
      </c>
      <c r="Y130" s="103">
        <v>0</v>
      </c>
      <c r="Z130" s="103">
        <v>26780</v>
      </c>
      <c r="AA130" s="103">
        <v>0</v>
      </c>
      <c r="AB130" s="103">
        <v>0</v>
      </c>
      <c r="AC130" s="104">
        <v>26780</v>
      </c>
      <c r="AD130" s="102">
        <v>31909</v>
      </c>
    </row>
    <row r="131" spans="1:30" x14ac:dyDescent="0.2">
      <c r="A131" s="93" t="s">
        <v>50</v>
      </c>
      <c r="B131" s="93" t="s">
        <v>1057</v>
      </c>
      <c r="C131" s="93" t="s">
        <v>51</v>
      </c>
      <c r="D131" s="93"/>
      <c r="E131" s="93" t="s">
        <v>568</v>
      </c>
      <c r="F131" s="101">
        <v>0</v>
      </c>
      <c r="G131" s="101">
        <v>0</v>
      </c>
      <c r="H131" s="101">
        <v>0</v>
      </c>
      <c r="I131" s="101">
        <v>0</v>
      </c>
      <c r="J131" s="101">
        <v>0</v>
      </c>
      <c r="K131" s="101">
        <v>0</v>
      </c>
      <c r="L131" s="101">
        <v>0</v>
      </c>
      <c r="M131" s="101">
        <v>0</v>
      </c>
      <c r="N131" s="101">
        <v>0</v>
      </c>
      <c r="O131" s="101">
        <v>0</v>
      </c>
      <c r="P131" s="101">
        <v>198</v>
      </c>
      <c r="Q131" s="101">
        <v>329</v>
      </c>
      <c r="R131" s="101">
        <v>1273</v>
      </c>
      <c r="S131" s="101">
        <v>133</v>
      </c>
      <c r="T131" s="101">
        <v>0</v>
      </c>
      <c r="U131" s="101">
        <v>0</v>
      </c>
      <c r="V131" s="102">
        <v>1933</v>
      </c>
      <c r="W131" s="103">
        <v>0</v>
      </c>
      <c r="X131" s="103">
        <v>0</v>
      </c>
      <c r="Y131" s="103">
        <v>28847</v>
      </c>
      <c r="Z131" s="103">
        <v>142</v>
      </c>
      <c r="AA131" s="103">
        <v>0</v>
      </c>
      <c r="AB131" s="103">
        <v>163</v>
      </c>
      <c r="AC131" s="104">
        <v>29152</v>
      </c>
      <c r="AD131" s="102">
        <v>31085</v>
      </c>
    </row>
    <row r="132" spans="1:30" x14ac:dyDescent="0.2">
      <c r="A132" s="93" t="s">
        <v>52</v>
      </c>
      <c r="B132" s="93" t="s">
        <v>1058</v>
      </c>
      <c r="C132" s="93" t="s">
        <v>53</v>
      </c>
      <c r="D132" s="93"/>
      <c r="E132" s="93" t="s">
        <v>568</v>
      </c>
      <c r="F132" s="101">
        <v>0</v>
      </c>
      <c r="G132" s="101">
        <v>0</v>
      </c>
      <c r="H132" s="101">
        <v>0</v>
      </c>
      <c r="I132" s="101">
        <v>0</v>
      </c>
      <c r="J132" s="101">
        <v>0</v>
      </c>
      <c r="K132" s="101">
        <v>227</v>
      </c>
      <c r="L132" s="101">
        <v>0</v>
      </c>
      <c r="M132" s="101">
        <v>0</v>
      </c>
      <c r="N132" s="101">
        <v>0</v>
      </c>
      <c r="O132" s="101">
        <v>0</v>
      </c>
      <c r="P132" s="101">
        <v>60</v>
      </c>
      <c r="Q132" s="101">
        <v>181</v>
      </c>
      <c r="R132" s="101">
        <v>1231</v>
      </c>
      <c r="S132" s="101">
        <v>63</v>
      </c>
      <c r="T132" s="101">
        <v>0</v>
      </c>
      <c r="U132" s="101">
        <v>69</v>
      </c>
      <c r="V132" s="102">
        <v>1831</v>
      </c>
      <c r="W132" s="103">
        <v>0</v>
      </c>
      <c r="X132" s="103">
        <v>0</v>
      </c>
      <c r="Y132" s="103">
        <v>16623</v>
      </c>
      <c r="Z132" s="103">
        <v>0</v>
      </c>
      <c r="AA132" s="103">
        <v>0</v>
      </c>
      <c r="AB132" s="103">
        <v>109</v>
      </c>
      <c r="AC132" s="104">
        <v>16732</v>
      </c>
      <c r="AD132" s="102">
        <v>18563</v>
      </c>
    </row>
    <row r="133" spans="1:30" x14ac:dyDescent="0.2">
      <c r="A133" s="93" t="s">
        <v>54</v>
      </c>
      <c r="B133" s="93" t="s">
        <v>1059</v>
      </c>
      <c r="C133" s="93" t="s">
        <v>55</v>
      </c>
      <c r="D133" s="93"/>
      <c r="E133" s="93" t="s">
        <v>567</v>
      </c>
      <c r="F133" s="101">
        <v>585424</v>
      </c>
      <c r="G133" s="101">
        <v>23041</v>
      </c>
      <c r="H133" s="101">
        <v>12517</v>
      </c>
      <c r="I133" s="101">
        <v>0</v>
      </c>
      <c r="J133" s="101">
        <v>47558</v>
      </c>
      <c r="K133" s="101">
        <v>0</v>
      </c>
      <c r="L133" s="101">
        <v>2584</v>
      </c>
      <c r="M133" s="101">
        <v>16384</v>
      </c>
      <c r="N133" s="101">
        <v>4134</v>
      </c>
      <c r="O133" s="101">
        <v>2005</v>
      </c>
      <c r="P133" s="101">
        <v>0</v>
      </c>
      <c r="Q133" s="101">
        <v>0</v>
      </c>
      <c r="R133" s="101">
        <v>3474</v>
      </c>
      <c r="S133" s="101">
        <v>0</v>
      </c>
      <c r="T133" s="101">
        <v>8021</v>
      </c>
      <c r="U133" s="101">
        <v>21535</v>
      </c>
      <c r="V133" s="102">
        <v>726677</v>
      </c>
      <c r="W133" s="103">
        <v>2871</v>
      </c>
      <c r="X133" s="103">
        <v>13408</v>
      </c>
      <c r="Y133" s="103">
        <v>0</v>
      </c>
      <c r="Z133" s="103">
        <v>0</v>
      </c>
      <c r="AA133" s="103">
        <v>0</v>
      </c>
      <c r="AB133" s="103">
        <v>5372</v>
      </c>
      <c r="AC133" s="104">
        <v>21651</v>
      </c>
      <c r="AD133" s="102">
        <v>748328</v>
      </c>
    </row>
    <row r="134" spans="1:30" x14ac:dyDescent="0.2">
      <c r="A134" s="93" t="s">
        <v>56</v>
      </c>
      <c r="B134" s="93" t="s">
        <v>1060</v>
      </c>
      <c r="C134" s="93" t="s">
        <v>57</v>
      </c>
      <c r="D134" s="93"/>
      <c r="E134" s="93" t="s">
        <v>568</v>
      </c>
      <c r="F134" s="101">
        <v>0</v>
      </c>
      <c r="G134" s="101">
        <v>0</v>
      </c>
      <c r="H134" s="101">
        <v>0</v>
      </c>
      <c r="I134" s="101">
        <v>0</v>
      </c>
      <c r="J134" s="101">
        <v>0</v>
      </c>
      <c r="K134" s="101">
        <v>0</v>
      </c>
      <c r="L134" s="101">
        <v>0</v>
      </c>
      <c r="M134" s="101">
        <v>0</v>
      </c>
      <c r="N134" s="101">
        <v>0</v>
      </c>
      <c r="O134" s="101">
        <v>0</v>
      </c>
      <c r="P134" s="101">
        <v>441</v>
      </c>
      <c r="Q134" s="101">
        <v>281</v>
      </c>
      <c r="R134" s="101">
        <v>432</v>
      </c>
      <c r="S134" s="101">
        <v>112</v>
      </c>
      <c r="T134" s="101">
        <v>0</v>
      </c>
      <c r="U134" s="101">
        <v>165</v>
      </c>
      <c r="V134" s="102">
        <v>1431</v>
      </c>
      <c r="W134" s="103">
        <v>0</v>
      </c>
      <c r="X134" s="103">
        <v>0</v>
      </c>
      <c r="Y134" s="103">
        <v>30630</v>
      </c>
      <c r="Z134" s="103">
        <v>1623</v>
      </c>
      <c r="AA134" s="103">
        <v>0</v>
      </c>
      <c r="AB134" s="103">
        <v>246</v>
      </c>
      <c r="AC134" s="104">
        <v>32499</v>
      </c>
      <c r="AD134" s="102">
        <v>33930</v>
      </c>
    </row>
    <row r="135" spans="1:30" x14ac:dyDescent="0.2">
      <c r="A135" s="93" t="s">
        <v>58</v>
      </c>
      <c r="B135" s="93" t="s">
        <v>1061</v>
      </c>
      <c r="C135" s="93" t="s">
        <v>59</v>
      </c>
      <c r="D135" s="93"/>
      <c r="E135" s="93" t="s">
        <v>568</v>
      </c>
      <c r="F135" s="101">
        <v>0</v>
      </c>
      <c r="G135" s="101">
        <v>0</v>
      </c>
      <c r="H135" s="101">
        <v>0</v>
      </c>
      <c r="I135" s="101">
        <v>0</v>
      </c>
      <c r="J135" s="101">
        <v>0</v>
      </c>
      <c r="K135" s="101">
        <v>0</v>
      </c>
      <c r="L135" s="101">
        <v>0</v>
      </c>
      <c r="M135" s="101">
        <v>0</v>
      </c>
      <c r="N135" s="101">
        <v>0</v>
      </c>
      <c r="O135" s="101">
        <v>0</v>
      </c>
      <c r="P135" s="101">
        <v>335</v>
      </c>
      <c r="Q135" s="101">
        <v>443</v>
      </c>
      <c r="R135" s="101">
        <v>2110</v>
      </c>
      <c r="S135" s="101">
        <v>154</v>
      </c>
      <c r="T135" s="101">
        <v>0</v>
      </c>
      <c r="U135" s="101">
        <v>1900</v>
      </c>
      <c r="V135" s="102">
        <v>4942</v>
      </c>
      <c r="W135" s="103">
        <v>0</v>
      </c>
      <c r="X135" s="103">
        <v>0</v>
      </c>
      <c r="Y135" s="103">
        <v>23166</v>
      </c>
      <c r="Z135" s="103">
        <v>854</v>
      </c>
      <c r="AA135" s="103">
        <v>22489</v>
      </c>
      <c r="AB135" s="103">
        <v>350</v>
      </c>
      <c r="AC135" s="104">
        <v>46859</v>
      </c>
      <c r="AD135" s="102">
        <v>51801</v>
      </c>
    </row>
    <row r="136" spans="1:30" x14ac:dyDescent="0.2">
      <c r="A136" s="93" t="s">
        <v>60</v>
      </c>
      <c r="B136" s="93" t="s">
        <v>1062</v>
      </c>
      <c r="C136" s="93" t="s">
        <v>61</v>
      </c>
      <c r="D136" s="93"/>
      <c r="E136" s="93" t="s">
        <v>568</v>
      </c>
      <c r="F136" s="101">
        <v>0</v>
      </c>
      <c r="G136" s="101">
        <v>0</v>
      </c>
      <c r="H136" s="101">
        <v>0</v>
      </c>
      <c r="I136" s="101">
        <v>0</v>
      </c>
      <c r="J136" s="101">
        <v>0</v>
      </c>
      <c r="K136" s="101">
        <v>0</v>
      </c>
      <c r="L136" s="101">
        <v>0</v>
      </c>
      <c r="M136" s="101">
        <v>0</v>
      </c>
      <c r="N136" s="101">
        <v>0</v>
      </c>
      <c r="O136" s="101">
        <v>0</v>
      </c>
      <c r="P136" s="101">
        <v>178</v>
      </c>
      <c r="Q136" s="101">
        <v>302</v>
      </c>
      <c r="R136" s="101">
        <v>2645</v>
      </c>
      <c r="S136" s="101">
        <v>110</v>
      </c>
      <c r="T136" s="101">
        <v>0</v>
      </c>
      <c r="U136" s="101">
        <v>409</v>
      </c>
      <c r="V136" s="102">
        <v>3644</v>
      </c>
      <c r="W136" s="103">
        <v>0</v>
      </c>
      <c r="X136" s="103">
        <v>0</v>
      </c>
      <c r="Y136" s="103">
        <v>33676</v>
      </c>
      <c r="Z136" s="103">
        <v>0</v>
      </c>
      <c r="AA136" s="103">
        <v>0</v>
      </c>
      <c r="AB136" s="103">
        <v>62</v>
      </c>
      <c r="AC136" s="104">
        <v>33738</v>
      </c>
      <c r="AD136" s="102">
        <v>37382</v>
      </c>
    </row>
    <row r="137" spans="1:30" x14ac:dyDescent="0.2">
      <c r="A137" s="93" t="s">
        <v>62</v>
      </c>
      <c r="B137" s="93" t="s">
        <v>1063</v>
      </c>
      <c r="C137" s="93" t="s">
        <v>63</v>
      </c>
      <c r="D137" s="93"/>
      <c r="E137" s="93" t="s">
        <v>568</v>
      </c>
      <c r="F137" s="101">
        <v>0</v>
      </c>
      <c r="G137" s="101">
        <v>0</v>
      </c>
      <c r="H137" s="101">
        <v>0</v>
      </c>
      <c r="I137" s="101">
        <v>0</v>
      </c>
      <c r="J137" s="101">
        <v>0</v>
      </c>
      <c r="K137" s="101">
        <v>0</v>
      </c>
      <c r="L137" s="101">
        <v>0</v>
      </c>
      <c r="M137" s="101">
        <v>0</v>
      </c>
      <c r="N137" s="101">
        <v>0</v>
      </c>
      <c r="O137" s="101">
        <v>0</v>
      </c>
      <c r="P137" s="101">
        <v>428</v>
      </c>
      <c r="Q137" s="101">
        <v>323</v>
      </c>
      <c r="R137" s="101">
        <v>1361</v>
      </c>
      <c r="S137" s="101">
        <v>107</v>
      </c>
      <c r="T137" s="101">
        <v>0</v>
      </c>
      <c r="U137" s="101">
        <v>0</v>
      </c>
      <c r="V137" s="102">
        <v>2219</v>
      </c>
      <c r="W137" s="103">
        <v>0</v>
      </c>
      <c r="X137" s="103">
        <v>0</v>
      </c>
      <c r="Y137" s="103">
        <v>36715</v>
      </c>
      <c r="Z137" s="103">
        <v>0</v>
      </c>
      <c r="AA137" s="103">
        <v>0</v>
      </c>
      <c r="AB137" s="103">
        <v>0</v>
      </c>
      <c r="AC137" s="104">
        <v>36715</v>
      </c>
      <c r="AD137" s="102">
        <v>38934</v>
      </c>
    </row>
    <row r="138" spans="1:30" x14ac:dyDescent="0.2">
      <c r="A138" s="93" t="s">
        <v>64</v>
      </c>
      <c r="B138" s="93" t="s">
        <v>1064</v>
      </c>
      <c r="C138" s="93" t="s">
        <v>65</v>
      </c>
      <c r="D138" s="93"/>
      <c r="E138" s="93" t="s">
        <v>568</v>
      </c>
      <c r="F138" s="101">
        <v>0</v>
      </c>
      <c r="G138" s="101">
        <v>0</v>
      </c>
      <c r="H138" s="101">
        <v>0</v>
      </c>
      <c r="I138" s="101">
        <v>0</v>
      </c>
      <c r="J138" s="101">
        <v>0</v>
      </c>
      <c r="K138" s="101">
        <v>0</v>
      </c>
      <c r="L138" s="101">
        <v>0</v>
      </c>
      <c r="M138" s="101">
        <v>0</v>
      </c>
      <c r="N138" s="101">
        <v>0</v>
      </c>
      <c r="O138" s="101">
        <v>0</v>
      </c>
      <c r="P138" s="101">
        <v>212</v>
      </c>
      <c r="Q138" s="101">
        <v>350</v>
      </c>
      <c r="R138" s="101">
        <v>1264</v>
      </c>
      <c r="S138" s="101">
        <v>124</v>
      </c>
      <c r="T138" s="101">
        <v>0</v>
      </c>
      <c r="U138" s="101">
        <v>307</v>
      </c>
      <c r="V138" s="102">
        <v>2257</v>
      </c>
      <c r="W138" s="103">
        <v>0</v>
      </c>
      <c r="X138" s="103">
        <v>0</v>
      </c>
      <c r="Y138" s="103">
        <v>32100</v>
      </c>
      <c r="Z138" s="103">
        <v>0</v>
      </c>
      <c r="AA138" s="103">
        <v>0</v>
      </c>
      <c r="AB138" s="103">
        <v>260</v>
      </c>
      <c r="AC138" s="104">
        <v>32360</v>
      </c>
      <c r="AD138" s="102">
        <v>34617</v>
      </c>
    </row>
    <row r="139" spans="1:30" x14ac:dyDescent="0.2">
      <c r="A139" s="93" t="s">
        <v>66</v>
      </c>
      <c r="B139" s="93" t="s">
        <v>1065</v>
      </c>
      <c r="C139" s="93" t="s">
        <v>67</v>
      </c>
      <c r="D139" s="93"/>
      <c r="E139" s="93" t="s">
        <v>568</v>
      </c>
      <c r="F139" s="101">
        <v>0</v>
      </c>
      <c r="G139" s="101">
        <v>0</v>
      </c>
      <c r="H139" s="101">
        <v>0</v>
      </c>
      <c r="I139" s="101">
        <v>0</v>
      </c>
      <c r="J139" s="101">
        <v>0</v>
      </c>
      <c r="K139" s="101">
        <v>0</v>
      </c>
      <c r="L139" s="101">
        <v>0</v>
      </c>
      <c r="M139" s="101">
        <v>0</v>
      </c>
      <c r="N139" s="101">
        <v>0</v>
      </c>
      <c r="O139" s="101">
        <v>0</v>
      </c>
      <c r="P139" s="101">
        <v>0</v>
      </c>
      <c r="Q139" s="101">
        <v>266.714</v>
      </c>
      <c r="R139" s="101">
        <v>1353.058</v>
      </c>
      <c r="S139" s="101">
        <v>0</v>
      </c>
      <c r="T139" s="101">
        <v>0</v>
      </c>
      <c r="U139" s="101">
        <v>0</v>
      </c>
      <c r="V139" s="102">
        <v>1619.7719999999999</v>
      </c>
      <c r="W139" s="103">
        <v>0</v>
      </c>
      <c r="X139" s="103">
        <v>0</v>
      </c>
      <c r="Y139" s="103">
        <v>17018.938999999998</v>
      </c>
      <c r="Z139" s="103">
        <v>55</v>
      </c>
      <c r="AA139" s="103">
        <v>10429.724</v>
      </c>
      <c r="AB139" s="103">
        <v>266.53611000000001</v>
      </c>
      <c r="AC139" s="104">
        <v>27770.199110000001</v>
      </c>
      <c r="AD139" s="102">
        <v>29389.971110000002</v>
      </c>
    </row>
    <row r="140" spans="1:30" x14ac:dyDescent="0.2">
      <c r="A140" s="93" t="s">
        <v>68</v>
      </c>
      <c r="B140" s="93" t="s">
        <v>1066</v>
      </c>
      <c r="C140" s="93" t="s">
        <v>69</v>
      </c>
      <c r="D140" s="93"/>
      <c r="E140" s="93" t="s">
        <v>568</v>
      </c>
      <c r="F140" s="101">
        <v>0</v>
      </c>
      <c r="G140" s="101">
        <v>0</v>
      </c>
      <c r="H140" s="101">
        <v>0</v>
      </c>
      <c r="I140" s="101">
        <v>0</v>
      </c>
      <c r="J140" s="101">
        <v>0</v>
      </c>
      <c r="K140" s="101">
        <v>0</v>
      </c>
      <c r="L140" s="101">
        <v>0</v>
      </c>
      <c r="M140" s="101">
        <v>0</v>
      </c>
      <c r="N140" s="101">
        <v>0</v>
      </c>
      <c r="O140" s="101">
        <v>0</v>
      </c>
      <c r="P140" s="101">
        <v>297</v>
      </c>
      <c r="Q140" s="101">
        <v>328</v>
      </c>
      <c r="R140" s="101">
        <v>1096</v>
      </c>
      <c r="S140" s="101">
        <v>109</v>
      </c>
      <c r="T140" s="101">
        <v>0</v>
      </c>
      <c r="U140" s="101">
        <v>95</v>
      </c>
      <c r="V140" s="102">
        <v>1925</v>
      </c>
      <c r="W140" s="103">
        <v>0</v>
      </c>
      <c r="X140" s="103">
        <v>0</v>
      </c>
      <c r="Y140" s="103">
        <v>12995</v>
      </c>
      <c r="Z140" s="103">
        <v>0</v>
      </c>
      <c r="AA140" s="103">
        <v>17309</v>
      </c>
      <c r="AB140" s="103">
        <v>249</v>
      </c>
      <c r="AC140" s="104">
        <v>30553</v>
      </c>
      <c r="AD140" s="102">
        <v>32478</v>
      </c>
    </row>
    <row r="141" spans="1:30" x14ac:dyDescent="0.2">
      <c r="A141" s="93" t="s">
        <v>70</v>
      </c>
      <c r="B141" s="93" t="s">
        <v>1067</v>
      </c>
      <c r="C141" s="93" t="s">
        <v>71</v>
      </c>
      <c r="D141" s="93"/>
      <c r="E141" s="93" t="s">
        <v>568</v>
      </c>
      <c r="F141" s="101">
        <v>0</v>
      </c>
      <c r="G141" s="101">
        <v>0</v>
      </c>
      <c r="H141" s="101">
        <v>0</v>
      </c>
      <c r="I141" s="101">
        <v>0</v>
      </c>
      <c r="J141" s="101">
        <v>0</v>
      </c>
      <c r="K141" s="101">
        <v>0</v>
      </c>
      <c r="L141" s="101">
        <v>0</v>
      </c>
      <c r="M141" s="101">
        <v>0</v>
      </c>
      <c r="N141" s="101">
        <v>0</v>
      </c>
      <c r="O141" s="101">
        <v>0</v>
      </c>
      <c r="P141" s="101">
        <v>155</v>
      </c>
      <c r="Q141" s="101">
        <v>0</v>
      </c>
      <c r="R141" s="101">
        <v>1109</v>
      </c>
      <c r="S141" s="101">
        <v>82</v>
      </c>
      <c r="T141" s="101">
        <v>0</v>
      </c>
      <c r="U141" s="101">
        <v>0</v>
      </c>
      <c r="V141" s="102">
        <v>1346</v>
      </c>
      <c r="W141" s="103">
        <v>0</v>
      </c>
      <c r="X141" s="103">
        <v>0</v>
      </c>
      <c r="Y141" s="103">
        <v>20232</v>
      </c>
      <c r="Z141" s="103">
        <v>0</v>
      </c>
      <c r="AA141" s="103">
        <v>0</v>
      </c>
      <c r="AB141" s="103">
        <v>0</v>
      </c>
      <c r="AC141" s="104">
        <v>20232</v>
      </c>
      <c r="AD141" s="102">
        <v>21578</v>
      </c>
    </row>
    <row r="142" spans="1:30" x14ac:dyDescent="0.2">
      <c r="A142" s="93" t="s">
        <v>72</v>
      </c>
      <c r="B142" s="93" t="s">
        <v>1068</v>
      </c>
      <c r="C142" s="93" t="s">
        <v>73</v>
      </c>
      <c r="D142" s="93"/>
      <c r="E142" s="93" t="s">
        <v>568</v>
      </c>
      <c r="F142" s="101">
        <v>0</v>
      </c>
      <c r="G142" s="101">
        <v>0</v>
      </c>
      <c r="H142" s="101">
        <v>0</v>
      </c>
      <c r="I142" s="101">
        <v>0</v>
      </c>
      <c r="J142" s="101">
        <v>0</v>
      </c>
      <c r="K142" s="101">
        <v>0</v>
      </c>
      <c r="L142" s="101">
        <v>0</v>
      </c>
      <c r="M142" s="101">
        <v>0</v>
      </c>
      <c r="N142" s="101">
        <v>0</v>
      </c>
      <c r="O142" s="101">
        <v>0</v>
      </c>
      <c r="P142" s="101">
        <v>353</v>
      </c>
      <c r="Q142" s="101">
        <v>0</v>
      </c>
      <c r="R142" s="101">
        <v>1015</v>
      </c>
      <c r="S142" s="101">
        <v>109</v>
      </c>
      <c r="T142" s="101">
        <v>0</v>
      </c>
      <c r="U142" s="101">
        <v>475</v>
      </c>
      <c r="V142" s="102">
        <v>1952</v>
      </c>
      <c r="W142" s="103">
        <v>0</v>
      </c>
      <c r="X142" s="103">
        <v>0</v>
      </c>
      <c r="Y142" s="103">
        <v>33489</v>
      </c>
      <c r="Z142" s="103">
        <v>0</v>
      </c>
      <c r="AA142" s="103">
        <v>0</v>
      </c>
      <c r="AB142" s="103">
        <v>0</v>
      </c>
      <c r="AC142" s="104">
        <v>33489</v>
      </c>
      <c r="AD142" s="102">
        <v>35441</v>
      </c>
    </row>
    <row r="143" spans="1:30" x14ac:dyDescent="0.2">
      <c r="A143" s="93" t="s">
        <v>74</v>
      </c>
      <c r="B143" s="93" t="s">
        <v>1069</v>
      </c>
      <c r="C143" s="93" t="s">
        <v>75</v>
      </c>
      <c r="D143" s="93"/>
      <c r="E143" s="93" t="s">
        <v>568</v>
      </c>
      <c r="F143" s="101">
        <v>0</v>
      </c>
      <c r="G143" s="101">
        <v>0</v>
      </c>
      <c r="H143" s="101">
        <v>0</v>
      </c>
      <c r="I143" s="101">
        <v>0</v>
      </c>
      <c r="J143" s="101">
        <v>0</v>
      </c>
      <c r="K143" s="101">
        <v>0</v>
      </c>
      <c r="L143" s="101">
        <v>0</v>
      </c>
      <c r="M143" s="101">
        <v>0</v>
      </c>
      <c r="N143" s="101">
        <v>0</v>
      </c>
      <c r="O143" s="101">
        <v>0</v>
      </c>
      <c r="P143" s="101">
        <v>228</v>
      </c>
      <c r="Q143" s="101">
        <v>347</v>
      </c>
      <c r="R143" s="101">
        <v>1529</v>
      </c>
      <c r="S143" s="101">
        <v>126</v>
      </c>
      <c r="T143" s="101">
        <v>0</v>
      </c>
      <c r="U143" s="101">
        <v>426</v>
      </c>
      <c r="V143" s="102">
        <v>2656</v>
      </c>
      <c r="W143" s="103">
        <v>0</v>
      </c>
      <c r="X143" s="103">
        <v>0</v>
      </c>
      <c r="Y143" s="103">
        <v>15150</v>
      </c>
      <c r="Z143" s="103">
        <v>0</v>
      </c>
      <c r="AA143" s="103">
        <v>17456</v>
      </c>
      <c r="AB143" s="103">
        <v>0</v>
      </c>
      <c r="AC143" s="104">
        <v>32606</v>
      </c>
      <c r="AD143" s="102">
        <v>35262</v>
      </c>
    </row>
    <row r="144" spans="1:30" x14ac:dyDescent="0.2">
      <c r="A144" s="93" t="s">
        <v>76</v>
      </c>
      <c r="B144" s="93" t="s">
        <v>1070</v>
      </c>
      <c r="C144" s="93" t="s">
        <v>77</v>
      </c>
      <c r="D144" s="93"/>
      <c r="E144" s="93" t="s">
        <v>566</v>
      </c>
      <c r="F144" s="101">
        <v>158441</v>
      </c>
      <c r="G144" s="101">
        <v>7949</v>
      </c>
      <c r="H144" s="101">
        <v>3148</v>
      </c>
      <c r="I144" s="101">
        <v>0</v>
      </c>
      <c r="J144" s="101">
        <v>10759</v>
      </c>
      <c r="K144" s="101">
        <v>1866</v>
      </c>
      <c r="L144" s="101">
        <v>904</v>
      </c>
      <c r="M144" s="101">
        <v>8094</v>
      </c>
      <c r="N144" s="101">
        <v>1446</v>
      </c>
      <c r="O144" s="101">
        <v>910</v>
      </c>
      <c r="P144" s="101">
        <v>0</v>
      </c>
      <c r="Q144" s="101">
        <v>838</v>
      </c>
      <c r="R144" s="101">
        <v>3509</v>
      </c>
      <c r="S144" s="101">
        <v>340</v>
      </c>
      <c r="T144" s="101">
        <v>2750</v>
      </c>
      <c r="U144" s="101">
        <v>10850</v>
      </c>
      <c r="V144" s="102">
        <v>211804</v>
      </c>
      <c r="W144" s="103">
        <v>0</v>
      </c>
      <c r="X144" s="103">
        <v>3465</v>
      </c>
      <c r="Y144" s="103">
        <v>31075</v>
      </c>
      <c r="Z144" s="103">
        <v>354</v>
      </c>
      <c r="AA144" s="103">
        <v>24533</v>
      </c>
      <c r="AB144" s="103">
        <v>9547</v>
      </c>
      <c r="AC144" s="104">
        <v>68974</v>
      </c>
      <c r="AD144" s="102">
        <v>280778</v>
      </c>
    </row>
    <row r="145" spans="1:30" x14ac:dyDescent="0.2">
      <c r="A145" s="93" t="s">
        <v>78</v>
      </c>
      <c r="B145" s="93" t="s">
        <v>1071</v>
      </c>
      <c r="C145" s="93" t="s">
        <v>79</v>
      </c>
      <c r="D145" s="93"/>
      <c r="E145" s="93" t="s">
        <v>566</v>
      </c>
      <c r="F145" s="101">
        <v>54059</v>
      </c>
      <c r="G145" s="101">
        <v>2130</v>
      </c>
      <c r="H145" s="101">
        <v>430</v>
      </c>
      <c r="I145" s="101">
        <v>0</v>
      </c>
      <c r="J145" s="101">
        <v>24484</v>
      </c>
      <c r="K145" s="101">
        <v>0</v>
      </c>
      <c r="L145" s="101">
        <v>908</v>
      </c>
      <c r="M145" s="101">
        <v>12547</v>
      </c>
      <c r="N145" s="101">
        <v>1453</v>
      </c>
      <c r="O145" s="101">
        <v>288</v>
      </c>
      <c r="P145" s="101">
        <v>342</v>
      </c>
      <c r="Q145" s="101">
        <v>1441</v>
      </c>
      <c r="R145" s="101">
        <v>2656</v>
      </c>
      <c r="S145" s="101">
        <v>507</v>
      </c>
      <c r="T145" s="101">
        <v>1149</v>
      </c>
      <c r="U145" s="101">
        <v>14913</v>
      </c>
      <c r="V145" s="102">
        <v>117307</v>
      </c>
      <c r="W145" s="103">
        <v>2505</v>
      </c>
      <c r="X145" s="103">
        <v>64</v>
      </c>
      <c r="Y145" s="103">
        <v>60185</v>
      </c>
      <c r="Z145" s="103">
        <v>184</v>
      </c>
      <c r="AA145" s="103">
        <v>50187</v>
      </c>
      <c r="AB145" s="103">
        <v>10406</v>
      </c>
      <c r="AC145" s="104">
        <v>123531</v>
      </c>
      <c r="AD145" s="102">
        <v>240838</v>
      </c>
    </row>
    <row r="146" spans="1:30" x14ac:dyDescent="0.2">
      <c r="A146" s="93" t="s">
        <v>80</v>
      </c>
      <c r="B146" s="93" t="s">
        <v>1072</v>
      </c>
      <c r="C146" s="93" t="s">
        <v>81</v>
      </c>
      <c r="D146" s="93"/>
      <c r="E146" s="93" t="s">
        <v>566</v>
      </c>
      <c r="F146" s="101">
        <v>31533</v>
      </c>
      <c r="G146" s="101">
        <v>1284</v>
      </c>
      <c r="H146" s="101">
        <v>296</v>
      </c>
      <c r="I146" s="101">
        <v>0</v>
      </c>
      <c r="J146" s="101">
        <v>11026</v>
      </c>
      <c r="K146" s="101">
        <v>0</v>
      </c>
      <c r="L146" s="101">
        <v>487</v>
      </c>
      <c r="M146" s="101">
        <v>5622</v>
      </c>
      <c r="N146" s="101">
        <v>780</v>
      </c>
      <c r="O146" s="101">
        <v>177</v>
      </c>
      <c r="P146" s="101">
        <v>159</v>
      </c>
      <c r="Q146" s="101">
        <v>701</v>
      </c>
      <c r="R146" s="101">
        <v>547</v>
      </c>
      <c r="S146" s="101">
        <v>250</v>
      </c>
      <c r="T146" s="101">
        <v>0</v>
      </c>
      <c r="U146" s="101">
        <v>5489</v>
      </c>
      <c r="V146" s="102">
        <v>58351</v>
      </c>
      <c r="W146" s="103">
        <v>865</v>
      </c>
      <c r="X146" s="103">
        <v>397</v>
      </c>
      <c r="Y146" s="103">
        <v>44049</v>
      </c>
      <c r="Z146" s="103">
        <v>234</v>
      </c>
      <c r="AA146" s="103">
        <v>0</v>
      </c>
      <c r="AB146" s="103">
        <v>3249</v>
      </c>
      <c r="AC146" s="104">
        <v>48794</v>
      </c>
      <c r="AD146" s="102">
        <v>107145</v>
      </c>
    </row>
    <row r="147" spans="1:30" x14ac:dyDescent="0.2">
      <c r="A147" s="93" t="s">
        <v>82</v>
      </c>
      <c r="B147" s="93" t="s">
        <v>1073</v>
      </c>
      <c r="C147" s="93" t="s">
        <v>83</v>
      </c>
      <c r="D147" s="93"/>
      <c r="E147" s="93" t="s">
        <v>566</v>
      </c>
      <c r="F147" s="101">
        <v>80493.520279999997</v>
      </c>
      <c r="G147" s="101">
        <v>4815.5814099999998</v>
      </c>
      <c r="H147" s="101">
        <v>1651.2059999999999</v>
      </c>
      <c r="I147" s="101">
        <v>0</v>
      </c>
      <c r="J147" s="101">
        <v>9315</v>
      </c>
      <c r="K147" s="101">
        <v>0</v>
      </c>
      <c r="L147" s="101">
        <v>475.57400000000001</v>
      </c>
      <c r="M147" s="101">
        <v>5041.7849999999999</v>
      </c>
      <c r="N147" s="101">
        <v>760.91899999999998</v>
      </c>
      <c r="O147" s="101">
        <v>560.54399999999998</v>
      </c>
      <c r="P147" s="101">
        <v>191.54300000000001</v>
      </c>
      <c r="Q147" s="101">
        <v>494.06400000000002</v>
      </c>
      <c r="R147" s="101">
        <v>956.18100000000004</v>
      </c>
      <c r="S147" s="101">
        <v>210.054</v>
      </c>
      <c r="T147" s="101">
        <v>0</v>
      </c>
      <c r="U147" s="101">
        <v>4584.7477699999999</v>
      </c>
      <c r="V147" s="102">
        <v>109550.71945999999</v>
      </c>
      <c r="W147" s="103">
        <v>1234.68948</v>
      </c>
      <c r="X147" s="103">
        <v>444.16185999999999</v>
      </c>
      <c r="Y147" s="103">
        <v>33132.940999999999</v>
      </c>
      <c r="Z147" s="103">
        <v>60.792000000000002</v>
      </c>
      <c r="AA147" s="103">
        <v>0</v>
      </c>
      <c r="AB147" s="103">
        <v>1246.2981800000002</v>
      </c>
      <c r="AC147" s="104">
        <v>36118.882519999999</v>
      </c>
      <c r="AD147" s="102">
        <v>145669.60197999998</v>
      </c>
    </row>
    <row r="148" spans="1:30" x14ac:dyDescent="0.2">
      <c r="A148" s="93" t="s">
        <v>84</v>
      </c>
      <c r="B148" s="93" t="s">
        <v>1074</v>
      </c>
      <c r="C148" s="93" t="s">
        <v>85</v>
      </c>
      <c r="D148" s="93"/>
      <c r="E148" s="93" t="s">
        <v>566</v>
      </c>
      <c r="F148" s="101">
        <v>71625</v>
      </c>
      <c r="G148" s="101">
        <v>4219</v>
      </c>
      <c r="H148" s="101">
        <v>1253</v>
      </c>
      <c r="I148" s="101">
        <v>0</v>
      </c>
      <c r="J148" s="101">
        <v>7511</v>
      </c>
      <c r="K148" s="101">
        <v>0</v>
      </c>
      <c r="L148" s="101">
        <v>479</v>
      </c>
      <c r="M148" s="101">
        <v>4364</v>
      </c>
      <c r="N148" s="101">
        <v>766</v>
      </c>
      <c r="O148" s="101">
        <v>154</v>
      </c>
      <c r="P148" s="101">
        <v>575</v>
      </c>
      <c r="Q148" s="101">
        <v>499</v>
      </c>
      <c r="R148" s="101">
        <v>1715</v>
      </c>
      <c r="S148" s="101">
        <v>194</v>
      </c>
      <c r="T148" s="101">
        <v>19428</v>
      </c>
      <c r="U148" s="101">
        <v>3366</v>
      </c>
      <c r="V148" s="102">
        <v>116148</v>
      </c>
      <c r="W148" s="103">
        <v>309</v>
      </c>
      <c r="X148" s="103">
        <v>3755</v>
      </c>
      <c r="Y148" s="103">
        <v>42659</v>
      </c>
      <c r="Z148" s="103">
        <v>647</v>
      </c>
      <c r="AA148" s="103">
        <v>0</v>
      </c>
      <c r="AB148" s="103">
        <v>1350</v>
      </c>
      <c r="AC148" s="104">
        <v>48720</v>
      </c>
      <c r="AD148" s="102">
        <v>164868</v>
      </c>
    </row>
    <row r="149" spans="1:30" x14ac:dyDescent="0.2">
      <c r="A149" s="93" t="s">
        <v>86</v>
      </c>
      <c r="B149" s="93" t="s">
        <v>1075</v>
      </c>
      <c r="C149" s="93" t="s">
        <v>87</v>
      </c>
      <c r="D149" s="93"/>
      <c r="E149" s="93" t="s">
        <v>566</v>
      </c>
      <c r="F149" s="101">
        <v>83666</v>
      </c>
      <c r="G149" s="101">
        <v>3421</v>
      </c>
      <c r="H149" s="101">
        <v>1378.96</v>
      </c>
      <c r="I149" s="101">
        <v>0</v>
      </c>
      <c r="J149" s="101">
        <v>17217</v>
      </c>
      <c r="K149" s="101">
        <v>0</v>
      </c>
      <c r="L149" s="101">
        <v>624</v>
      </c>
      <c r="M149" s="101">
        <v>5152</v>
      </c>
      <c r="N149" s="101">
        <v>998</v>
      </c>
      <c r="O149" s="101">
        <v>743</v>
      </c>
      <c r="P149" s="101">
        <v>850</v>
      </c>
      <c r="Q149" s="101">
        <v>1248</v>
      </c>
      <c r="R149" s="101">
        <v>2512</v>
      </c>
      <c r="S149" s="101">
        <v>302</v>
      </c>
      <c r="T149" s="101">
        <v>0</v>
      </c>
      <c r="U149" s="101">
        <v>4917.3599999999997</v>
      </c>
      <c r="V149" s="102">
        <v>123029.32</v>
      </c>
      <c r="W149" s="103">
        <v>1811</v>
      </c>
      <c r="X149" s="103">
        <v>686</v>
      </c>
      <c r="Y149" s="103">
        <v>77349</v>
      </c>
      <c r="Z149" s="103">
        <v>1972</v>
      </c>
      <c r="AA149" s="103">
        <v>7388</v>
      </c>
      <c r="AB149" s="103">
        <v>568</v>
      </c>
      <c r="AC149" s="104">
        <v>89774</v>
      </c>
      <c r="AD149" s="102">
        <v>212803.32</v>
      </c>
    </row>
    <row r="150" spans="1:30" x14ac:dyDescent="0.2">
      <c r="A150" s="93" t="s">
        <v>88</v>
      </c>
      <c r="B150" s="93" t="s">
        <v>1076</v>
      </c>
      <c r="C150" s="93" t="s">
        <v>89</v>
      </c>
      <c r="D150" s="93"/>
      <c r="E150" s="93" t="s">
        <v>567</v>
      </c>
      <c r="F150" s="101">
        <v>675800</v>
      </c>
      <c r="G150" s="101">
        <v>27754</v>
      </c>
      <c r="H150" s="101">
        <v>11577</v>
      </c>
      <c r="I150" s="101">
        <v>0</v>
      </c>
      <c r="J150" s="101">
        <v>67584</v>
      </c>
      <c r="K150" s="101">
        <v>0</v>
      </c>
      <c r="L150" s="101">
        <v>3853</v>
      </c>
      <c r="M150" s="101">
        <v>35019</v>
      </c>
      <c r="N150" s="101">
        <v>6164</v>
      </c>
      <c r="O150" s="101">
        <v>1980</v>
      </c>
      <c r="P150" s="101">
        <v>0</v>
      </c>
      <c r="Q150" s="101">
        <v>0</v>
      </c>
      <c r="R150" s="101">
        <v>5782</v>
      </c>
      <c r="S150" s="101">
        <v>0</v>
      </c>
      <c r="T150" s="101">
        <v>26016</v>
      </c>
      <c r="U150" s="101">
        <v>45352</v>
      </c>
      <c r="V150" s="102">
        <v>906881</v>
      </c>
      <c r="W150" s="103">
        <v>9916</v>
      </c>
      <c r="X150" s="103">
        <v>23751</v>
      </c>
      <c r="Y150" s="103">
        <v>0</v>
      </c>
      <c r="Z150" s="103">
        <v>0</v>
      </c>
      <c r="AA150" s="103">
        <v>0</v>
      </c>
      <c r="AB150" s="103">
        <v>5989</v>
      </c>
      <c r="AC150" s="104">
        <v>39656</v>
      </c>
      <c r="AD150" s="102">
        <v>946537</v>
      </c>
    </row>
    <row r="151" spans="1:30" x14ac:dyDescent="0.2">
      <c r="A151" s="93" t="s">
        <v>90</v>
      </c>
      <c r="B151" s="93" t="s">
        <v>1077</v>
      </c>
      <c r="C151" s="93" t="s">
        <v>91</v>
      </c>
      <c r="D151" s="93"/>
      <c r="E151" s="93" t="s">
        <v>568</v>
      </c>
      <c r="F151" s="101">
        <v>0</v>
      </c>
      <c r="G151" s="101">
        <v>0</v>
      </c>
      <c r="H151" s="101">
        <v>0</v>
      </c>
      <c r="I151" s="101">
        <v>0</v>
      </c>
      <c r="J151" s="101">
        <v>0</v>
      </c>
      <c r="K151" s="101">
        <v>83</v>
      </c>
      <c r="L151" s="101">
        <v>0</v>
      </c>
      <c r="M151" s="101">
        <v>0</v>
      </c>
      <c r="N151" s="101">
        <v>0</v>
      </c>
      <c r="O151" s="101">
        <v>0</v>
      </c>
      <c r="P151" s="101">
        <v>251</v>
      </c>
      <c r="Q151" s="101">
        <v>500</v>
      </c>
      <c r="R151" s="101">
        <v>2501</v>
      </c>
      <c r="S151" s="101">
        <v>128</v>
      </c>
      <c r="T151" s="101">
        <v>0</v>
      </c>
      <c r="U151" s="101">
        <v>1259</v>
      </c>
      <c r="V151" s="102">
        <v>4722</v>
      </c>
      <c r="W151" s="103">
        <v>0</v>
      </c>
      <c r="X151" s="103">
        <v>0</v>
      </c>
      <c r="Y151" s="103">
        <v>20044</v>
      </c>
      <c r="Z151" s="103">
        <v>700</v>
      </c>
      <c r="AA151" s="103">
        <v>13205</v>
      </c>
      <c r="AB151" s="103">
        <v>0</v>
      </c>
      <c r="AC151" s="104">
        <v>33949</v>
      </c>
      <c r="AD151" s="102">
        <v>38671</v>
      </c>
    </row>
    <row r="152" spans="1:30" x14ac:dyDescent="0.2">
      <c r="A152" s="93" t="s">
        <v>92</v>
      </c>
      <c r="B152" s="93" t="s">
        <v>1078</v>
      </c>
      <c r="C152" s="93" t="s">
        <v>93</v>
      </c>
      <c r="D152" s="93"/>
      <c r="E152" s="93" t="s">
        <v>568</v>
      </c>
      <c r="F152" s="101">
        <v>0</v>
      </c>
      <c r="G152" s="101">
        <v>0</v>
      </c>
      <c r="H152" s="101">
        <v>0</v>
      </c>
      <c r="I152" s="101">
        <v>0</v>
      </c>
      <c r="J152" s="101">
        <v>0</v>
      </c>
      <c r="K152" s="101">
        <v>0</v>
      </c>
      <c r="L152" s="101">
        <v>0</v>
      </c>
      <c r="M152" s="101">
        <v>0</v>
      </c>
      <c r="N152" s="101">
        <v>0</v>
      </c>
      <c r="O152" s="101">
        <v>0</v>
      </c>
      <c r="P152" s="101">
        <v>310</v>
      </c>
      <c r="Q152" s="101">
        <v>406</v>
      </c>
      <c r="R152" s="101">
        <v>1057</v>
      </c>
      <c r="S152" s="101">
        <v>159</v>
      </c>
      <c r="T152" s="101">
        <v>0</v>
      </c>
      <c r="U152" s="101">
        <v>285</v>
      </c>
      <c r="V152" s="102">
        <v>2217</v>
      </c>
      <c r="W152" s="103">
        <v>0</v>
      </c>
      <c r="X152" s="103">
        <v>0</v>
      </c>
      <c r="Y152" s="103">
        <v>26957</v>
      </c>
      <c r="Z152" s="103">
        <v>0</v>
      </c>
      <c r="AA152" s="103">
        <v>14693</v>
      </c>
      <c r="AB152" s="103">
        <v>246</v>
      </c>
      <c r="AC152" s="104">
        <v>41896</v>
      </c>
      <c r="AD152" s="102">
        <v>44113</v>
      </c>
    </row>
    <row r="153" spans="1:30" x14ac:dyDescent="0.2">
      <c r="A153" s="93" t="s">
        <v>94</v>
      </c>
      <c r="B153" s="93" t="s">
        <v>1079</v>
      </c>
      <c r="C153" s="93" t="s">
        <v>95</v>
      </c>
      <c r="D153" s="93"/>
      <c r="E153" s="93" t="s">
        <v>568</v>
      </c>
      <c r="F153" s="101">
        <v>0</v>
      </c>
      <c r="G153" s="101">
        <v>0</v>
      </c>
      <c r="H153" s="101">
        <v>0</v>
      </c>
      <c r="I153" s="101">
        <v>0</v>
      </c>
      <c r="J153" s="101">
        <v>0</v>
      </c>
      <c r="K153" s="101">
        <v>0</v>
      </c>
      <c r="L153" s="101">
        <v>0</v>
      </c>
      <c r="M153" s="101">
        <v>0</v>
      </c>
      <c r="N153" s="101">
        <v>0</v>
      </c>
      <c r="O153" s="101">
        <v>0</v>
      </c>
      <c r="P153" s="101">
        <v>301</v>
      </c>
      <c r="Q153" s="101">
        <v>264</v>
      </c>
      <c r="R153" s="101">
        <v>4121</v>
      </c>
      <c r="S153" s="101">
        <v>102</v>
      </c>
      <c r="T153" s="101">
        <v>0</v>
      </c>
      <c r="U153" s="101">
        <v>1700</v>
      </c>
      <c r="V153" s="102">
        <v>6488</v>
      </c>
      <c r="W153" s="103">
        <v>0</v>
      </c>
      <c r="X153" s="103">
        <v>0</v>
      </c>
      <c r="Y153" s="103">
        <v>14032</v>
      </c>
      <c r="Z153" s="103">
        <v>1054</v>
      </c>
      <c r="AA153" s="103">
        <v>9499</v>
      </c>
      <c r="AB153" s="103">
        <v>187</v>
      </c>
      <c r="AC153" s="104">
        <v>24772</v>
      </c>
      <c r="AD153" s="102">
        <v>31260</v>
      </c>
    </row>
    <row r="154" spans="1:30" x14ac:dyDescent="0.2">
      <c r="A154" s="93" t="s">
        <v>96</v>
      </c>
      <c r="B154" s="93" t="s">
        <v>1080</v>
      </c>
      <c r="C154" s="93" t="s">
        <v>97</v>
      </c>
      <c r="D154" s="93"/>
      <c r="E154" s="93" t="s">
        <v>568</v>
      </c>
      <c r="F154" s="101">
        <v>0</v>
      </c>
      <c r="G154" s="101">
        <v>0</v>
      </c>
      <c r="H154" s="101">
        <v>0</v>
      </c>
      <c r="I154" s="101">
        <v>0</v>
      </c>
      <c r="J154" s="101">
        <v>0</v>
      </c>
      <c r="K154" s="101">
        <v>0</v>
      </c>
      <c r="L154" s="101">
        <v>0</v>
      </c>
      <c r="M154" s="101">
        <v>0</v>
      </c>
      <c r="N154" s="101">
        <v>0</v>
      </c>
      <c r="O154" s="101">
        <v>0</v>
      </c>
      <c r="P154" s="101">
        <v>173</v>
      </c>
      <c r="Q154" s="101">
        <v>505</v>
      </c>
      <c r="R154" s="101">
        <v>1515</v>
      </c>
      <c r="S154" s="101">
        <v>148</v>
      </c>
      <c r="T154" s="101">
        <v>0</v>
      </c>
      <c r="U154" s="101">
        <v>919</v>
      </c>
      <c r="V154" s="102">
        <v>3260</v>
      </c>
      <c r="W154" s="103">
        <v>0</v>
      </c>
      <c r="X154" s="103">
        <v>0</v>
      </c>
      <c r="Y154" s="103">
        <v>19825</v>
      </c>
      <c r="Z154" s="103">
        <v>296</v>
      </c>
      <c r="AA154" s="103">
        <v>9126</v>
      </c>
      <c r="AB154" s="103">
        <v>338</v>
      </c>
      <c r="AC154" s="104">
        <v>29585</v>
      </c>
      <c r="AD154" s="102">
        <v>32845</v>
      </c>
    </row>
    <row r="155" spans="1:30" x14ac:dyDescent="0.2">
      <c r="A155" s="93" t="s">
        <v>98</v>
      </c>
      <c r="B155" s="93" t="s">
        <v>1081</v>
      </c>
      <c r="C155" s="93" t="s">
        <v>99</v>
      </c>
      <c r="D155" s="93"/>
      <c r="E155" s="93" t="s">
        <v>568</v>
      </c>
      <c r="F155" s="101">
        <v>0</v>
      </c>
      <c r="G155" s="101">
        <v>0</v>
      </c>
      <c r="H155" s="101">
        <v>0</v>
      </c>
      <c r="I155" s="101">
        <v>0</v>
      </c>
      <c r="J155" s="101">
        <v>0</v>
      </c>
      <c r="K155" s="101">
        <v>0</v>
      </c>
      <c r="L155" s="101">
        <v>0</v>
      </c>
      <c r="M155" s="101">
        <v>0</v>
      </c>
      <c r="N155" s="101">
        <v>0</v>
      </c>
      <c r="O155" s="101">
        <v>0</v>
      </c>
      <c r="P155" s="101">
        <v>105</v>
      </c>
      <c r="Q155" s="101">
        <v>0</v>
      </c>
      <c r="R155" s="101">
        <v>587</v>
      </c>
      <c r="S155" s="101">
        <v>121</v>
      </c>
      <c r="T155" s="101">
        <v>0</v>
      </c>
      <c r="U155" s="101">
        <v>2222</v>
      </c>
      <c r="V155" s="102">
        <v>3035</v>
      </c>
      <c r="W155" s="103">
        <v>0</v>
      </c>
      <c r="X155" s="103">
        <v>0</v>
      </c>
      <c r="Y155" s="103">
        <v>17352</v>
      </c>
      <c r="Z155" s="103">
        <v>53</v>
      </c>
      <c r="AA155" s="103">
        <v>13525</v>
      </c>
      <c r="AB155" s="103">
        <v>244</v>
      </c>
      <c r="AC155" s="104">
        <v>31174</v>
      </c>
      <c r="AD155" s="102">
        <v>34209</v>
      </c>
    </row>
    <row r="156" spans="1:30" x14ac:dyDescent="0.2">
      <c r="A156" s="93" t="s">
        <v>100</v>
      </c>
      <c r="B156" s="93" t="s">
        <v>1082</v>
      </c>
      <c r="C156" s="93" t="s">
        <v>101</v>
      </c>
      <c r="D156" s="93"/>
      <c r="E156" s="93" t="s">
        <v>568</v>
      </c>
      <c r="F156" s="101">
        <v>0</v>
      </c>
      <c r="G156" s="101">
        <v>0</v>
      </c>
      <c r="H156" s="101">
        <v>0</v>
      </c>
      <c r="I156" s="101">
        <v>0</v>
      </c>
      <c r="J156" s="101">
        <v>0</v>
      </c>
      <c r="K156" s="101">
        <v>0</v>
      </c>
      <c r="L156" s="101">
        <v>0</v>
      </c>
      <c r="M156" s="101">
        <v>0</v>
      </c>
      <c r="N156" s="101">
        <v>0</v>
      </c>
      <c r="O156" s="101">
        <v>0</v>
      </c>
      <c r="P156" s="101">
        <v>129</v>
      </c>
      <c r="Q156" s="101">
        <v>556</v>
      </c>
      <c r="R156" s="101">
        <v>3219</v>
      </c>
      <c r="S156" s="101">
        <v>152</v>
      </c>
      <c r="T156" s="101">
        <v>0</v>
      </c>
      <c r="U156" s="101">
        <v>822</v>
      </c>
      <c r="V156" s="102">
        <v>4878</v>
      </c>
      <c r="W156" s="103">
        <v>0</v>
      </c>
      <c r="X156" s="103">
        <v>0</v>
      </c>
      <c r="Y156" s="103">
        <v>44360</v>
      </c>
      <c r="Z156" s="103">
        <v>774</v>
      </c>
      <c r="AA156" s="103">
        <v>0</v>
      </c>
      <c r="AB156" s="103">
        <v>328</v>
      </c>
      <c r="AC156" s="104">
        <v>45462</v>
      </c>
      <c r="AD156" s="102">
        <v>50340</v>
      </c>
    </row>
    <row r="157" spans="1:30" x14ac:dyDescent="0.2">
      <c r="A157" s="93" t="s">
        <v>102</v>
      </c>
      <c r="B157" s="93" t="s">
        <v>1083</v>
      </c>
      <c r="C157" s="93" t="s">
        <v>103</v>
      </c>
      <c r="D157" s="93"/>
      <c r="E157" s="93" t="s">
        <v>568</v>
      </c>
      <c r="F157" s="101">
        <v>0</v>
      </c>
      <c r="G157" s="101">
        <v>0</v>
      </c>
      <c r="H157" s="101">
        <v>0</v>
      </c>
      <c r="I157" s="101">
        <v>0</v>
      </c>
      <c r="J157" s="101">
        <v>0</v>
      </c>
      <c r="K157" s="101">
        <v>0</v>
      </c>
      <c r="L157" s="101">
        <v>0</v>
      </c>
      <c r="M157" s="101">
        <v>0</v>
      </c>
      <c r="N157" s="101">
        <v>0</v>
      </c>
      <c r="O157" s="101">
        <v>0</v>
      </c>
      <c r="P157" s="101">
        <v>211</v>
      </c>
      <c r="Q157" s="101">
        <v>0</v>
      </c>
      <c r="R157" s="101">
        <v>1320</v>
      </c>
      <c r="S157" s="101">
        <v>100</v>
      </c>
      <c r="T157" s="101">
        <v>0</v>
      </c>
      <c r="U157" s="101">
        <v>1320</v>
      </c>
      <c r="V157" s="102">
        <v>2951</v>
      </c>
      <c r="W157" s="103">
        <v>0</v>
      </c>
      <c r="X157" s="103">
        <v>0</v>
      </c>
      <c r="Y157" s="103">
        <v>25434</v>
      </c>
      <c r="Z157" s="103">
        <v>166</v>
      </c>
      <c r="AA157" s="103">
        <v>0</v>
      </c>
      <c r="AB157" s="103">
        <v>0</v>
      </c>
      <c r="AC157" s="104">
        <v>25600</v>
      </c>
      <c r="AD157" s="102">
        <v>28551</v>
      </c>
    </row>
    <row r="158" spans="1:30" ht="14.25" x14ac:dyDescent="0.2">
      <c r="A158" s="93" t="s">
        <v>104</v>
      </c>
      <c r="B158" s="93" t="s">
        <v>1084</v>
      </c>
      <c r="C158" s="93" t="s">
        <v>1387</v>
      </c>
      <c r="D158" s="139" t="s">
        <v>1395</v>
      </c>
      <c r="E158" s="93" t="s">
        <v>568</v>
      </c>
      <c r="F158" s="101">
        <v>0</v>
      </c>
      <c r="G158" s="101">
        <v>0</v>
      </c>
      <c r="H158" s="101">
        <v>0</v>
      </c>
      <c r="I158" s="101">
        <v>0</v>
      </c>
      <c r="J158" s="101">
        <v>0</v>
      </c>
      <c r="K158" s="101">
        <v>0</v>
      </c>
      <c r="L158" s="101">
        <v>0</v>
      </c>
      <c r="M158" s="101">
        <v>0</v>
      </c>
      <c r="N158" s="101">
        <v>0</v>
      </c>
      <c r="O158" s="101">
        <v>0</v>
      </c>
      <c r="P158" s="101">
        <v>129</v>
      </c>
      <c r="Q158" s="101">
        <v>386</v>
      </c>
      <c r="R158" s="101">
        <v>1362</v>
      </c>
      <c r="S158" s="101">
        <v>148</v>
      </c>
      <c r="T158" s="101">
        <v>0</v>
      </c>
      <c r="U158" s="101">
        <v>6034</v>
      </c>
      <c r="V158" s="102">
        <v>8059</v>
      </c>
      <c r="W158" s="103">
        <v>0</v>
      </c>
      <c r="X158" s="103">
        <v>0</v>
      </c>
      <c r="Y158" s="103">
        <v>25841</v>
      </c>
      <c r="Z158" s="103">
        <v>0</v>
      </c>
      <c r="AA158" s="103">
        <v>9104</v>
      </c>
      <c r="AB158" s="103">
        <v>280</v>
      </c>
      <c r="AC158" s="104">
        <v>35225</v>
      </c>
      <c r="AD158" s="102">
        <v>43284</v>
      </c>
    </row>
    <row r="159" spans="1:30" x14ac:dyDescent="0.2">
      <c r="A159" s="93" t="s">
        <v>105</v>
      </c>
      <c r="B159" s="93" t="s">
        <v>1085</v>
      </c>
      <c r="C159" s="93" t="s">
        <v>106</v>
      </c>
      <c r="D159" s="93"/>
      <c r="E159" s="93" t="s">
        <v>568</v>
      </c>
      <c r="F159" s="101">
        <v>0</v>
      </c>
      <c r="G159" s="101">
        <v>0</v>
      </c>
      <c r="H159" s="101">
        <v>0</v>
      </c>
      <c r="I159" s="101">
        <v>0</v>
      </c>
      <c r="J159" s="101">
        <v>0</v>
      </c>
      <c r="K159" s="101">
        <v>0</v>
      </c>
      <c r="L159" s="101">
        <v>0</v>
      </c>
      <c r="M159" s="101">
        <v>0</v>
      </c>
      <c r="N159" s="101">
        <v>0</v>
      </c>
      <c r="O159" s="101">
        <v>0</v>
      </c>
      <c r="P159" s="101">
        <v>198</v>
      </c>
      <c r="Q159" s="101">
        <v>451</v>
      </c>
      <c r="R159" s="101">
        <v>2046</v>
      </c>
      <c r="S159" s="101">
        <v>174</v>
      </c>
      <c r="T159" s="101">
        <v>0</v>
      </c>
      <c r="U159" s="101">
        <v>444</v>
      </c>
      <c r="V159" s="102">
        <v>3313</v>
      </c>
      <c r="W159" s="103">
        <v>0</v>
      </c>
      <c r="X159" s="103">
        <v>0</v>
      </c>
      <c r="Y159" s="103">
        <v>43292</v>
      </c>
      <c r="Z159" s="103">
        <v>0</v>
      </c>
      <c r="AA159" s="103">
        <v>0</v>
      </c>
      <c r="AB159" s="103">
        <v>393</v>
      </c>
      <c r="AC159" s="104">
        <v>43685</v>
      </c>
      <c r="AD159" s="102">
        <v>46998</v>
      </c>
    </row>
    <row r="160" spans="1:30" x14ac:dyDescent="0.2">
      <c r="A160" s="93" t="s">
        <v>107</v>
      </c>
      <c r="B160" s="93" t="s">
        <v>1086</v>
      </c>
      <c r="C160" s="93" t="s">
        <v>108</v>
      </c>
      <c r="D160" s="93"/>
      <c r="E160" s="93" t="s">
        <v>568</v>
      </c>
      <c r="F160" s="101">
        <v>0</v>
      </c>
      <c r="G160" s="101">
        <v>0</v>
      </c>
      <c r="H160" s="101">
        <v>0</v>
      </c>
      <c r="I160" s="101">
        <v>0</v>
      </c>
      <c r="J160" s="101">
        <v>0</v>
      </c>
      <c r="K160" s="101">
        <v>0</v>
      </c>
      <c r="L160" s="101">
        <v>0</v>
      </c>
      <c r="M160" s="101">
        <v>0</v>
      </c>
      <c r="N160" s="101">
        <v>0</v>
      </c>
      <c r="O160" s="101">
        <v>0</v>
      </c>
      <c r="P160" s="101">
        <v>269</v>
      </c>
      <c r="Q160" s="101">
        <v>614</v>
      </c>
      <c r="R160" s="101">
        <v>1011</v>
      </c>
      <c r="S160" s="101">
        <v>241</v>
      </c>
      <c r="T160" s="101">
        <v>0</v>
      </c>
      <c r="U160" s="101">
        <v>202</v>
      </c>
      <c r="V160" s="102">
        <v>2337</v>
      </c>
      <c r="W160" s="103">
        <v>0</v>
      </c>
      <c r="X160" s="103">
        <v>0</v>
      </c>
      <c r="Y160" s="103">
        <v>40993</v>
      </c>
      <c r="Z160" s="103">
        <v>543</v>
      </c>
      <c r="AA160" s="103">
        <v>6252</v>
      </c>
      <c r="AB160" s="103">
        <v>0</v>
      </c>
      <c r="AC160" s="104">
        <v>47788</v>
      </c>
      <c r="AD160" s="102">
        <v>50125</v>
      </c>
    </row>
    <row r="161" spans="1:30" x14ac:dyDescent="0.2">
      <c r="A161" s="93" t="s">
        <v>109</v>
      </c>
      <c r="B161" s="93" t="s">
        <v>1087</v>
      </c>
      <c r="C161" s="93" t="s">
        <v>110</v>
      </c>
      <c r="D161" s="93"/>
      <c r="E161" s="93" t="s">
        <v>568</v>
      </c>
      <c r="F161" s="101">
        <v>0</v>
      </c>
      <c r="G161" s="101">
        <v>0</v>
      </c>
      <c r="H161" s="101">
        <v>0</v>
      </c>
      <c r="I161" s="101">
        <v>0</v>
      </c>
      <c r="J161" s="101">
        <v>0</v>
      </c>
      <c r="K161" s="101">
        <v>0</v>
      </c>
      <c r="L161" s="101">
        <v>0</v>
      </c>
      <c r="M161" s="101">
        <v>0</v>
      </c>
      <c r="N161" s="101">
        <v>0</v>
      </c>
      <c r="O161" s="101">
        <v>0</v>
      </c>
      <c r="P161" s="101">
        <v>202</v>
      </c>
      <c r="Q161" s="101">
        <v>295</v>
      </c>
      <c r="R161" s="101">
        <v>3334</v>
      </c>
      <c r="S161" s="101">
        <v>109</v>
      </c>
      <c r="T161" s="101">
        <v>0</v>
      </c>
      <c r="U161" s="101">
        <v>377</v>
      </c>
      <c r="V161" s="102">
        <v>4317</v>
      </c>
      <c r="W161" s="103">
        <v>0</v>
      </c>
      <c r="X161" s="103">
        <v>0</v>
      </c>
      <c r="Y161" s="103">
        <v>33666</v>
      </c>
      <c r="Z161" s="103">
        <v>182</v>
      </c>
      <c r="AA161" s="103">
        <v>0</v>
      </c>
      <c r="AB161" s="103">
        <v>257</v>
      </c>
      <c r="AC161" s="104">
        <v>34105</v>
      </c>
      <c r="AD161" s="102">
        <v>38422</v>
      </c>
    </row>
    <row r="162" spans="1:30" x14ac:dyDescent="0.2">
      <c r="A162" s="93" t="s">
        <v>111</v>
      </c>
      <c r="B162" s="93" t="s">
        <v>1088</v>
      </c>
      <c r="C162" s="93" t="s">
        <v>112</v>
      </c>
      <c r="D162" s="93"/>
      <c r="E162" s="93" t="s">
        <v>568</v>
      </c>
      <c r="F162" s="101">
        <v>0</v>
      </c>
      <c r="G162" s="101">
        <v>0</v>
      </c>
      <c r="H162" s="101">
        <v>0</v>
      </c>
      <c r="I162" s="101">
        <v>0</v>
      </c>
      <c r="J162" s="101">
        <v>0</v>
      </c>
      <c r="K162" s="101">
        <v>0</v>
      </c>
      <c r="L162" s="101">
        <v>0</v>
      </c>
      <c r="M162" s="101">
        <v>0</v>
      </c>
      <c r="N162" s="101">
        <v>0</v>
      </c>
      <c r="O162" s="101">
        <v>0</v>
      </c>
      <c r="P162" s="101">
        <v>111</v>
      </c>
      <c r="Q162" s="101">
        <v>283</v>
      </c>
      <c r="R162" s="101">
        <v>1056</v>
      </c>
      <c r="S162" s="101">
        <v>92</v>
      </c>
      <c r="T162" s="101">
        <v>0</v>
      </c>
      <c r="U162" s="101">
        <v>4377</v>
      </c>
      <c r="V162" s="102">
        <v>5919</v>
      </c>
      <c r="W162" s="103">
        <v>0</v>
      </c>
      <c r="X162" s="103">
        <v>0</v>
      </c>
      <c r="Y162" s="103">
        <v>32202</v>
      </c>
      <c r="Z162" s="103">
        <v>306</v>
      </c>
      <c r="AA162" s="103">
        <v>0</v>
      </c>
      <c r="AB162" s="103">
        <v>160</v>
      </c>
      <c r="AC162" s="104">
        <v>32668</v>
      </c>
      <c r="AD162" s="102">
        <v>38587</v>
      </c>
    </row>
    <row r="163" spans="1:30" x14ac:dyDescent="0.2">
      <c r="A163" s="93" t="s">
        <v>113</v>
      </c>
      <c r="B163" s="93" t="s">
        <v>1089</v>
      </c>
      <c r="C163" s="93" t="s">
        <v>114</v>
      </c>
      <c r="D163" s="93"/>
      <c r="E163" s="93" t="s">
        <v>566</v>
      </c>
      <c r="F163" s="101">
        <v>103616</v>
      </c>
      <c r="G163" s="101">
        <v>7580</v>
      </c>
      <c r="H163" s="101">
        <v>1842</v>
      </c>
      <c r="I163" s="101">
        <v>0</v>
      </c>
      <c r="J163" s="101">
        <v>14827</v>
      </c>
      <c r="K163" s="101">
        <v>0</v>
      </c>
      <c r="L163" s="101">
        <v>478</v>
      </c>
      <c r="M163" s="101">
        <v>5901</v>
      </c>
      <c r="N163" s="101">
        <v>764</v>
      </c>
      <c r="O163" s="101">
        <v>398</v>
      </c>
      <c r="P163" s="101">
        <v>51</v>
      </c>
      <c r="Q163" s="101">
        <v>519</v>
      </c>
      <c r="R163" s="101">
        <v>1228</v>
      </c>
      <c r="S163" s="101">
        <v>249</v>
      </c>
      <c r="T163" s="101">
        <v>8471</v>
      </c>
      <c r="U163" s="101">
        <v>4995</v>
      </c>
      <c r="V163" s="102">
        <v>150919</v>
      </c>
      <c r="W163" s="103">
        <v>1013</v>
      </c>
      <c r="X163" s="103">
        <v>244</v>
      </c>
      <c r="Y163" s="103">
        <v>44485</v>
      </c>
      <c r="Z163" s="103">
        <v>0</v>
      </c>
      <c r="AA163" s="103">
        <v>0</v>
      </c>
      <c r="AB163" s="103">
        <v>662</v>
      </c>
      <c r="AC163" s="104">
        <v>46404</v>
      </c>
      <c r="AD163" s="102">
        <v>197323</v>
      </c>
    </row>
    <row r="164" spans="1:30" x14ac:dyDescent="0.2">
      <c r="A164" s="93" t="s">
        <v>115</v>
      </c>
      <c r="B164" s="93" t="s">
        <v>1090</v>
      </c>
      <c r="C164" s="93" t="s">
        <v>116</v>
      </c>
      <c r="D164" s="93"/>
      <c r="E164" s="93" t="s">
        <v>566</v>
      </c>
      <c r="F164" s="101">
        <v>44491</v>
      </c>
      <c r="G164" s="101">
        <v>3421</v>
      </c>
      <c r="H164" s="101">
        <v>571</v>
      </c>
      <c r="I164" s="101">
        <v>0</v>
      </c>
      <c r="J164" s="101">
        <v>18428</v>
      </c>
      <c r="K164" s="101">
        <v>0</v>
      </c>
      <c r="L164" s="101">
        <v>565</v>
      </c>
      <c r="M164" s="101">
        <v>7564</v>
      </c>
      <c r="N164" s="101">
        <v>904</v>
      </c>
      <c r="O164" s="101">
        <v>174</v>
      </c>
      <c r="P164" s="101">
        <v>220</v>
      </c>
      <c r="Q164" s="101">
        <v>831</v>
      </c>
      <c r="R164" s="101">
        <v>465</v>
      </c>
      <c r="S164" s="101">
        <v>330</v>
      </c>
      <c r="T164" s="101">
        <v>2627</v>
      </c>
      <c r="U164" s="101">
        <v>1961</v>
      </c>
      <c r="V164" s="102">
        <v>82552</v>
      </c>
      <c r="W164" s="103">
        <v>977</v>
      </c>
      <c r="X164" s="103">
        <v>0</v>
      </c>
      <c r="Y164" s="103">
        <v>61142</v>
      </c>
      <c r="Z164" s="103">
        <v>122</v>
      </c>
      <c r="AA164" s="103">
        <v>12083</v>
      </c>
      <c r="AB164" s="103">
        <v>3594</v>
      </c>
      <c r="AC164" s="104">
        <v>77918</v>
      </c>
      <c r="AD164" s="102">
        <v>160470</v>
      </c>
    </row>
    <row r="165" spans="1:30" x14ac:dyDescent="0.2">
      <c r="A165" s="93" t="s">
        <v>117</v>
      </c>
      <c r="B165" s="93" t="s">
        <v>1091</v>
      </c>
      <c r="C165" s="93" t="s">
        <v>118</v>
      </c>
      <c r="D165" s="93"/>
      <c r="E165" s="93" t="s">
        <v>567</v>
      </c>
      <c r="F165" s="101">
        <v>803074</v>
      </c>
      <c r="G165" s="101">
        <v>41844</v>
      </c>
      <c r="H165" s="101">
        <v>13856</v>
      </c>
      <c r="I165" s="101">
        <v>0</v>
      </c>
      <c r="J165" s="101">
        <v>68367</v>
      </c>
      <c r="K165" s="101">
        <v>0</v>
      </c>
      <c r="L165" s="101">
        <v>3449</v>
      </c>
      <c r="M165" s="101">
        <v>38392</v>
      </c>
      <c r="N165" s="101">
        <v>5518</v>
      </c>
      <c r="O165" s="101">
        <v>0</v>
      </c>
      <c r="P165" s="101">
        <v>0</v>
      </c>
      <c r="Q165" s="101">
        <v>0</v>
      </c>
      <c r="R165" s="101">
        <v>3765</v>
      </c>
      <c r="S165" s="101">
        <v>0</v>
      </c>
      <c r="T165" s="101">
        <v>21866</v>
      </c>
      <c r="U165" s="101">
        <v>27947</v>
      </c>
      <c r="V165" s="102">
        <v>1028078</v>
      </c>
      <c r="W165" s="103">
        <v>0</v>
      </c>
      <c r="X165" s="103">
        <v>9448</v>
      </c>
      <c r="Y165" s="103">
        <v>0</v>
      </c>
      <c r="Z165" s="103">
        <v>0</v>
      </c>
      <c r="AA165" s="103">
        <v>0</v>
      </c>
      <c r="AB165" s="103">
        <v>13550</v>
      </c>
      <c r="AC165" s="104">
        <v>22998</v>
      </c>
      <c r="AD165" s="102">
        <v>1051076</v>
      </c>
    </row>
    <row r="166" spans="1:30" x14ac:dyDescent="0.2">
      <c r="A166" s="93" t="s">
        <v>119</v>
      </c>
      <c r="B166" s="93" t="s">
        <v>1092</v>
      </c>
      <c r="C166" s="93" t="s">
        <v>120</v>
      </c>
      <c r="D166" s="93"/>
      <c r="E166" s="93" t="s">
        <v>568</v>
      </c>
      <c r="F166" s="101">
        <v>0</v>
      </c>
      <c r="G166" s="101">
        <v>0</v>
      </c>
      <c r="H166" s="101">
        <v>0</v>
      </c>
      <c r="I166" s="101">
        <v>0</v>
      </c>
      <c r="J166" s="101">
        <v>0</v>
      </c>
      <c r="K166" s="101">
        <v>0</v>
      </c>
      <c r="L166" s="101">
        <v>0</v>
      </c>
      <c r="M166" s="101">
        <v>0</v>
      </c>
      <c r="N166" s="101">
        <v>0</v>
      </c>
      <c r="O166" s="101">
        <v>0</v>
      </c>
      <c r="P166" s="101">
        <v>43</v>
      </c>
      <c r="Q166" s="101">
        <v>550</v>
      </c>
      <c r="R166" s="101">
        <v>561</v>
      </c>
      <c r="S166" s="101">
        <v>156</v>
      </c>
      <c r="T166" s="101">
        <v>0</v>
      </c>
      <c r="U166" s="101">
        <v>0</v>
      </c>
      <c r="V166" s="102">
        <v>1310</v>
      </c>
      <c r="W166" s="103">
        <v>0</v>
      </c>
      <c r="X166" s="103">
        <v>0</v>
      </c>
      <c r="Y166" s="103">
        <v>26933</v>
      </c>
      <c r="Z166" s="103">
        <v>9</v>
      </c>
      <c r="AA166" s="103">
        <v>0</v>
      </c>
      <c r="AB166" s="103">
        <v>718</v>
      </c>
      <c r="AC166" s="104">
        <v>27660</v>
      </c>
      <c r="AD166" s="102">
        <v>28970</v>
      </c>
    </row>
    <row r="167" spans="1:30" x14ac:dyDescent="0.2">
      <c r="A167" s="93" t="s">
        <v>121</v>
      </c>
      <c r="B167" s="93" t="s">
        <v>1093</v>
      </c>
      <c r="C167" s="93" t="s">
        <v>122</v>
      </c>
      <c r="D167" s="93"/>
      <c r="E167" s="93" t="s">
        <v>568</v>
      </c>
      <c r="F167" s="101">
        <v>0</v>
      </c>
      <c r="G167" s="101">
        <v>0</v>
      </c>
      <c r="H167" s="101">
        <v>0</v>
      </c>
      <c r="I167" s="101">
        <v>0</v>
      </c>
      <c r="J167" s="101">
        <v>0</v>
      </c>
      <c r="K167" s="101">
        <v>0</v>
      </c>
      <c r="L167" s="101">
        <v>0</v>
      </c>
      <c r="M167" s="101">
        <v>0</v>
      </c>
      <c r="N167" s="101">
        <v>0</v>
      </c>
      <c r="O167" s="101">
        <v>0</v>
      </c>
      <c r="P167" s="101">
        <v>58</v>
      </c>
      <c r="Q167" s="101">
        <v>258</v>
      </c>
      <c r="R167" s="101">
        <v>2989</v>
      </c>
      <c r="S167" s="101">
        <v>113</v>
      </c>
      <c r="T167" s="101">
        <v>0</v>
      </c>
      <c r="U167" s="101">
        <v>83.201909999999998</v>
      </c>
      <c r="V167" s="102">
        <v>3501.2019099999998</v>
      </c>
      <c r="W167" s="103">
        <v>0</v>
      </c>
      <c r="X167" s="103">
        <v>0</v>
      </c>
      <c r="Y167" s="103">
        <v>22372.139420000003</v>
      </c>
      <c r="Z167" s="103">
        <v>234.47399999999999</v>
      </c>
      <c r="AA167" s="103">
        <v>0</v>
      </c>
      <c r="AB167" s="103">
        <v>383.81349</v>
      </c>
      <c r="AC167" s="104">
        <v>22990.426910000002</v>
      </c>
      <c r="AD167" s="102">
        <v>26491.628820000002</v>
      </c>
    </row>
    <row r="168" spans="1:30" x14ac:dyDescent="0.2">
      <c r="A168" s="93" t="s">
        <v>123</v>
      </c>
      <c r="B168" s="93" t="s">
        <v>1094</v>
      </c>
      <c r="C168" s="93" t="s">
        <v>124</v>
      </c>
      <c r="D168" s="93"/>
      <c r="E168" s="93" t="s">
        <v>568</v>
      </c>
      <c r="F168" s="101">
        <v>0</v>
      </c>
      <c r="G168" s="101">
        <v>0</v>
      </c>
      <c r="H168" s="101">
        <v>0</v>
      </c>
      <c r="I168" s="101">
        <v>0</v>
      </c>
      <c r="J168" s="101">
        <v>0</v>
      </c>
      <c r="K168" s="101">
        <v>0</v>
      </c>
      <c r="L168" s="101">
        <v>0</v>
      </c>
      <c r="M168" s="101">
        <v>0</v>
      </c>
      <c r="N168" s="101">
        <v>0</v>
      </c>
      <c r="O168" s="101">
        <v>0</v>
      </c>
      <c r="P168" s="101">
        <v>51</v>
      </c>
      <c r="Q168" s="101">
        <v>674</v>
      </c>
      <c r="R168" s="101">
        <v>1349</v>
      </c>
      <c r="S168" s="101">
        <v>83</v>
      </c>
      <c r="T168" s="101">
        <v>0</v>
      </c>
      <c r="U168" s="101">
        <v>0</v>
      </c>
      <c r="V168" s="102">
        <v>2157</v>
      </c>
      <c r="W168" s="103">
        <v>0</v>
      </c>
      <c r="X168" s="103">
        <v>0</v>
      </c>
      <c r="Y168" s="103">
        <v>18027</v>
      </c>
      <c r="Z168" s="103">
        <v>0</v>
      </c>
      <c r="AA168" s="103">
        <v>0</v>
      </c>
      <c r="AB168" s="103">
        <v>0</v>
      </c>
      <c r="AC168" s="104">
        <v>18027</v>
      </c>
      <c r="AD168" s="102">
        <v>20184</v>
      </c>
    </row>
    <row r="169" spans="1:30" x14ac:dyDescent="0.2">
      <c r="A169" s="93" t="s">
        <v>125</v>
      </c>
      <c r="B169" s="93" t="s">
        <v>1095</v>
      </c>
      <c r="C169" s="93" t="s">
        <v>126</v>
      </c>
      <c r="D169" s="93"/>
      <c r="E169" s="93" t="s">
        <v>568</v>
      </c>
      <c r="F169" s="101">
        <v>0</v>
      </c>
      <c r="G169" s="101">
        <v>0</v>
      </c>
      <c r="H169" s="101">
        <v>0</v>
      </c>
      <c r="I169" s="101">
        <v>0</v>
      </c>
      <c r="J169" s="101">
        <v>0</v>
      </c>
      <c r="K169" s="101">
        <v>0</v>
      </c>
      <c r="L169" s="101">
        <v>0</v>
      </c>
      <c r="M169" s="101">
        <v>0</v>
      </c>
      <c r="N169" s="101">
        <v>0</v>
      </c>
      <c r="O169" s="101">
        <v>0</v>
      </c>
      <c r="P169" s="101">
        <v>40</v>
      </c>
      <c r="Q169" s="101">
        <v>315</v>
      </c>
      <c r="R169" s="101">
        <v>322</v>
      </c>
      <c r="S169" s="101">
        <v>121</v>
      </c>
      <c r="T169" s="101">
        <v>0</v>
      </c>
      <c r="U169" s="101">
        <v>870</v>
      </c>
      <c r="V169" s="102">
        <v>1668</v>
      </c>
      <c r="W169" s="103">
        <v>0</v>
      </c>
      <c r="X169" s="103">
        <v>0</v>
      </c>
      <c r="Y169" s="103">
        <v>22683</v>
      </c>
      <c r="Z169" s="103">
        <v>0</v>
      </c>
      <c r="AA169" s="103">
        <v>0</v>
      </c>
      <c r="AB169" s="103">
        <v>2107</v>
      </c>
      <c r="AC169" s="104">
        <v>24790</v>
      </c>
      <c r="AD169" s="102">
        <v>26458</v>
      </c>
    </row>
    <row r="170" spans="1:30" x14ac:dyDescent="0.2">
      <c r="A170" s="93" t="s">
        <v>127</v>
      </c>
      <c r="B170" s="93" t="s">
        <v>1096</v>
      </c>
      <c r="C170" s="93" t="s">
        <v>128</v>
      </c>
      <c r="D170" s="93"/>
      <c r="E170" s="93" t="s">
        <v>568</v>
      </c>
      <c r="F170" s="101">
        <v>0</v>
      </c>
      <c r="G170" s="101">
        <v>0</v>
      </c>
      <c r="H170" s="101">
        <v>0</v>
      </c>
      <c r="I170" s="101">
        <v>0</v>
      </c>
      <c r="J170" s="101">
        <v>0</v>
      </c>
      <c r="K170" s="101">
        <v>0</v>
      </c>
      <c r="L170" s="101">
        <v>0</v>
      </c>
      <c r="M170" s="101">
        <v>0</v>
      </c>
      <c r="N170" s="101">
        <v>0</v>
      </c>
      <c r="O170" s="101">
        <v>0</v>
      </c>
      <c r="P170" s="101">
        <v>85</v>
      </c>
      <c r="Q170" s="101">
        <v>523</v>
      </c>
      <c r="R170" s="101">
        <v>1650</v>
      </c>
      <c r="S170" s="101">
        <v>171</v>
      </c>
      <c r="T170" s="101">
        <v>0</v>
      </c>
      <c r="U170" s="101">
        <v>1673</v>
      </c>
      <c r="V170" s="102">
        <v>4102</v>
      </c>
      <c r="W170" s="103">
        <v>0</v>
      </c>
      <c r="X170" s="103">
        <v>0</v>
      </c>
      <c r="Y170" s="103">
        <v>20199</v>
      </c>
      <c r="Z170" s="103">
        <v>0</v>
      </c>
      <c r="AA170" s="103">
        <v>6599</v>
      </c>
      <c r="AB170" s="103">
        <v>323</v>
      </c>
      <c r="AC170" s="104">
        <v>27121</v>
      </c>
      <c r="AD170" s="102">
        <v>31223</v>
      </c>
    </row>
    <row r="171" spans="1:30" x14ac:dyDescent="0.2">
      <c r="A171" s="93" t="s">
        <v>129</v>
      </c>
      <c r="B171" s="93" t="s">
        <v>1097</v>
      </c>
      <c r="C171" s="93" t="s">
        <v>130</v>
      </c>
      <c r="D171" s="93"/>
      <c r="E171" s="93" t="s">
        <v>568</v>
      </c>
      <c r="F171" s="101">
        <v>0</v>
      </c>
      <c r="G171" s="101">
        <v>0</v>
      </c>
      <c r="H171" s="101">
        <v>0</v>
      </c>
      <c r="I171" s="101">
        <v>0</v>
      </c>
      <c r="J171" s="101">
        <v>0</v>
      </c>
      <c r="K171" s="101">
        <v>0</v>
      </c>
      <c r="L171" s="101">
        <v>0</v>
      </c>
      <c r="M171" s="101">
        <v>0</v>
      </c>
      <c r="N171" s="101">
        <v>0</v>
      </c>
      <c r="O171" s="101">
        <v>0</v>
      </c>
      <c r="P171" s="101">
        <v>51</v>
      </c>
      <c r="Q171" s="101">
        <v>326</v>
      </c>
      <c r="R171" s="101">
        <v>488</v>
      </c>
      <c r="S171" s="101">
        <v>130</v>
      </c>
      <c r="T171" s="101">
        <v>0</v>
      </c>
      <c r="U171" s="101">
        <v>87</v>
      </c>
      <c r="V171" s="102">
        <v>1082</v>
      </c>
      <c r="W171" s="103">
        <v>0</v>
      </c>
      <c r="X171" s="103">
        <v>0</v>
      </c>
      <c r="Y171" s="103">
        <v>21827</v>
      </c>
      <c r="Z171" s="103">
        <v>83</v>
      </c>
      <c r="AA171" s="103">
        <v>0</v>
      </c>
      <c r="AB171" s="103">
        <v>0</v>
      </c>
      <c r="AC171" s="104">
        <v>21910</v>
      </c>
      <c r="AD171" s="102">
        <v>22992</v>
      </c>
    </row>
    <row r="172" spans="1:30" x14ac:dyDescent="0.2">
      <c r="A172" s="93" t="s">
        <v>131</v>
      </c>
      <c r="B172" s="93" t="s">
        <v>1098</v>
      </c>
      <c r="C172" s="93" t="s">
        <v>132</v>
      </c>
      <c r="D172" s="93"/>
      <c r="E172" s="93" t="s">
        <v>568</v>
      </c>
      <c r="F172" s="101">
        <v>0</v>
      </c>
      <c r="G172" s="101">
        <v>0</v>
      </c>
      <c r="H172" s="101">
        <v>0</v>
      </c>
      <c r="I172" s="101">
        <v>0</v>
      </c>
      <c r="J172" s="101">
        <v>0</v>
      </c>
      <c r="K172" s="101">
        <v>0</v>
      </c>
      <c r="L172" s="101">
        <v>0</v>
      </c>
      <c r="M172" s="101">
        <v>0</v>
      </c>
      <c r="N172" s="101">
        <v>0</v>
      </c>
      <c r="O172" s="101">
        <v>0</v>
      </c>
      <c r="P172" s="101">
        <v>72</v>
      </c>
      <c r="Q172" s="101">
        <v>539</v>
      </c>
      <c r="R172" s="101">
        <v>1207</v>
      </c>
      <c r="S172" s="101">
        <v>197</v>
      </c>
      <c r="T172" s="101">
        <v>0</v>
      </c>
      <c r="U172" s="101">
        <v>831</v>
      </c>
      <c r="V172" s="102">
        <v>2846</v>
      </c>
      <c r="W172" s="103">
        <v>0</v>
      </c>
      <c r="X172" s="103">
        <v>0</v>
      </c>
      <c r="Y172" s="103">
        <v>41473</v>
      </c>
      <c r="Z172" s="103">
        <v>37</v>
      </c>
      <c r="AA172" s="103">
        <v>0</v>
      </c>
      <c r="AB172" s="103">
        <v>216</v>
      </c>
      <c r="AC172" s="104">
        <v>41726</v>
      </c>
      <c r="AD172" s="102">
        <v>44572</v>
      </c>
    </row>
    <row r="173" spans="1:30" x14ac:dyDescent="0.2">
      <c r="A173" s="93" t="s">
        <v>133</v>
      </c>
      <c r="B173" s="93" t="s">
        <v>1099</v>
      </c>
      <c r="C173" s="93" t="s">
        <v>134</v>
      </c>
      <c r="D173" s="93"/>
      <c r="E173" s="93" t="s">
        <v>568</v>
      </c>
      <c r="F173" s="101">
        <v>0</v>
      </c>
      <c r="G173" s="101">
        <v>0</v>
      </c>
      <c r="H173" s="101">
        <v>0</v>
      </c>
      <c r="I173" s="101">
        <v>0</v>
      </c>
      <c r="J173" s="101">
        <v>0</v>
      </c>
      <c r="K173" s="101">
        <v>108</v>
      </c>
      <c r="L173" s="101">
        <v>0</v>
      </c>
      <c r="M173" s="101">
        <v>0</v>
      </c>
      <c r="N173" s="101">
        <v>0</v>
      </c>
      <c r="O173" s="101">
        <v>0</v>
      </c>
      <c r="P173" s="101">
        <v>41</v>
      </c>
      <c r="Q173" s="101">
        <v>89</v>
      </c>
      <c r="R173" s="101">
        <v>1576</v>
      </c>
      <c r="S173" s="101">
        <v>34</v>
      </c>
      <c r="T173" s="101">
        <v>0</v>
      </c>
      <c r="U173" s="101">
        <v>219</v>
      </c>
      <c r="V173" s="102">
        <v>2067</v>
      </c>
      <c r="W173" s="103">
        <v>0</v>
      </c>
      <c r="X173" s="103">
        <v>0</v>
      </c>
      <c r="Y173" s="103">
        <v>6313</v>
      </c>
      <c r="Z173" s="103">
        <v>26</v>
      </c>
      <c r="AA173" s="103">
        <v>0</v>
      </c>
      <c r="AB173" s="103">
        <v>38</v>
      </c>
      <c r="AC173" s="104">
        <v>6377</v>
      </c>
      <c r="AD173" s="102">
        <v>8444</v>
      </c>
    </row>
    <row r="174" spans="1:30" x14ac:dyDescent="0.2">
      <c r="A174" s="93" t="s">
        <v>135</v>
      </c>
      <c r="B174" s="93" t="s">
        <v>1100</v>
      </c>
      <c r="C174" s="93" t="s">
        <v>136</v>
      </c>
      <c r="D174" s="93"/>
      <c r="E174" s="93" t="s">
        <v>568</v>
      </c>
      <c r="F174" s="101">
        <v>0</v>
      </c>
      <c r="G174" s="101">
        <v>0</v>
      </c>
      <c r="H174" s="101">
        <v>0</v>
      </c>
      <c r="I174" s="101">
        <v>0</v>
      </c>
      <c r="J174" s="101">
        <v>0</v>
      </c>
      <c r="K174" s="101">
        <v>0</v>
      </c>
      <c r="L174" s="101">
        <v>0</v>
      </c>
      <c r="M174" s="101">
        <v>0</v>
      </c>
      <c r="N174" s="101">
        <v>0</v>
      </c>
      <c r="O174" s="101">
        <v>0</v>
      </c>
      <c r="P174" s="101">
        <v>47</v>
      </c>
      <c r="Q174" s="101">
        <v>208</v>
      </c>
      <c r="R174" s="101">
        <v>684</v>
      </c>
      <c r="S174" s="101">
        <v>95</v>
      </c>
      <c r="T174" s="101">
        <v>0</v>
      </c>
      <c r="U174" s="101">
        <v>302</v>
      </c>
      <c r="V174" s="102">
        <v>1336</v>
      </c>
      <c r="W174" s="103">
        <v>0</v>
      </c>
      <c r="X174" s="103">
        <v>0</v>
      </c>
      <c r="Y174" s="103">
        <v>17622</v>
      </c>
      <c r="Z174" s="103">
        <v>0</v>
      </c>
      <c r="AA174" s="103">
        <v>0</v>
      </c>
      <c r="AB174" s="103">
        <v>0</v>
      </c>
      <c r="AC174" s="104">
        <v>17622</v>
      </c>
      <c r="AD174" s="102">
        <v>18958</v>
      </c>
    </row>
    <row r="175" spans="1:30" x14ac:dyDescent="0.2">
      <c r="A175" s="93" t="s">
        <v>137</v>
      </c>
      <c r="B175" s="93" t="s">
        <v>1101</v>
      </c>
      <c r="C175" s="93" t="s">
        <v>138</v>
      </c>
      <c r="D175" s="93"/>
      <c r="E175" s="93" t="s">
        <v>568</v>
      </c>
      <c r="F175" s="101">
        <v>0</v>
      </c>
      <c r="G175" s="101">
        <v>0</v>
      </c>
      <c r="H175" s="101">
        <v>0</v>
      </c>
      <c r="I175" s="101">
        <v>0</v>
      </c>
      <c r="J175" s="101">
        <v>0</v>
      </c>
      <c r="K175" s="101">
        <v>0</v>
      </c>
      <c r="L175" s="101">
        <v>0</v>
      </c>
      <c r="M175" s="101">
        <v>0</v>
      </c>
      <c r="N175" s="101">
        <v>0</v>
      </c>
      <c r="O175" s="101">
        <v>0</v>
      </c>
      <c r="P175" s="101">
        <v>37</v>
      </c>
      <c r="Q175" s="101">
        <v>235</v>
      </c>
      <c r="R175" s="101">
        <v>1391</v>
      </c>
      <c r="S175" s="101">
        <v>97</v>
      </c>
      <c r="T175" s="101">
        <v>0</v>
      </c>
      <c r="U175" s="101">
        <v>372</v>
      </c>
      <c r="V175" s="102">
        <v>2132</v>
      </c>
      <c r="W175" s="103">
        <v>0</v>
      </c>
      <c r="X175" s="103">
        <v>0</v>
      </c>
      <c r="Y175" s="103">
        <v>19100</v>
      </c>
      <c r="Z175" s="103">
        <v>19</v>
      </c>
      <c r="AA175" s="103">
        <v>0</v>
      </c>
      <c r="AB175" s="103">
        <v>88</v>
      </c>
      <c r="AC175" s="104">
        <v>19207</v>
      </c>
      <c r="AD175" s="102">
        <v>21339</v>
      </c>
    </row>
    <row r="176" spans="1:30" x14ac:dyDescent="0.2">
      <c r="A176" s="93" t="s">
        <v>139</v>
      </c>
      <c r="B176" s="93" t="s">
        <v>1102</v>
      </c>
      <c r="C176" s="93" t="s">
        <v>140</v>
      </c>
      <c r="D176" s="93"/>
      <c r="E176" s="93" t="s">
        <v>568</v>
      </c>
      <c r="F176" s="101">
        <v>0</v>
      </c>
      <c r="G176" s="101">
        <v>0</v>
      </c>
      <c r="H176" s="101">
        <v>0</v>
      </c>
      <c r="I176" s="101">
        <v>0</v>
      </c>
      <c r="J176" s="101">
        <v>0</v>
      </c>
      <c r="K176" s="101">
        <v>0</v>
      </c>
      <c r="L176" s="101">
        <v>0</v>
      </c>
      <c r="M176" s="101">
        <v>0</v>
      </c>
      <c r="N176" s="101">
        <v>0</v>
      </c>
      <c r="O176" s="101">
        <v>0</v>
      </c>
      <c r="P176" s="101">
        <v>40</v>
      </c>
      <c r="Q176" s="101">
        <v>287</v>
      </c>
      <c r="R176" s="101">
        <v>1172</v>
      </c>
      <c r="S176" s="101">
        <v>142</v>
      </c>
      <c r="T176" s="101">
        <v>0</v>
      </c>
      <c r="U176" s="101">
        <v>0</v>
      </c>
      <c r="V176" s="102">
        <v>1641</v>
      </c>
      <c r="W176" s="103">
        <v>0</v>
      </c>
      <c r="X176" s="103">
        <v>0</v>
      </c>
      <c r="Y176" s="103">
        <v>11253</v>
      </c>
      <c r="Z176" s="103">
        <v>0</v>
      </c>
      <c r="AA176" s="103">
        <v>11526</v>
      </c>
      <c r="AB176" s="103">
        <v>220</v>
      </c>
      <c r="AC176" s="104">
        <v>22999</v>
      </c>
      <c r="AD176" s="102">
        <v>24640</v>
      </c>
    </row>
    <row r="177" spans="1:30" x14ac:dyDescent="0.2">
      <c r="A177" s="93" t="s">
        <v>141</v>
      </c>
      <c r="B177" s="93" t="s">
        <v>1103</v>
      </c>
      <c r="C177" s="93" t="s">
        <v>142</v>
      </c>
      <c r="D177" s="93"/>
      <c r="E177" s="93" t="s">
        <v>568</v>
      </c>
      <c r="F177" s="101">
        <v>0</v>
      </c>
      <c r="G177" s="101">
        <v>0</v>
      </c>
      <c r="H177" s="101">
        <v>0</v>
      </c>
      <c r="I177" s="101">
        <v>0</v>
      </c>
      <c r="J177" s="101">
        <v>0</v>
      </c>
      <c r="K177" s="101">
        <v>0</v>
      </c>
      <c r="L177" s="101">
        <v>0</v>
      </c>
      <c r="M177" s="101">
        <v>0</v>
      </c>
      <c r="N177" s="101">
        <v>0</v>
      </c>
      <c r="O177" s="101">
        <v>0</v>
      </c>
      <c r="P177" s="101">
        <v>0</v>
      </c>
      <c r="Q177" s="101">
        <v>452</v>
      </c>
      <c r="R177" s="101">
        <v>1673</v>
      </c>
      <c r="S177" s="101">
        <v>150</v>
      </c>
      <c r="T177" s="101">
        <v>0</v>
      </c>
      <c r="U177" s="101">
        <v>216</v>
      </c>
      <c r="V177" s="102">
        <v>2491</v>
      </c>
      <c r="W177" s="103">
        <v>0</v>
      </c>
      <c r="X177" s="103">
        <v>0</v>
      </c>
      <c r="Y177" s="103">
        <v>28036.2</v>
      </c>
      <c r="Z177" s="103">
        <v>1.8</v>
      </c>
      <c r="AA177" s="103">
        <v>0</v>
      </c>
      <c r="AB177" s="103">
        <v>83</v>
      </c>
      <c r="AC177" s="104">
        <v>28121</v>
      </c>
      <c r="AD177" s="102">
        <v>30612</v>
      </c>
    </row>
    <row r="178" spans="1:30" s="12" customFormat="1" x14ac:dyDescent="0.2">
      <c r="A178" s="93" t="s">
        <v>143</v>
      </c>
      <c r="B178" s="93" t="s">
        <v>1104</v>
      </c>
      <c r="C178" s="93" t="s">
        <v>144</v>
      </c>
      <c r="D178" s="93"/>
      <c r="E178" s="93" t="s">
        <v>566</v>
      </c>
      <c r="F178" s="101">
        <v>234942</v>
      </c>
      <c r="G178" s="101">
        <v>13409</v>
      </c>
      <c r="H178" s="101">
        <v>3376</v>
      </c>
      <c r="I178" s="101">
        <v>0</v>
      </c>
      <c r="J178" s="101">
        <v>26811</v>
      </c>
      <c r="K178" s="101">
        <v>0</v>
      </c>
      <c r="L178" s="101">
        <v>984</v>
      </c>
      <c r="M178" s="101">
        <v>12343</v>
      </c>
      <c r="N178" s="101">
        <v>1574</v>
      </c>
      <c r="O178" s="101">
        <v>863</v>
      </c>
      <c r="P178" s="101">
        <v>220</v>
      </c>
      <c r="Q178" s="101">
        <v>1430</v>
      </c>
      <c r="R178" s="101">
        <v>6229</v>
      </c>
      <c r="S178" s="101">
        <v>497</v>
      </c>
      <c r="T178" s="101">
        <v>13650</v>
      </c>
      <c r="U178" s="101">
        <v>12508</v>
      </c>
      <c r="V178" s="102">
        <v>328836</v>
      </c>
      <c r="W178" s="103">
        <v>5514</v>
      </c>
      <c r="X178" s="103">
        <v>3429</v>
      </c>
      <c r="Y178" s="103">
        <v>70961</v>
      </c>
      <c r="Z178" s="103">
        <v>323</v>
      </c>
      <c r="AA178" s="103">
        <v>39714</v>
      </c>
      <c r="AB178" s="103">
        <v>5968</v>
      </c>
      <c r="AC178" s="104">
        <v>125909</v>
      </c>
      <c r="AD178" s="102">
        <v>454745</v>
      </c>
    </row>
    <row r="179" spans="1:30" x14ac:dyDescent="0.2">
      <c r="A179" s="93" t="s">
        <v>145</v>
      </c>
      <c r="B179" s="93" t="s">
        <v>1105</v>
      </c>
      <c r="C179" s="93" t="s">
        <v>146</v>
      </c>
      <c r="D179" s="93"/>
      <c r="E179" s="93" t="s">
        <v>566</v>
      </c>
      <c r="F179" s="101">
        <v>8829</v>
      </c>
      <c r="G179" s="101">
        <v>349</v>
      </c>
      <c r="H179" s="101">
        <v>95</v>
      </c>
      <c r="I179" s="101">
        <v>0</v>
      </c>
      <c r="J179" s="101">
        <v>1292</v>
      </c>
      <c r="K179" s="101">
        <v>848</v>
      </c>
      <c r="L179" s="101">
        <v>85</v>
      </c>
      <c r="M179" s="101">
        <v>168</v>
      </c>
      <c r="N179" s="101">
        <v>382</v>
      </c>
      <c r="O179" s="101">
        <v>64</v>
      </c>
      <c r="P179" s="101">
        <v>73</v>
      </c>
      <c r="Q179" s="101">
        <v>59</v>
      </c>
      <c r="R179" s="101">
        <v>1231</v>
      </c>
      <c r="S179" s="101">
        <v>19</v>
      </c>
      <c r="T179" s="101">
        <v>0</v>
      </c>
      <c r="U179" s="101">
        <v>466</v>
      </c>
      <c r="V179" s="102">
        <v>13960</v>
      </c>
      <c r="W179" s="103">
        <v>439</v>
      </c>
      <c r="X179" s="103">
        <v>0</v>
      </c>
      <c r="Y179" s="103">
        <v>4464</v>
      </c>
      <c r="Z179" s="103">
        <v>0</v>
      </c>
      <c r="AA179" s="103">
        <v>0</v>
      </c>
      <c r="AB179" s="103">
        <v>314</v>
      </c>
      <c r="AC179" s="104">
        <v>5217</v>
      </c>
      <c r="AD179" s="102">
        <v>19177</v>
      </c>
    </row>
    <row r="180" spans="1:30" x14ac:dyDescent="0.2">
      <c r="A180" s="93" t="s">
        <v>147</v>
      </c>
      <c r="B180" s="93" t="s">
        <v>1106</v>
      </c>
      <c r="C180" s="93" t="s">
        <v>148</v>
      </c>
      <c r="D180" s="93"/>
      <c r="E180" s="93" t="s">
        <v>567</v>
      </c>
      <c r="F180" s="101">
        <v>176500</v>
      </c>
      <c r="G180" s="101">
        <v>0</v>
      </c>
      <c r="H180" s="101">
        <v>0</v>
      </c>
      <c r="I180" s="101">
        <v>0</v>
      </c>
      <c r="J180" s="101">
        <v>24872</v>
      </c>
      <c r="K180" s="101">
        <v>0</v>
      </c>
      <c r="L180" s="101">
        <v>1509</v>
      </c>
      <c r="M180" s="101">
        <v>12420</v>
      </c>
      <c r="N180" s="101">
        <v>2414</v>
      </c>
      <c r="O180" s="101">
        <v>1198</v>
      </c>
      <c r="P180" s="101">
        <v>0</v>
      </c>
      <c r="Q180" s="101">
        <v>0</v>
      </c>
      <c r="R180" s="101">
        <v>3640</v>
      </c>
      <c r="S180" s="101">
        <v>0</v>
      </c>
      <c r="T180" s="101">
        <v>0</v>
      </c>
      <c r="U180" s="101">
        <v>27691</v>
      </c>
      <c r="V180" s="102">
        <v>250244</v>
      </c>
      <c r="W180" s="103">
        <v>0</v>
      </c>
      <c r="X180" s="103">
        <v>0</v>
      </c>
      <c r="Y180" s="103">
        <v>0</v>
      </c>
      <c r="Z180" s="103">
        <v>0</v>
      </c>
      <c r="AA180" s="103">
        <v>0</v>
      </c>
      <c r="AB180" s="103">
        <v>0</v>
      </c>
      <c r="AC180" s="104">
        <v>0</v>
      </c>
      <c r="AD180" s="102">
        <v>250244</v>
      </c>
    </row>
    <row r="181" spans="1:30" x14ac:dyDescent="0.2">
      <c r="A181" s="93" t="s">
        <v>149</v>
      </c>
      <c r="B181" s="93" t="s">
        <v>1107</v>
      </c>
      <c r="C181" s="93" t="s">
        <v>150</v>
      </c>
      <c r="D181" s="93"/>
      <c r="E181" s="93" t="s">
        <v>568</v>
      </c>
      <c r="F181" s="101">
        <v>0</v>
      </c>
      <c r="G181" s="101">
        <v>0</v>
      </c>
      <c r="H181" s="101">
        <v>0</v>
      </c>
      <c r="I181" s="101">
        <v>0</v>
      </c>
      <c r="J181" s="101">
        <v>0</v>
      </c>
      <c r="K181" s="101">
        <v>0</v>
      </c>
      <c r="L181" s="101">
        <v>0</v>
      </c>
      <c r="M181" s="101">
        <v>0</v>
      </c>
      <c r="N181" s="101">
        <v>0</v>
      </c>
      <c r="O181" s="101">
        <v>0</v>
      </c>
      <c r="P181" s="101">
        <v>42</v>
      </c>
      <c r="Q181" s="101">
        <v>166</v>
      </c>
      <c r="R181" s="101">
        <v>2410</v>
      </c>
      <c r="S181" s="101">
        <v>73</v>
      </c>
      <c r="T181" s="101">
        <v>0</v>
      </c>
      <c r="U181" s="101">
        <v>366</v>
      </c>
      <c r="V181" s="102">
        <v>3057</v>
      </c>
      <c r="W181" s="103">
        <v>0</v>
      </c>
      <c r="X181" s="103">
        <v>0</v>
      </c>
      <c r="Y181" s="103">
        <v>13233</v>
      </c>
      <c r="Z181" s="103">
        <v>6</v>
      </c>
      <c r="AA181" s="103">
        <v>0</v>
      </c>
      <c r="AB181" s="103">
        <v>87</v>
      </c>
      <c r="AC181" s="104">
        <v>13326</v>
      </c>
      <c r="AD181" s="102">
        <v>16383</v>
      </c>
    </row>
    <row r="182" spans="1:30" x14ac:dyDescent="0.2">
      <c r="A182" s="93" t="s">
        <v>151</v>
      </c>
      <c r="B182" s="93" t="s">
        <v>1108</v>
      </c>
      <c r="C182" s="93" t="s">
        <v>152</v>
      </c>
      <c r="D182" s="93"/>
      <c r="E182" s="93" t="s">
        <v>568</v>
      </c>
      <c r="F182" s="101">
        <v>0</v>
      </c>
      <c r="G182" s="101">
        <v>0</v>
      </c>
      <c r="H182" s="101">
        <v>0</v>
      </c>
      <c r="I182" s="101">
        <v>0</v>
      </c>
      <c r="J182" s="101">
        <v>0</v>
      </c>
      <c r="K182" s="101">
        <v>0</v>
      </c>
      <c r="L182" s="101">
        <v>0</v>
      </c>
      <c r="M182" s="101">
        <v>0</v>
      </c>
      <c r="N182" s="101">
        <v>0</v>
      </c>
      <c r="O182" s="101">
        <v>0</v>
      </c>
      <c r="P182" s="101">
        <v>90</v>
      </c>
      <c r="Q182" s="101">
        <v>343</v>
      </c>
      <c r="R182" s="101">
        <v>3621</v>
      </c>
      <c r="S182" s="101">
        <v>146</v>
      </c>
      <c r="T182" s="101">
        <v>0</v>
      </c>
      <c r="U182" s="101">
        <v>532</v>
      </c>
      <c r="V182" s="102">
        <v>4732</v>
      </c>
      <c r="W182" s="103">
        <v>0</v>
      </c>
      <c r="X182" s="103">
        <v>0</v>
      </c>
      <c r="Y182" s="103">
        <v>18296</v>
      </c>
      <c r="Z182" s="103">
        <v>33</v>
      </c>
      <c r="AA182" s="103">
        <v>10283</v>
      </c>
      <c r="AB182" s="103">
        <v>0</v>
      </c>
      <c r="AC182" s="104">
        <v>28612</v>
      </c>
      <c r="AD182" s="102">
        <v>33344</v>
      </c>
    </row>
    <row r="183" spans="1:30" x14ac:dyDescent="0.2">
      <c r="A183" s="93" t="s">
        <v>153</v>
      </c>
      <c r="B183" s="93" t="s">
        <v>1109</v>
      </c>
      <c r="C183" s="93" t="s">
        <v>154</v>
      </c>
      <c r="D183" s="93"/>
      <c r="E183" s="93" t="s">
        <v>568</v>
      </c>
      <c r="F183" s="101">
        <v>0</v>
      </c>
      <c r="G183" s="101">
        <v>0</v>
      </c>
      <c r="H183" s="101">
        <v>0</v>
      </c>
      <c r="I183" s="101">
        <v>0</v>
      </c>
      <c r="J183" s="101">
        <v>0</v>
      </c>
      <c r="K183" s="101">
        <v>67</v>
      </c>
      <c r="L183" s="101">
        <v>0</v>
      </c>
      <c r="M183" s="101">
        <v>0</v>
      </c>
      <c r="N183" s="101">
        <v>0</v>
      </c>
      <c r="O183" s="101">
        <v>0</v>
      </c>
      <c r="P183" s="101">
        <v>57</v>
      </c>
      <c r="Q183" s="101">
        <v>117</v>
      </c>
      <c r="R183" s="101">
        <v>2460</v>
      </c>
      <c r="S183" s="101">
        <v>51</v>
      </c>
      <c r="T183" s="101">
        <v>0</v>
      </c>
      <c r="U183" s="101">
        <v>180</v>
      </c>
      <c r="V183" s="102">
        <v>2932</v>
      </c>
      <c r="W183" s="103">
        <v>0</v>
      </c>
      <c r="X183" s="103">
        <v>0</v>
      </c>
      <c r="Y183" s="103">
        <v>9113</v>
      </c>
      <c r="Z183" s="103">
        <v>0</v>
      </c>
      <c r="AA183" s="103">
        <v>0</v>
      </c>
      <c r="AB183" s="103">
        <v>398</v>
      </c>
      <c r="AC183" s="104">
        <v>9511</v>
      </c>
      <c r="AD183" s="102">
        <v>12443</v>
      </c>
    </row>
    <row r="184" spans="1:30" x14ac:dyDescent="0.2">
      <c r="A184" s="93" t="s">
        <v>155</v>
      </c>
      <c r="B184" s="93" t="s">
        <v>1110</v>
      </c>
      <c r="C184" s="93" t="s">
        <v>156</v>
      </c>
      <c r="D184" s="93"/>
      <c r="E184" s="93" t="s">
        <v>568</v>
      </c>
      <c r="F184" s="101">
        <v>0</v>
      </c>
      <c r="G184" s="101">
        <v>0</v>
      </c>
      <c r="H184" s="101">
        <v>0</v>
      </c>
      <c r="I184" s="101">
        <v>0</v>
      </c>
      <c r="J184" s="101">
        <v>0</v>
      </c>
      <c r="K184" s="101">
        <v>0</v>
      </c>
      <c r="L184" s="101">
        <v>0</v>
      </c>
      <c r="M184" s="101">
        <v>0</v>
      </c>
      <c r="N184" s="101">
        <v>0</v>
      </c>
      <c r="O184" s="101">
        <v>0</v>
      </c>
      <c r="P184" s="101">
        <v>145</v>
      </c>
      <c r="Q184" s="101">
        <v>192</v>
      </c>
      <c r="R184" s="101">
        <v>2571</v>
      </c>
      <c r="S184" s="101">
        <v>89</v>
      </c>
      <c r="T184" s="101">
        <v>0</v>
      </c>
      <c r="U184" s="101">
        <v>52</v>
      </c>
      <c r="V184" s="102">
        <v>3049</v>
      </c>
      <c r="W184" s="103">
        <v>0</v>
      </c>
      <c r="X184" s="103">
        <v>0</v>
      </c>
      <c r="Y184" s="103">
        <v>7848</v>
      </c>
      <c r="Z184" s="103">
        <v>0</v>
      </c>
      <c r="AA184" s="103">
        <v>5311</v>
      </c>
      <c r="AB184" s="103">
        <v>111</v>
      </c>
      <c r="AC184" s="104">
        <v>13270</v>
      </c>
      <c r="AD184" s="102">
        <v>16319</v>
      </c>
    </row>
    <row r="185" spans="1:30" x14ac:dyDescent="0.2">
      <c r="A185" s="93" t="s">
        <v>157</v>
      </c>
      <c r="B185" s="93" t="s">
        <v>1111</v>
      </c>
      <c r="C185" s="93" t="s">
        <v>158</v>
      </c>
      <c r="D185" s="93"/>
      <c r="E185" s="93" t="s">
        <v>568</v>
      </c>
      <c r="F185" s="101">
        <v>0</v>
      </c>
      <c r="G185" s="101">
        <v>0</v>
      </c>
      <c r="H185" s="101">
        <v>0</v>
      </c>
      <c r="I185" s="101">
        <v>0</v>
      </c>
      <c r="J185" s="101">
        <v>0</v>
      </c>
      <c r="K185" s="101">
        <v>182</v>
      </c>
      <c r="L185" s="101">
        <v>0</v>
      </c>
      <c r="M185" s="101">
        <v>0</v>
      </c>
      <c r="N185" s="101">
        <v>0</v>
      </c>
      <c r="O185" s="101">
        <v>0</v>
      </c>
      <c r="P185" s="101">
        <v>53</v>
      </c>
      <c r="Q185" s="101">
        <v>89</v>
      </c>
      <c r="R185" s="101">
        <v>257</v>
      </c>
      <c r="S185" s="101">
        <v>40</v>
      </c>
      <c r="T185" s="101">
        <v>0</v>
      </c>
      <c r="U185" s="101">
        <v>17</v>
      </c>
      <c r="V185" s="102">
        <v>638</v>
      </c>
      <c r="W185" s="103">
        <v>0</v>
      </c>
      <c r="X185" s="103">
        <v>0</v>
      </c>
      <c r="Y185" s="103">
        <v>3326</v>
      </c>
      <c r="Z185" s="103">
        <v>0</v>
      </c>
      <c r="AA185" s="103">
        <v>2793</v>
      </c>
      <c r="AB185" s="103">
        <v>0</v>
      </c>
      <c r="AC185" s="104">
        <v>6119</v>
      </c>
      <c r="AD185" s="102">
        <v>6757</v>
      </c>
    </row>
    <row r="186" spans="1:30" x14ac:dyDescent="0.2">
      <c r="A186" s="93" t="s">
        <v>159</v>
      </c>
      <c r="B186" s="93" t="s">
        <v>1112</v>
      </c>
      <c r="C186" s="93" t="s">
        <v>160</v>
      </c>
      <c r="D186" s="93"/>
      <c r="E186" s="93" t="s">
        <v>568</v>
      </c>
      <c r="F186" s="101">
        <v>0</v>
      </c>
      <c r="G186" s="101">
        <v>0</v>
      </c>
      <c r="H186" s="101">
        <v>0</v>
      </c>
      <c r="I186" s="101">
        <v>0</v>
      </c>
      <c r="J186" s="101">
        <v>0</v>
      </c>
      <c r="K186" s="101">
        <v>0</v>
      </c>
      <c r="L186" s="101">
        <v>0</v>
      </c>
      <c r="M186" s="101">
        <v>0</v>
      </c>
      <c r="N186" s="101">
        <v>0</v>
      </c>
      <c r="O186" s="101">
        <v>0</v>
      </c>
      <c r="P186" s="101">
        <v>40</v>
      </c>
      <c r="Q186" s="101">
        <v>282</v>
      </c>
      <c r="R186" s="101">
        <v>2905</v>
      </c>
      <c r="S186" s="101">
        <v>88</v>
      </c>
      <c r="T186" s="101">
        <v>0</v>
      </c>
      <c r="U186" s="101">
        <v>335</v>
      </c>
      <c r="V186" s="102">
        <v>3650</v>
      </c>
      <c r="W186" s="103">
        <v>0</v>
      </c>
      <c r="X186" s="103">
        <v>0</v>
      </c>
      <c r="Y186" s="103">
        <v>7907</v>
      </c>
      <c r="Z186" s="103">
        <v>17</v>
      </c>
      <c r="AA186" s="103">
        <v>6867</v>
      </c>
      <c r="AB186" s="103">
        <v>145</v>
      </c>
      <c r="AC186" s="104">
        <v>14936</v>
      </c>
      <c r="AD186" s="102">
        <v>18586</v>
      </c>
    </row>
    <row r="187" spans="1:30" x14ac:dyDescent="0.2">
      <c r="A187" s="93" t="s">
        <v>161</v>
      </c>
      <c r="B187" s="93" t="s">
        <v>1113</v>
      </c>
      <c r="C187" s="93" t="s">
        <v>162</v>
      </c>
      <c r="D187" s="93"/>
      <c r="E187" s="93" t="s">
        <v>568</v>
      </c>
      <c r="F187" s="101">
        <v>0</v>
      </c>
      <c r="G187" s="101">
        <v>0</v>
      </c>
      <c r="H187" s="101">
        <v>0</v>
      </c>
      <c r="I187" s="101">
        <v>0</v>
      </c>
      <c r="J187" s="101">
        <v>0</v>
      </c>
      <c r="K187" s="101">
        <v>0</v>
      </c>
      <c r="L187" s="101">
        <v>0</v>
      </c>
      <c r="M187" s="101">
        <v>0</v>
      </c>
      <c r="N187" s="101">
        <v>0</v>
      </c>
      <c r="O187" s="101">
        <v>0</v>
      </c>
      <c r="P187" s="101">
        <v>67</v>
      </c>
      <c r="Q187" s="101">
        <v>98</v>
      </c>
      <c r="R187" s="101">
        <v>339</v>
      </c>
      <c r="S187" s="101">
        <v>46</v>
      </c>
      <c r="T187" s="101">
        <v>0</v>
      </c>
      <c r="U187" s="101">
        <v>46</v>
      </c>
      <c r="V187" s="102">
        <v>596</v>
      </c>
      <c r="W187" s="103">
        <v>0</v>
      </c>
      <c r="X187" s="103">
        <v>0</v>
      </c>
      <c r="Y187" s="103">
        <v>5654</v>
      </c>
      <c r="Z187" s="103">
        <v>0</v>
      </c>
      <c r="AA187" s="103">
        <v>2549</v>
      </c>
      <c r="AB187" s="103">
        <v>68</v>
      </c>
      <c r="AC187" s="104">
        <v>8271</v>
      </c>
      <c r="AD187" s="102">
        <v>8867</v>
      </c>
    </row>
    <row r="188" spans="1:30" x14ac:dyDescent="0.2">
      <c r="A188" s="93" t="s">
        <v>163</v>
      </c>
      <c r="B188" s="93" t="s">
        <v>1114</v>
      </c>
      <c r="C188" s="93" t="s">
        <v>164</v>
      </c>
      <c r="D188" s="93"/>
      <c r="E188" s="93" t="s">
        <v>567</v>
      </c>
      <c r="F188" s="101">
        <v>255646</v>
      </c>
      <c r="G188" s="101">
        <v>12665</v>
      </c>
      <c r="H188" s="101">
        <v>4156</v>
      </c>
      <c r="I188" s="101">
        <v>0</v>
      </c>
      <c r="J188" s="101">
        <v>32662</v>
      </c>
      <c r="K188" s="101">
        <v>0</v>
      </c>
      <c r="L188" s="101">
        <v>2105</v>
      </c>
      <c r="M188" s="101">
        <v>23858</v>
      </c>
      <c r="N188" s="101">
        <v>3368</v>
      </c>
      <c r="O188" s="101">
        <v>1644</v>
      </c>
      <c r="P188" s="101">
        <v>0</v>
      </c>
      <c r="Q188" s="101">
        <v>0</v>
      </c>
      <c r="R188" s="101">
        <v>2342</v>
      </c>
      <c r="S188" s="101">
        <v>0</v>
      </c>
      <c r="T188" s="101">
        <v>1158</v>
      </c>
      <c r="U188" s="101">
        <v>18187</v>
      </c>
      <c r="V188" s="102">
        <v>357791</v>
      </c>
      <c r="W188" s="103">
        <v>3086</v>
      </c>
      <c r="X188" s="103">
        <v>3149</v>
      </c>
      <c r="Y188" s="103">
        <v>0</v>
      </c>
      <c r="Z188" s="103">
        <v>0</v>
      </c>
      <c r="AA188" s="103">
        <v>0</v>
      </c>
      <c r="AB188" s="103">
        <v>2413</v>
      </c>
      <c r="AC188" s="104">
        <v>8648</v>
      </c>
      <c r="AD188" s="102">
        <v>366439</v>
      </c>
    </row>
    <row r="189" spans="1:30" x14ac:dyDescent="0.2">
      <c r="A189" s="93" t="s">
        <v>165</v>
      </c>
      <c r="B189" s="93" t="s">
        <v>1115</v>
      </c>
      <c r="C189" s="93" t="s">
        <v>166</v>
      </c>
      <c r="D189" s="93"/>
      <c r="E189" s="93" t="s">
        <v>568</v>
      </c>
      <c r="F189" s="101">
        <v>0</v>
      </c>
      <c r="G189" s="101">
        <v>0</v>
      </c>
      <c r="H189" s="101">
        <v>0</v>
      </c>
      <c r="I189" s="101">
        <v>0</v>
      </c>
      <c r="J189" s="101">
        <v>0</v>
      </c>
      <c r="K189" s="101">
        <v>0</v>
      </c>
      <c r="L189" s="101">
        <v>0</v>
      </c>
      <c r="M189" s="101">
        <v>0</v>
      </c>
      <c r="N189" s="101">
        <v>0</v>
      </c>
      <c r="O189" s="101">
        <v>0</v>
      </c>
      <c r="P189" s="101">
        <v>61</v>
      </c>
      <c r="Q189" s="101">
        <v>353</v>
      </c>
      <c r="R189" s="101">
        <v>613</v>
      </c>
      <c r="S189" s="101">
        <v>79</v>
      </c>
      <c r="T189" s="101">
        <v>0</v>
      </c>
      <c r="U189" s="101">
        <v>337</v>
      </c>
      <c r="V189" s="102">
        <v>1443</v>
      </c>
      <c r="W189" s="103">
        <v>0</v>
      </c>
      <c r="X189" s="103">
        <v>0</v>
      </c>
      <c r="Y189" s="103">
        <v>16723</v>
      </c>
      <c r="Z189" s="103">
        <v>18</v>
      </c>
      <c r="AA189" s="103">
        <v>0</v>
      </c>
      <c r="AB189" s="103">
        <v>525</v>
      </c>
      <c r="AC189" s="104">
        <v>17266</v>
      </c>
      <c r="AD189" s="102">
        <v>18709</v>
      </c>
    </row>
    <row r="190" spans="1:30" x14ac:dyDescent="0.2">
      <c r="A190" s="93" t="s">
        <v>167</v>
      </c>
      <c r="B190" s="93" t="s">
        <v>1116</v>
      </c>
      <c r="C190" s="93" t="s">
        <v>168</v>
      </c>
      <c r="D190" s="93"/>
      <c r="E190" s="93" t="s">
        <v>568</v>
      </c>
      <c r="F190" s="101">
        <v>0</v>
      </c>
      <c r="G190" s="101">
        <v>0</v>
      </c>
      <c r="H190" s="101">
        <v>0</v>
      </c>
      <c r="I190" s="101">
        <v>0</v>
      </c>
      <c r="J190" s="101">
        <v>0</v>
      </c>
      <c r="K190" s="101">
        <v>0</v>
      </c>
      <c r="L190" s="101">
        <v>0</v>
      </c>
      <c r="M190" s="101">
        <v>0</v>
      </c>
      <c r="N190" s="101">
        <v>0</v>
      </c>
      <c r="O190" s="101">
        <v>0</v>
      </c>
      <c r="P190" s="101">
        <v>238</v>
      </c>
      <c r="Q190" s="101">
        <v>488</v>
      </c>
      <c r="R190" s="101">
        <v>1525</v>
      </c>
      <c r="S190" s="101">
        <v>221</v>
      </c>
      <c r="T190" s="101">
        <v>0</v>
      </c>
      <c r="U190" s="101">
        <v>0</v>
      </c>
      <c r="V190" s="102">
        <v>2472</v>
      </c>
      <c r="W190" s="103">
        <v>0</v>
      </c>
      <c r="X190" s="103">
        <v>0</v>
      </c>
      <c r="Y190" s="103">
        <v>38147</v>
      </c>
      <c r="Z190" s="103">
        <v>65</v>
      </c>
      <c r="AA190" s="103">
        <v>0</v>
      </c>
      <c r="AB190" s="103">
        <v>356</v>
      </c>
      <c r="AC190" s="104">
        <v>38568</v>
      </c>
      <c r="AD190" s="102">
        <v>41040</v>
      </c>
    </row>
    <row r="191" spans="1:30" x14ac:dyDescent="0.2">
      <c r="A191" s="93" t="s">
        <v>169</v>
      </c>
      <c r="B191" s="93" t="s">
        <v>1117</v>
      </c>
      <c r="C191" s="93" t="s">
        <v>170</v>
      </c>
      <c r="D191" s="93"/>
      <c r="E191" s="93" t="s">
        <v>568</v>
      </c>
      <c r="F191" s="101">
        <v>0</v>
      </c>
      <c r="G191" s="101">
        <v>0</v>
      </c>
      <c r="H191" s="101">
        <v>0</v>
      </c>
      <c r="I191" s="101">
        <v>0</v>
      </c>
      <c r="J191" s="101">
        <v>0</v>
      </c>
      <c r="K191" s="101">
        <v>0</v>
      </c>
      <c r="L191" s="101">
        <v>0</v>
      </c>
      <c r="M191" s="101">
        <v>0</v>
      </c>
      <c r="N191" s="101">
        <v>0</v>
      </c>
      <c r="O191" s="101">
        <v>0</v>
      </c>
      <c r="P191" s="101">
        <v>139</v>
      </c>
      <c r="Q191" s="101">
        <v>391</v>
      </c>
      <c r="R191" s="101">
        <v>1006</v>
      </c>
      <c r="S191" s="101">
        <v>143</v>
      </c>
      <c r="T191" s="101">
        <v>0</v>
      </c>
      <c r="U191" s="101">
        <v>1697</v>
      </c>
      <c r="V191" s="102">
        <v>3376</v>
      </c>
      <c r="W191" s="103">
        <v>0</v>
      </c>
      <c r="X191" s="103">
        <v>0</v>
      </c>
      <c r="Y191" s="103">
        <v>13923</v>
      </c>
      <c r="Z191" s="103">
        <v>0</v>
      </c>
      <c r="AA191" s="103">
        <v>13916</v>
      </c>
      <c r="AB191" s="103">
        <v>113</v>
      </c>
      <c r="AC191" s="104">
        <v>27952</v>
      </c>
      <c r="AD191" s="102">
        <v>31328</v>
      </c>
    </row>
    <row r="192" spans="1:30" x14ac:dyDescent="0.2">
      <c r="A192" s="93" t="s">
        <v>171</v>
      </c>
      <c r="B192" s="93" t="s">
        <v>1118</v>
      </c>
      <c r="C192" s="93" t="s">
        <v>172</v>
      </c>
      <c r="D192" s="93"/>
      <c r="E192" s="93" t="s">
        <v>568</v>
      </c>
      <c r="F192" s="101">
        <v>0</v>
      </c>
      <c r="G192" s="101">
        <v>0</v>
      </c>
      <c r="H192" s="101">
        <v>0</v>
      </c>
      <c r="I192" s="101">
        <v>0</v>
      </c>
      <c r="J192" s="101">
        <v>0</v>
      </c>
      <c r="K192" s="101">
        <v>0</v>
      </c>
      <c r="L192" s="101">
        <v>0</v>
      </c>
      <c r="M192" s="101">
        <v>0</v>
      </c>
      <c r="N192" s="101">
        <v>0</v>
      </c>
      <c r="O192" s="101">
        <v>0</v>
      </c>
      <c r="P192" s="101">
        <v>135</v>
      </c>
      <c r="Q192" s="101">
        <v>223</v>
      </c>
      <c r="R192" s="101">
        <v>1855</v>
      </c>
      <c r="S192" s="101">
        <v>94</v>
      </c>
      <c r="T192" s="101">
        <v>0</v>
      </c>
      <c r="U192" s="101">
        <v>47</v>
      </c>
      <c r="V192" s="102">
        <v>2354</v>
      </c>
      <c r="W192" s="103">
        <v>0</v>
      </c>
      <c r="X192" s="103">
        <v>0</v>
      </c>
      <c r="Y192" s="103">
        <v>9036</v>
      </c>
      <c r="Z192" s="103">
        <v>7555</v>
      </c>
      <c r="AA192" s="103">
        <v>0</v>
      </c>
      <c r="AB192" s="103">
        <v>0</v>
      </c>
      <c r="AC192" s="104">
        <v>16591</v>
      </c>
      <c r="AD192" s="102">
        <v>18945</v>
      </c>
    </row>
    <row r="193" spans="1:30" x14ac:dyDescent="0.2">
      <c r="A193" s="93" t="s">
        <v>173</v>
      </c>
      <c r="B193" s="93" t="s">
        <v>1119</v>
      </c>
      <c r="C193" s="93" t="s">
        <v>174</v>
      </c>
      <c r="D193" s="93"/>
      <c r="E193" s="93" t="s">
        <v>568</v>
      </c>
      <c r="F193" s="101">
        <v>0</v>
      </c>
      <c r="G193" s="101">
        <v>0</v>
      </c>
      <c r="H193" s="101">
        <v>0</v>
      </c>
      <c r="I193" s="101">
        <v>0</v>
      </c>
      <c r="J193" s="101">
        <v>0</v>
      </c>
      <c r="K193" s="101">
        <v>59</v>
      </c>
      <c r="L193" s="101">
        <v>0</v>
      </c>
      <c r="M193" s="101">
        <v>0</v>
      </c>
      <c r="N193" s="101">
        <v>0</v>
      </c>
      <c r="O193" s="101">
        <v>0</v>
      </c>
      <c r="P193" s="101">
        <v>0</v>
      </c>
      <c r="Q193" s="101">
        <v>214</v>
      </c>
      <c r="R193" s="101">
        <v>1007</v>
      </c>
      <c r="S193" s="101">
        <v>88</v>
      </c>
      <c r="T193" s="101">
        <v>0</v>
      </c>
      <c r="U193" s="101">
        <v>0</v>
      </c>
      <c r="V193" s="102">
        <v>1368</v>
      </c>
      <c r="W193" s="103">
        <v>0</v>
      </c>
      <c r="X193" s="103">
        <v>0</v>
      </c>
      <c r="Y193" s="103">
        <v>8057</v>
      </c>
      <c r="Z193" s="103">
        <v>0</v>
      </c>
      <c r="AA193" s="103">
        <v>7524</v>
      </c>
      <c r="AB193" s="103">
        <v>107</v>
      </c>
      <c r="AC193" s="104">
        <v>15688</v>
      </c>
      <c r="AD193" s="102">
        <v>17056</v>
      </c>
    </row>
    <row r="194" spans="1:30" x14ac:dyDescent="0.2">
      <c r="A194" s="93" t="s">
        <v>175</v>
      </c>
      <c r="B194" s="93" t="s">
        <v>1120</v>
      </c>
      <c r="C194" s="93" t="s">
        <v>176</v>
      </c>
      <c r="D194" s="93"/>
      <c r="E194" s="93" t="s">
        <v>568</v>
      </c>
      <c r="F194" s="101">
        <v>0</v>
      </c>
      <c r="G194" s="101">
        <v>0</v>
      </c>
      <c r="H194" s="101">
        <v>0</v>
      </c>
      <c r="I194" s="101">
        <v>0</v>
      </c>
      <c r="J194" s="101">
        <v>0</v>
      </c>
      <c r="K194" s="101">
        <v>295</v>
      </c>
      <c r="L194" s="101">
        <v>0</v>
      </c>
      <c r="M194" s="101">
        <v>0</v>
      </c>
      <c r="N194" s="101">
        <v>0</v>
      </c>
      <c r="O194" s="101">
        <v>0</v>
      </c>
      <c r="P194" s="101">
        <v>130</v>
      </c>
      <c r="Q194" s="101">
        <v>0</v>
      </c>
      <c r="R194" s="101">
        <v>2086</v>
      </c>
      <c r="S194" s="101">
        <v>129</v>
      </c>
      <c r="T194" s="101">
        <v>0</v>
      </c>
      <c r="U194" s="101">
        <v>325</v>
      </c>
      <c r="V194" s="102">
        <v>2965</v>
      </c>
      <c r="W194" s="103">
        <v>0</v>
      </c>
      <c r="X194" s="103">
        <v>0</v>
      </c>
      <c r="Y194" s="103">
        <v>12221</v>
      </c>
      <c r="Z194" s="103">
        <v>0</v>
      </c>
      <c r="AA194" s="103">
        <v>10614</v>
      </c>
      <c r="AB194" s="103">
        <v>0</v>
      </c>
      <c r="AC194" s="104">
        <v>22835</v>
      </c>
      <c r="AD194" s="102">
        <v>25800</v>
      </c>
    </row>
    <row r="195" spans="1:30" x14ac:dyDescent="0.2">
      <c r="A195" s="93" t="s">
        <v>177</v>
      </c>
      <c r="B195" s="93" t="s">
        <v>1121</v>
      </c>
      <c r="C195" s="93" t="s">
        <v>178</v>
      </c>
      <c r="D195" s="93"/>
      <c r="E195" s="93" t="s">
        <v>568</v>
      </c>
      <c r="F195" s="101">
        <v>0</v>
      </c>
      <c r="G195" s="101">
        <v>0</v>
      </c>
      <c r="H195" s="101">
        <v>0</v>
      </c>
      <c r="I195" s="101">
        <v>0</v>
      </c>
      <c r="J195" s="101">
        <v>0</v>
      </c>
      <c r="K195" s="101">
        <v>0</v>
      </c>
      <c r="L195" s="101">
        <v>0</v>
      </c>
      <c r="M195" s="101">
        <v>0</v>
      </c>
      <c r="N195" s="101">
        <v>0</v>
      </c>
      <c r="O195" s="101">
        <v>0</v>
      </c>
      <c r="P195" s="101">
        <v>46</v>
      </c>
      <c r="Q195" s="101">
        <v>263</v>
      </c>
      <c r="R195" s="101">
        <v>1278</v>
      </c>
      <c r="S195" s="101">
        <v>109</v>
      </c>
      <c r="T195" s="101">
        <v>0</v>
      </c>
      <c r="U195" s="101">
        <v>152</v>
      </c>
      <c r="V195" s="102">
        <v>1848</v>
      </c>
      <c r="W195" s="103">
        <v>0</v>
      </c>
      <c r="X195" s="103">
        <v>0</v>
      </c>
      <c r="Y195" s="103">
        <v>19967</v>
      </c>
      <c r="Z195" s="103">
        <v>0</v>
      </c>
      <c r="AA195" s="103">
        <v>0</v>
      </c>
      <c r="AB195" s="103">
        <v>0</v>
      </c>
      <c r="AC195" s="104">
        <v>19967</v>
      </c>
      <c r="AD195" s="102">
        <v>21815</v>
      </c>
    </row>
    <row r="196" spans="1:30" x14ac:dyDescent="0.2">
      <c r="A196" s="93" t="s">
        <v>179</v>
      </c>
      <c r="B196" s="93" t="s">
        <v>1122</v>
      </c>
      <c r="C196" s="93" t="s">
        <v>180</v>
      </c>
      <c r="D196" s="93"/>
      <c r="E196" s="93" t="s">
        <v>567</v>
      </c>
      <c r="F196" s="101">
        <v>277935</v>
      </c>
      <c r="G196" s="101">
        <v>13172</v>
      </c>
      <c r="H196" s="101">
        <v>5155</v>
      </c>
      <c r="I196" s="101">
        <v>0</v>
      </c>
      <c r="J196" s="101">
        <v>39062</v>
      </c>
      <c r="K196" s="101">
        <v>3981</v>
      </c>
      <c r="L196" s="101">
        <v>2612</v>
      </c>
      <c r="M196" s="101">
        <v>27730</v>
      </c>
      <c r="N196" s="101">
        <v>4179</v>
      </c>
      <c r="O196" s="101">
        <v>1422</v>
      </c>
      <c r="P196" s="101">
        <v>0</v>
      </c>
      <c r="Q196" s="101">
        <v>0</v>
      </c>
      <c r="R196" s="101">
        <v>3030</v>
      </c>
      <c r="S196" s="101">
        <v>0</v>
      </c>
      <c r="T196" s="101">
        <v>4839</v>
      </c>
      <c r="U196" s="101">
        <v>38746</v>
      </c>
      <c r="V196" s="102">
        <v>421863</v>
      </c>
      <c r="W196" s="103">
        <v>0</v>
      </c>
      <c r="X196" s="103">
        <v>0</v>
      </c>
      <c r="Y196" s="103">
        <v>0</v>
      </c>
      <c r="Z196" s="103">
        <v>0</v>
      </c>
      <c r="AA196" s="103">
        <v>0</v>
      </c>
      <c r="AB196" s="103">
        <v>11732</v>
      </c>
      <c r="AC196" s="104">
        <v>11732</v>
      </c>
      <c r="AD196" s="102">
        <v>433595</v>
      </c>
    </row>
    <row r="197" spans="1:30" x14ac:dyDescent="0.2">
      <c r="A197" s="93" t="s">
        <v>181</v>
      </c>
      <c r="B197" s="93" t="s">
        <v>1123</v>
      </c>
      <c r="C197" s="93" t="s">
        <v>182</v>
      </c>
      <c r="D197" s="93"/>
      <c r="E197" s="93" t="s">
        <v>568</v>
      </c>
      <c r="F197" s="101">
        <v>0</v>
      </c>
      <c r="G197" s="101">
        <v>0</v>
      </c>
      <c r="H197" s="101">
        <v>0</v>
      </c>
      <c r="I197" s="101">
        <v>0</v>
      </c>
      <c r="J197" s="101">
        <v>0</v>
      </c>
      <c r="K197" s="101">
        <v>472</v>
      </c>
      <c r="L197" s="101">
        <v>0</v>
      </c>
      <c r="M197" s="101">
        <v>0</v>
      </c>
      <c r="N197" s="101">
        <v>0</v>
      </c>
      <c r="O197" s="101">
        <v>0</v>
      </c>
      <c r="P197" s="101">
        <v>193</v>
      </c>
      <c r="Q197" s="101">
        <v>531</v>
      </c>
      <c r="R197" s="101">
        <v>2396</v>
      </c>
      <c r="S197" s="101">
        <v>141</v>
      </c>
      <c r="T197" s="101">
        <v>701</v>
      </c>
      <c r="U197" s="101">
        <v>431</v>
      </c>
      <c r="V197" s="102">
        <v>4865</v>
      </c>
      <c r="W197" s="103">
        <v>0</v>
      </c>
      <c r="X197" s="103">
        <v>0</v>
      </c>
      <c r="Y197" s="103">
        <v>28789</v>
      </c>
      <c r="Z197" s="103">
        <v>284</v>
      </c>
      <c r="AA197" s="103">
        <v>0</v>
      </c>
      <c r="AB197" s="103">
        <v>0</v>
      </c>
      <c r="AC197" s="104">
        <v>29073</v>
      </c>
      <c r="AD197" s="102">
        <v>33938</v>
      </c>
    </row>
    <row r="198" spans="1:30" x14ac:dyDescent="0.2">
      <c r="A198" s="93" t="s">
        <v>183</v>
      </c>
      <c r="B198" s="93" t="s">
        <v>1124</v>
      </c>
      <c r="C198" s="93" t="s">
        <v>184</v>
      </c>
      <c r="D198" s="93"/>
      <c r="E198" s="93" t="s">
        <v>568</v>
      </c>
      <c r="F198" s="101">
        <v>0</v>
      </c>
      <c r="G198" s="101">
        <v>0</v>
      </c>
      <c r="H198" s="101">
        <v>0</v>
      </c>
      <c r="I198" s="101">
        <v>0</v>
      </c>
      <c r="J198" s="101">
        <v>0</v>
      </c>
      <c r="K198" s="101">
        <v>0</v>
      </c>
      <c r="L198" s="101">
        <v>0</v>
      </c>
      <c r="M198" s="101">
        <v>0</v>
      </c>
      <c r="N198" s="101">
        <v>0</v>
      </c>
      <c r="O198" s="101">
        <v>0</v>
      </c>
      <c r="P198" s="101">
        <v>217</v>
      </c>
      <c r="Q198" s="101">
        <v>227</v>
      </c>
      <c r="R198" s="101">
        <v>2008</v>
      </c>
      <c r="S198" s="101">
        <v>97</v>
      </c>
      <c r="T198" s="101">
        <v>0</v>
      </c>
      <c r="U198" s="101">
        <v>381</v>
      </c>
      <c r="V198" s="102">
        <v>2930</v>
      </c>
      <c r="W198" s="103">
        <v>0</v>
      </c>
      <c r="X198" s="103">
        <v>0</v>
      </c>
      <c r="Y198" s="103">
        <v>19818</v>
      </c>
      <c r="Z198" s="103">
        <v>183</v>
      </c>
      <c r="AA198" s="103">
        <v>0</v>
      </c>
      <c r="AB198" s="103">
        <v>8</v>
      </c>
      <c r="AC198" s="104">
        <v>20009</v>
      </c>
      <c r="AD198" s="102">
        <v>22939</v>
      </c>
    </row>
    <row r="199" spans="1:30" x14ac:dyDescent="0.2">
      <c r="A199" s="93" t="s">
        <v>185</v>
      </c>
      <c r="B199" s="93" t="s">
        <v>1125</v>
      </c>
      <c r="C199" s="93" t="s">
        <v>186</v>
      </c>
      <c r="D199" s="93"/>
      <c r="E199" s="93" t="s">
        <v>568</v>
      </c>
      <c r="F199" s="101">
        <v>0</v>
      </c>
      <c r="G199" s="101">
        <v>0</v>
      </c>
      <c r="H199" s="101">
        <v>0</v>
      </c>
      <c r="I199" s="101">
        <v>0</v>
      </c>
      <c r="J199" s="101">
        <v>0</v>
      </c>
      <c r="K199" s="101">
        <v>0</v>
      </c>
      <c r="L199" s="101">
        <v>0</v>
      </c>
      <c r="M199" s="101">
        <v>0</v>
      </c>
      <c r="N199" s="101">
        <v>0</v>
      </c>
      <c r="O199" s="101">
        <v>0</v>
      </c>
      <c r="P199" s="101">
        <v>156</v>
      </c>
      <c r="Q199" s="101">
        <v>574</v>
      </c>
      <c r="R199" s="101">
        <v>628</v>
      </c>
      <c r="S199" s="101">
        <v>176</v>
      </c>
      <c r="T199" s="101">
        <v>0</v>
      </c>
      <c r="U199" s="101">
        <v>0</v>
      </c>
      <c r="V199" s="102">
        <v>1534</v>
      </c>
      <c r="W199" s="103">
        <v>0</v>
      </c>
      <c r="X199" s="103">
        <v>0</v>
      </c>
      <c r="Y199" s="103">
        <v>13794</v>
      </c>
      <c r="Z199" s="103">
        <v>242</v>
      </c>
      <c r="AA199" s="103">
        <v>10222</v>
      </c>
      <c r="AB199" s="103">
        <v>77</v>
      </c>
      <c r="AC199" s="104">
        <v>24335</v>
      </c>
      <c r="AD199" s="102">
        <v>25869</v>
      </c>
    </row>
    <row r="200" spans="1:30" x14ac:dyDescent="0.2">
      <c r="A200" s="93" t="s">
        <v>187</v>
      </c>
      <c r="B200" s="93" t="s">
        <v>1126</v>
      </c>
      <c r="C200" s="93" t="s">
        <v>188</v>
      </c>
      <c r="D200" s="93"/>
      <c r="E200" s="93" t="s">
        <v>568</v>
      </c>
      <c r="F200" s="101">
        <v>0</v>
      </c>
      <c r="G200" s="101">
        <v>0</v>
      </c>
      <c r="H200" s="101">
        <v>0</v>
      </c>
      <c r="I200" s="101">
        <v>0</v>
      </c>
      <c r="J200" s="101">
        <v>0</v>
      </c>
      <c r="K200" s="101">
        <v>463</v>
      </c>
      <c r="L200" s="101">
        <v>0</v>
      </c>
      <c r="M200" s="101">
        <v>0</v>
      </c>
      <c r="N200" s="101">
        <v>0</v>
      </c>
      <c r="O200" s="101">
        <v>0</v>
      </c>
      <c r="P200" s="101">
        <v>137</v>
      </c>
      <c r="Q200" s="101">
        <v>633.27599999999995</v>
      </c>
      <c r="R200" s="101">
        <v>1265</v>
      </c>
      <c r="S200" s="101">
        <v>167</v>
      </c>
      <c r="T200" s="101">
        <v>0</v>
      </c>
      <c r="U200" s="101">
        <v>0</v>
      </c>
      <c r="V200" s="102">
        <v>2665.2759999999998</v>
      </c>
      <c r="W200" s="103">
        <v>0</v>
      </c>
      <c r="X200" s="103">
        <v>0</v>
      </c>
      <c r="Y200" s="103">
        <v>35186.688000000002</v>
      </c>
      <c r="Z200" s="103">
        <v>0</v>
      </c>
      <c r="AA200" s="103">
        <v>0</v>
      </c>
      <c r="AB200" s="103">
        <v>0</v>
      </c>
      <c r="AC200" s="104">
        <v>35186.688000000002</v>
      </c>
      <c r="AD200" s="102">
        <v>37851.964</v>
      </c>
    </row>
    <row r="201" spans="1:30" x14ac:dyDescent="0.2">
      <c r="A201" s="93" t="s">
        <v>189</v>
      </c>
      <c r="B201" s="93" t="s">
        <v>1127</v>
      </c>
      <c r="C201" s="93" t="s">
        <v>190</v>
      </c>
      <c r="D201" s="93"/>
      <c r="E201" s="93" t="s">
        <v>568</v>
      </c>
      <c r="F201" s="101">
        <v>0</v>
      </c>
      <c r="G201" s="101">
        <v>0</v>
      </c>
      <c r="H201" s="101">
        <v>0</v>
      </c>
      <c r="I201" s="101">
        <v>0</v>
      </c>
      <c r="J201" s="101">
        <v>0</v>
      </c>
      <c r="K201" s="101">
        <v>484</v>
      </c>
      <c r="L201" s="101">
        <v>0</v>
      </c>
      <c r="M201" s="101">
        <v>0</v>
      </c>
      <c r="N201" s="101">
        <v>0</v>
      </c>
      <c r="O201" s="101">
        <v>0</v>
      </c>
      <c r="P201" s="101">
        <v>94</v>
      </c>
      <c r="Q201" s="101">
        <v>288</v>
      </c>
      <c r="R201" s="101">
        <v>1150</v>
      </c>
      <c r="S201" s="101">
        <v>121</v>
      </c>
      <c r="T201" s="101">
        <v>0</v>
      </c>
      <c r="U201" s="101">
        <v>0</v>
      </c>
      <c r="V201" s="102">
        <v>2137</v>
      </c>
      <c r="W201" s="103">
        <v>0</v>
      </c>
      <c r="X201" s="103">
        <v>0</v>
      </c>
      <c r="Y201" s="103">
        <v>24466</v>
      </c>
      <c r="Z201" s="103">
        <v>0</v>
      </c>
      <c r="AA201" s="103">
        <v>0</v>
      </c>
      <c r="AB201" s="103">
        <v>0</v>
      </c>
      <c r="AC201" s="104">
        <v>24466</v>
      </c>
      <c r="AD201" s="102">
        <v>26603</v>
      </c>
    </row>
    <row r="202" spans="1:30" x14ac:dyDescent="0.2">
      <c r="A202" s="93" t="s">
        <v>191</v>
      </c>
      <c r="B202" s="93" t="s">
        <v>1128</v>
      </c>
      <c r="C202" s="93" t="s">
        <v>192</v>
      </c>
      <c r="D202" s="93"/>
      <c r="E202" s="93" t="s">
        <v>568</v>
      </c>
      <c r="F202" s="101">
        <v>0</v>
      </c>
      <c r="G202" s="101">
        <v>0</v>
      </c>
      <c r="H202" s="101">
        <v>0</v>
      </c>
      <c r="I202" s="101">
        <v>0</v>
      </c>
      <c r="J202" s="101">
        <v>0</v>
      </c>
      <c r="K202" s="101">
        <v>0</v>
      </c>
      <c r="L202" s="101">
        <v>0</v>
      </c>
      <c r="M202" s="101">
        <v>0</v>
      </c>
      <c r="N202" s="101">
        <v>0</v>
      </c>
      <c r="O202" s="101">
        <v>0</v>
      </c>
      <c r="P202" s="101">
        <v>146</v>
      </c>
      <c r="Q202" s="101">
        <v>752</v>
      </c>
      <c r="R202" s="101">
        <v>837</v>
      </c>
      <c r="S202" s="101">
        <v>240</v>
      </c>
      <c r="T202" s="101">
        <v>0</v>
      </c>
      <c r="U202" s="101">
        <v>308</v>
      </c>
      <c r="V202" s="102">
        <v>2283</v>
      </c>
      <c r="W202" s="103">
        <v>0</v>
      </c>
      <c r="X202" s="103">
        <v>0</v>
      </c>
      <c r="Y202" s="103">
        <v>25615</v>
      </c>
      <c r="Z202" s="103">
        <v>1217</v>
      </c>
      <c r="AA202" s="103">
        <v>28256</v>
      </c>
      <c r="AB202" s="103">
        <v>470</v>
      </c>
      <c r="AC202" s="104">
        <v>55558</v>
      </c>
      <c r="AD202" s="102">
        <v>57841</v>
      </c>
    </row>
    <row r="203" spans="1:30" x14ac:dyDescent="0.2">
      <c r="A203" s="93" t="s">
        <v>193</v>
      </c>
      <c r="B203" s="93" t="s">
        <v>1129</v>
      </c>
      <c r="C203" s="93" t="s">
        <v>194</v>
      </c>
      <c r="D203" s="93"/>
      <c r="E203" s="93" t="s">
        <v>568</v>
      </c>
      <c r="F203" s="101">
        <v>0</v>
      </c>
      <c r="G203" s="101">
        <v>0</v>
      </c>
      <c r="H203" s="101">
        <v>0</v>
      </c>
      <c r="I203" s="101">
        <v>0</v>
      </c>
      <c r="J203" s="101">
        <v>0</v>
      </c>
      <c r="K203" s="101">
        <v>285</v>
      </c>
      <c r="L203" s="101">
        <v>0</v>
      </c>
      <c r="M203" s="101">
        <v>0</v>
      </c>
      <c r="N203" s="101">
        <v>0</v>
      </c>
      <c r="O203" s="101">
        <v>0</v>
      </c>
      <c r="P203" s="101">
        <v>48</v>
      </c>
      <c r="Q203" s="101">
        <v>267</v>
      </c>
      <c r="R203" s="101">
        <v>3838</v>
      </c>
      <c r="S203" s="101">
        <v>113</v>
      </c>
      <c r="T203" s="101">
        <v>0</v>
      </c>
      <c r="U203" s="101">
        <v>0</v>
      </c>
      <c r="V203" s="102">
        <v>4551</v>
      </c>
      <c r="W203" s="103">
        <v>0</v>
      </c>
      <c r="X203" s="103">
        <v>0</v>
      </c>
      <c r="Y203" s="103">
        <v>23859</v>
      </c>
      <c r="Z203" s="103">
        <v>0</v>
      </c>
      <c r="AA203" s="103">
        <v>0</v>
      </c>
      <c r="AB203" s="103">
        <v>0</v>
      </c>
      <c r="AC203" s="104">
        <v>23859</v>
      </c>
      <c r="AD203" s="102">
        <v>28410</v>
      </c>
    </row>
    <row r="204" spans="1:30" x14ac:dyDescent="0.2">
      <c r="A204" s="93" t="s">
        <v>195</v>
      </c>
      <c r="B204" s="93" t="s">
        <v>1130</v>
      </c>
      <c r="C204" s="93" t="s">
        <v>196</v>
      </c>
      <c r="D204" s="93"/>
      <c r="E204" s="93" t="s">
        <v>566</v>
      </c>
      <c r="F204" s="101">
        <v>73488</v>
      </c>
      <c r="G204" s="101">
        <v>2591</v>
      </c>
      <c r="H204" s="101">
        <v>1011</v>
      </c>
      <c r="I204" s="101">
        <v>0</v>
      </c>
      <c r="J204" s="101">
        <v>8013</v>
      </c>
      <c r="K204" s="101">
        <v>0</v>
      </c>
      <c r="L204" s="101">
        <v>457</v>
      </c>
      <c r="M204" s="101">
        <v>3735</v>
      </c>
      <c r="N204" s="101">
        <v>732</v>
      </c>
      <c r="O204" s="101">
        <v>344</v>
      </c>
      <c r="P204" s="101">
        <v>190</v>
      </c>
      <c r="Q204" s="101">
        <v>417</v>
      </c>
      <c r="R204" s="101">
        <v>3647</v>
      </c>
      <c r="S204" s="101">
        <v>157</v>
      </c>
      <c r="T204" s="101">
        <v>1186</v>
      </c>
      <c r="U204" s="101">
        <v>13005</v>
      </c>
      <c r="V204" s="102">
        <v>108973</v>
      </c>
      <c r="W204" s="103">
        <v>0</v>
      </c>
      <c r="X204" s="103">
        <v>5115</v>
      </c>
      <c r="Y204" s="103">
        <v>17412</v>
      </c>
      <c r="Z204" s="103">
        <v>510</v>
      </c>
      <c r="AA204" s="103">
        <v>12946</v>
      </c>
      <c r="AB204" s="103">
        <v>0</v>
      </c>
      <c r="AC204" s="104">
        <v>35983</v>
      </c>
      <c r="AD204" s="102">
        <v>144956</v>
      </c>
    </row>
    <row r="205" spans="1:30" x14ac:dyDescent="0.2">
      <c r="A205" s="93" t="s">
        <v>197</v>
      </c>
      <c r="B205" s="93" t="s">
        <v>1409</v>
      </c>
      <c r="C205" s="93" t="s">
        <v>198</v>
      </c>
      <c r="D205" s="93"/>
      <c r="E205" s="93" t="s">
        <v>567</v>
      </c>
      <c r="F205" s="101">
        <v>297963</v>
      </c>
      <c r="G205" s="101">
        <v>12475</v>
      </c>
      <c r="H205" s="101">
        <v>5017</v>
      </c>
      <c r="I205" s="101">
        <v>0</v>
      </c>
      <c r="J205" s="101">
        <v>21757</v>
      </c>
      <c r="K205" s="101">
        <v>8285</v>
      </c>
      <c r="L205" s="101">
        <v>1515</v>
      </c>
      <c r="M205" s="101">
        <v>12118</v>
      </c>
      <c r="N205" s="101">
        <v>2424</v>
      </c>
      <c r="O205" s="101">
        <v>1618</v>
      </c>
      <c r="P205" s="101">
        <v>0</v>
      </c>
      <c r="Q205" s="101">
        <v>0</v>
      </c>
      <c r="R205" s="101">
        <v>1737</v>
      </c>
      <c r="S205" s="101">
        <v>0</v>
      </c>
      <c r="T205" s="101">
        <v>704</v>
      </c>
      <c r="U205" s="101">
        <v>17730</v>
      </c>
      <c r="V205" s="102">
        <v>383343</v>
      </c>
      <c r="W205" s="103">
        <v>0</v>
      </c>
      <c r="X205" s="103">
        <v>12749</v>
      </c>
      <c r="Y205" s="103">
        <v>0</v>
      </c>
      <c r="Z205" s="103">
        <v>0</v>
      </c>
      <c r="AA205" s="103">
        <v>0</v>
      </c>
      <c r="AB205" s="103">
        <v>7207</v>
      </c>
      <c r="AC205" s="104">
        <v>19956</v>
      </c>
      <c r="AD205" s="102">
        <v>403299</v>
      </c>
    </row>
    <row r="206" spans="1:30" x14ac:dyDescent="0.2">
      <c r="A206" s="93" t="s">
        <v>199</v>
      </c>
      <c r="B206" s="93" t="s">
        <v>1131</v>
      </c>
      <c r="C206" s="93" t="s">
        <v>200</v>
      </c>
      <c r="D206" s="93"/>
      <c r="E206" s="93" t="s">
        <v>568</v>
      </c>
      <c r="F206" s="101">
        <v>0</v>
      </c>
      <c r="G206" s="101">
        <v>0</v>
      </c>
      <c r="H206" s="101">
        <v>0</v>
      </c>
      <c r="I206" s="101">
        <v>0</v>
      </c>
      <c r="J206" s="101">
        <v>0</v>
      </c>
      <c r="K206" s="101">
        <v>280</v>
      </c>
      <c r="L206" s="101">
        <v>0</v>
      </c>
      <c r="M206" s="101">
        <v>0</v>
      </c>
      <c r="N206" s="101">
        <v>0</v>
      </c>
      <c r="O206" s="101">
        <v>0</v>
      </c>
      <c r="P206" s="101">
        <v>40</v>
      </c>
      <c r="Q206" s="101">
        <v>0</v>
      </c>
      <c r="R206" s="101">
        <v>513</v>
      </c>
      <c r="S206" s="101">
        <v>43</v>
      </c>
      <c r="T206" s="101">
        <v>0</v>
      </c>
      <c r="U206" s="101">
        <v>1417</v>
      </c>
      <c r="V206" s="102">
        <v>2293</v>
      </c>
      <c r="W206" s="103">
        <v>0</v>
      </c>
      <c r="X206" s="103">
        <v>0</v>
      </c>
      <c r="Y206" s="103">
        <v>7156.6850000000004</v>
      </c>
      <c r="Z206" s="103">
        <v>0</v>
      </c>
      <c r="AA206" s="103">
        <v>0</v>
      </c>
      <c r="AB206" s="103">
        <v>0</v>
      </c>
      <c r="AC206" s="104">
        <v>7156.6850000000004</v>
      </c>
      <c r="AD206" s="102">
        <v>9449.6850000000013</v>
      </c>
    </row>
    <row r="207" spans="1:30" x14ac:dyDescent="0.2">
      <c r="A207" s="93" t="s">
        <v>201</v>
      </c>
      <c r="B207" s="93" t="s">
        <v>1132</v>
      </c>
      <c r="C207" s="93" t="s">
        <v>202</v>
      </c>
      <c r="D207" s="93"/>
      <c r="E207" s="93" t="s">
        <v>568</v>
      </c>
      <c r="F207" s="101">
        <v>0</v>
      </c>
      <c r="G207" s="101">
        <v>0</v>
      </c>
      <c r="H207" s="101">
        <v>0</v>
      </c>
      <c r="I207" s="101">
        <v>0</v>
      </c>
      <c r="J207" s="101">
        <v>0</v>
      </c>
      <c r="K207" s="101">
        <v>629</v>
      </c>
      <c r="L207" s="101">
        <v>0</v>
      </c>
      <c r="M207" s="101">
        <v>0</v>
      </c>
      <c r="N207" s="101">
        <v>0</v>
      </c>
      <c r="O207" s="101">
        <v>0</v>
      </c>
      <c r="P207" s="101">
        <v>50</v>
      </c>
      <c r="Q207" s="101">
        <v>0</v>
      </c>
      <c r="R207" s="101">
        <v>1542</v>
      </c>
      <c r="S207" s="101">
        <v>66</v>
      </c>
      <c r="T207" s="101">
        <v>0</v>
      </c>
      <c r="U207" s="101">
        <v>0</v>
      </c>
      <c r="V207" s="102">
        <v>2287</v>
      </c>
      <c r="W207" s="103">
        <v>0</v>
      </c>
      <c r="X207" s="103">
        <v>0</v>
      </c>
      <c r="Y207" s="103">
        <v>13704</v>
      </c>
      <c r="Z207" s="103">
        <v>0</v>
      </c>
      <c r="AA207" s="103">
        <v>0</v>
      </c>
      <c r="AB207" s="103">
        <v>0</v>
      </c>
      <c r="AC207" s="104">
        <v>13704</v>
      </c>
      <c r="AD207" s="102">
        <v>15991</v>
      </c>
    </row>
    <row r="208" spans="1:30" x14ac:dyDescent="0.2">
      <c r="A208" s="93" t="s">
        <v>203</v>
      </c>
      <c r="B208" s="93" t="s">
        <v>1133</v>
      </c>
      <c r="C208" s="93" t="s">
        <v>204</v>
      </c>
      <c r="D208" s="93"/>
      <c r="E208" s="93" t="s">
        <v>568</v>
      </c>
      <c r="F208" s="101">
        <v>0</v>
      </c>
      <c r="G208" s="101">
        <v>0</v>
      </c>
      <c r="H208" s="101">
        <v>0</v>
      </c>
      <c r="I208" s="101">
        <v>0</v>
      </c>
      <c r="J208" s="101">
        <v>0</v>
      </c>
      <c r="K208" s="101">
        <v>0</v>
      </c>
      <c r="L208" s="101">
        <v>0</v>
      </c>
      <c r="M208" s="101">
        <v>0</v>
      </c>
      <c r="N208" s="101">
        <v>0</v>
      </c>
      <c r="O208" s="101">
        <v>0</v>
      </c>
      <c r="P208" s="101">
        <v>22</v>
      </c>
      <c r="Q208" s="101">
        <v>81</v>
      </c>
      <c r="R208" s="101">
        <v>529</v>
      </c>
      <c r="S208" s="101">
        <v>36</v>
      </c>
      <c r="T208" s="101">
        <v>0</v>
      </c>
      <c r="U208" s="101">
        <v>341</v>
      </c>
      <c r="V208" s="102">
        <v>1009</v>
      </c>
      <c r="W208" s="103">
        <v>0</v>
      </c>
      <c r="X208" s="103">
        <v>0</v>
      </c>
      <c r="Y208" s="103">
        <v>4223</v>
      </c>
      <c r="Z208" s="103">
        <v>30</v>
      </c>
      <c r="AA208" s="103">
        <v>2360</v>
      </c>
      <c r="AB208" s="103">
        <v>0</v>
      </c>
      <c r="AC208" s="104">
        <v>6613</v>
      </c>
      <c r="AD208" s="102">
        <v>7622</v>
      </c>
    </row>
    <row r="209" spans="1:30" x14ac:dyDescent="0.2">
      <c r="A209" s="93" t="s">
        <v>205</v>
      </c>
      <c r="B209" s="93" t="s">
        <v>1134</v>
      </c>
      <c r="C209" s="93" t="s">
        <v>206</v>
      </c>
      <c r="D209" s="93"/>
      <c r="E209" s="93" t="s">
        <v>568</v>
      </c>
      <c r="F209" s="101">
        <v>0</v>
      </c>
      <c r="G209" s="101">
        <v>0</v>
      </c>
      <c r="H209" s="101">
        <v>0</v>
      </c>
      <c r="I209" s="101">
        <v>0</v>
      </c>
      <c r="J209" s="101">
        <v>0</v>
      </c>
      <c r="K209" s="101">
        <v>21</v>
      </c>
      <c r="L209" s="101">
        <v>0</v>
      </c>
      <c r="M209" s="101">
        <v>0</v>
      </c>
      <c r="N209" s="101">
        <v>0</v>
      </c>
      <c r="O209" s="101">
        <v>0</v>
      </c>
      <c r="P209" s="101">
        <v>327</v>
      </c>
      <c r="Q209" s="101">
        <v>414</v>
      </c>
      <c r="R209" s="101">
        <v>702</v>
      </c>
      <c r="S209" s="101">
        <v>169</v>
      </c>
      <c r="T209" s="101">
        <v>0</v>
      </c>
      <c r="U209" s="101">
        <v>194</v>
      </c>
      <c r="V209" s="102">
        <v>1827</v>
      </c>
      <c r="W209" s="103">
        <v>0</v>
      </c>
      <c r="X209" s="103">
        <v>0</v>
      </c>
      <c r="Y209" s="103">
        <v>32921</v>
      </c>
      <c r="Z209" s="103">
        <v>75</v>
      </c>
      <c r="AA209" s="103">
        <v>0</v>
      </c>
      <c r="AB209" s="103">
        <v>331</v>
      </c>
      <c r="AC209" s="104">
        <v>33327</v>
      </c>
      <c r="AD209" s="102">
        <v>35154</v>
      </c>
    </row>
    <row r="210" spans="1:30" x14ac:dyDescent="0.2">
      <c r="A210" s="93" t="s">
        <v>207</v>
      </c>
      <c r="B210" s="93" t="s">
        <v>1135</v>
      </c>
      <c r="C210" s="93" t="s">
        <v>208</v>
      </c>
      <c r="D210" s="93"/>
      <c r="E210" s="93" t="s">
        <v>568</v>
      </c>
      <c r="F210" s="101">
        <v>0</v>
      </c>
      <c r="G210" s="101">
        <v>0</v>
      </c>
      <c r="H210" s="101">
        <v>0</v>
      </c>
      <c r="I210" s="101">
        <v>0</v>
      </c>
      <c r="J210" s="101">
        <v>0</v>
      </c>
      <c r="K210" s="101">
        <v>0</v>
      </c>
      <c r="L210" s="101">
        <v>0</v>
      </c>
      <c r="M210" s="101">
        <v>0</v>
      </c>
      <c r="N210" s="101">
        <v>0</v>
      </c>
      <c r="O210" s="101">
        <v>0</v>
      </c>
      <c r="P210" s="101">
        <v>242</v>
      </c>
      <c r="Q210" s="101">
        <v>277</v>
      </c>
      <c r="R210" s="101">
        <v>1158</v>
      </c>
      <c r="S210" s="101">
        <v>118</v>
      </c>
      <c r="T210" s="101">
        <v>0</v>
      </c>
      <c r="U210" s="101">
        <v>466</v>
      </c>
      <c r="V210" s="102">
        <v>2261</v>
      </c>
      <c r="W210" s="103">
        <v>0</v>
      </c>
      <c r="X210" s="103">
        <v>0</v>
      </c>
      <c r="Y210" s="103">
        <v>14061</v>
      </c>
      <c r="Z210" s="103">
        <v>26</v>
      </c>
      <c r="AA210" s="103">
        <v>6481</v>
      </c>
      <c r="AB210" s="103">
        <v>690</v>
      </c>
      <c r="AC210" s="104">
        <v>21258</v>
      </c>
      <c r="AD210" s="102">
        <v>23519</v>
      </c>
    </row>
    <row r="211" spans="1:30" x14ac:dyDescent="0.2">
      <c r="A211" s="93" t="s">
        <v>209</v>
      </c>
      <c r="B211" s="93" t="s">
        <v>1136</v>
      </c>
      <c r="C211" s="93" t="s">
        <v>210</v>
      </c>
      <c r="D211" s="93"/>
      <c r="E211" s="93" t="s">
        <v>568</v>
      </c>
      <c r="F211" s="101">
        <v>0</v>
      </c>
      <c r="G211" s="101">
        <v>0</v>
      </c>
      <c r="H211" s="101">
        <v>0</v>
      </c>
      <c r="I211" s="101">
        <v>0</v>
      </c>
      <c r="J211" s="101">
        <v>0</v>
      </c>
      <c r="K211" s="101">
        <v>572</v>
      </c>
      <c r="L211" s="101">
        <v>0</v>
      </c>
      <c r="M211" s="101">
        <v>0</v>
      </c>
      <c r="N211" s="101">
        <v>0</v>
      </c>
      <c r="O211" s="101">
        <v>0</v>
      </c>
      <c r="P211" s="101">
        <v>51</v>
      </c>
      <c r="Q211" s="101">
        <v>200</v>
      </c>
      <c r="R211" s="101">
        <v>964</v>
      </c>
      <c r="S211" s="101">
        <v>49</v>
      </c>
      <c r="T211" s="101">
        <v>0</v>
      </c>
      <c r="U211" s="101">
        <v>164</v>
      </c>
      <c r="V211" s="102">
        <v>2000</v>
      </c>
      <c r="W211" s="103">
        <v>0</v>
      </c>
      <c r="X211" s="103">
        <v>0</v>
      </c>
      <c r="Y211" s="103">
        <v>8083</v>
      </c>
      <c r="Z211" s="103">
        <v>119</v>
      </c>
      <c r="AA211" s="103">
        <v>0</v>
      </c>
      <c r="AB211" s="103">
        <v>181</v>
      </c>
      <c r="AC211" s="104">
        <v>8383</v>
      </c>
      <c r="AD211" s="102">
        <v>10383</v>
      </c>
    </row>
    <row r="212" spans="1:30" x14ac:dyDescent="0.2">
      <c r="A212" s="93" t="s">
        <v>211</v>
      </c>
      <c r="B212" s="93" t="s">
        <v>1137</v>
      </c>
      <c r="C212" s="93" t="s">
        <v>212</v>
      </c>
      <c r="D212" s="93"/>
      <c r="E212" s="93" t="s">
        <v>568</v>
      </c>
      <c r="F212" s="101">
        <v>0</v>
      </c>
      <c r="G212" s="101">
        <v>0</v>
      </c>
      <c r="H212" s="101">
        <v>0</v>
      </c>
      <c r="I212" s="101">
        <v>0</v>
      </c>
      <c r="J212" s="101">
        <v>0</v>
      </c>
      <c r="K212" s="101">
        <v>135</v>
      </c>
      <c r="L212" s="101">
        <v>0</v>
      </c>
      <c r="M212" s="101">
        <v>0</v>
      </c>
      <c r="N212" s="101">
        <v>0</v>
      </c>
      <c r="O212" s="101">
        <v>0</v>
      </c>
      <c r="P212" s="101">
        <v>66</v>
      </c>
      <c r="Q212" s="101">
        <v>173</v>
      </c>
      <c r="R212" s="101">
        <v>1541</v>
      </c>
      <c r="S212" s="101">
        <v>69</v>
      </c>
      <c r="T212" s="101">
        <v>278</v>
      </c>
      <c r="U212" s="101">
        <v>132</v>
      </c>
      <c r="V212" s="102">
        <v>2394</v>
      </c>
      <c r="W212" s="103">
        <v>0</v>
      </c>
      <c r="X212" s="103">
        <v>0</v>
      </c>
      <c r="Y212" s="103">
        <v>7743</v>
      </c>
      <c r="Z212" s="103">
        <v>5499</v>
      </c>
      <c r="AA212" s="103">
        <v>0</v>
      </c>
      <c r="AB212" s="103">
        <v>0</v>
      </c>
      <c r="AC212" s="104">
        <v>13242</v>
      </c>
      <c r="AD212" s="102">
        <v>15636</v>
      </c>
    </row>
    <row r="213" spans="1:30" x14ac:dyDescent="0.2">
      <c r="A213" s="93" t="s">
        <v>213</v>
      </c>
      <c r="B213" s="93" t="s">
        <v>1138</v>
      </c>
      <c r="C213" s="93" t="s">
        <v>214</v>
      </c>
      <c r="D213" s="93"/>
      <c r="E213" s="93" t="s">
        <v>567</v>
      </c>
      <c r="F213" s="101">
        <v>233511</v>
      </c>
      <c r="G213" s="101">
        <v>8475</v>
      </c>
      <c r="H213" s="101">
        <v>4172</v>
      </c>
      <c r="I213" s="101">
        <v>0</v>
      </c>
      <c r="J213" s="101">
        <v>34784</v>
      </c>
      <c r="K213" s="101">
        <v>0</v>
      </c>
      <c r="L213" s="101">
        <v>1698</v>
      </c>
      <c r="M213" s="101">
        <v>15264</v>
      </c>
      <c r="N213" s="101">
        <v>2717</v>
      </c>
      <c r="O213" s="101">
        <v>803</v>
      </c>
      <c r="P213" s="101">
        <v>0</v>
      </c>
      <c r="Q213" s="101">
        <v>0</v>
      </c>
      <c r="R213" s="101">
        <v>3882</v>
      </c>
      <c r="S213" s="101">
        <v>0</v>
      </c>
      <c r="T213" s="101">
        <v>17613</v>
      </c>
      <c r="U213" s="101">
        <v>9706.2467099999994</v>
      </c>
      <c r="V213" s="102">
        <v>332625.24670999998</v>
      </c>
      <c r="W213" s="103">
        <v>2268</v>
      </c>
      <c r="X213" s="103">
        <v>1607</v>
      </c>
      <c r="Y213" s="103">
        <v>0</v>
      </c>
      <c r="Z213" s="103">
        <v>0</v>
      </c>
      <c r="AA213" s="103">
        <v>0</v>
      </c>
      <c r="AB213" s="103">
        <v>0</v>
      </c>
      <c r="AC213" s="104">
        <v>3875</v>
      </c>
      <c r="AD213" s="102">
        <v>336500.24670999998</v>
      </c>
    </row>
    <row r="214" spans="1:30" x14ac:dyDescent="0.2">
      <c r="A214" s="93" t="s">
        <v>215</v>
      </c>
      <c r="B214" s="93" t="s">
        <v>1139</v>
      </c>
      <c r="C214" s="93" t="s">
        <v>216</v>
      </c>
      <c r="D214" s="93"/>
      <c r="E214" s="93" t="s">
        <v>568</v>
      </c>
      <c r="F214" s="101">
        <v>0</v>
      </c>
      <c r="G214" s="101">
        <v>0</v>
      </c>
      <c r="H214" s="101">
        <v>0</v>
      </c>
      <c r="I214" s="101">
        <v>0</v>
      </c>
      <c r="J214" s="101">
        <v>0</v>
      </c>
      <c r="K214" s="101">
        <v>0</v>
      </c>
      <c r="L214" s="101">
        <v>0</v>
      </c>
      <c r="M214" s="101">
        <v>0</v>
      </c>
      <c r="N214" s="101">
        <v>0</v>
      </c>
      <c r="O214" s="101">
        <v>0</v>
      </c>
      <c r="P214" s="101">
        <v>117</v>
      </c>
      <c r="Q214" s="101">
        <v>325</v>
      </c>
      <c r="R214" s="101">
        <v>1743</v>
      </c>
      <c r="S214" s="101">
        <v>74</v>
      </c>
      <c r="T214" s="101">
        <v>0</v>
      </c>
      <c r="U214" s="101">
        <v>0</v>
      </c>
      <c r="V214" s="102">
        <v>2259</v>
      </c>
      <c r="W214" s="103">
        <v>0</v>
      </c>
      <c r="X214" s="103">
        <v>0</v>
      </c>
      <c r="Y214" s="103">
        <v>5385</v>
      </c>
      <c r="Z214" s="103">
        <v>0</v>
      </c>
      <c r="AA214" s="103">
        <v>7421</v>
      </c>
      <c r="AB214" s="103">
        <v>175</v>
      </c>
      <c r="AC214" s="104">
        <v>12981</v>
      </c>
      <c r="AD214" s="102">
        <v>15240</v>
      </c>
    </row>
    <row r="215" spans="1:30" x14ac:dyDescent="0.2">
      <c r="A215" s="93" t="s">
        <v>217</v>
      </c>
      <c r="B215" s="93" t="s">
        <v>1140</v>
      </c>
      <c r="C215" s="93" t="s">
        <v>218</v>
      </c>
      <c r="D215" s="93"/>
      <c r="E215" s="93" t="s">
        <v>568</v>
      </c>
      <c r="F215" s="101">
        <v>0</v>
      </c>
      <c r="G215" s="101">
        <v>0</v>
      </c>
      <c r="H215" s="101">
        <v>0</v>
      </c>
      <c r="I215" s="101">
        <v>0</v>
      </c>
      <c r="J215" s="101">
        <v>0</v>
      </c>
      <c r="K215" s="101">
        <v>186</v>
      </c>
      <c r="L215" s="101">
        <v>0</v>
      </c>
      <c r="M215" s="101">
        <v>0</v>
      </c>
      <c r="N215" s="101">
        <v>0</v>
      </c>
      <c r="O215" s="101">
        <v>0</v>
      </c>
      <c r="P215" s="101">
        <v>40</v>
      </c>
      <c r="Q215" s="101">
        <v>140</v>
      </c>
      <c r="R215" s="101">
        <v>2577</v>
      </c>
      <c r="S215" s="101">
        <v>59</v>
      </c>
      <c r="T215" s="101">
        <v>0</v>
      </c>
      <c r="U215" s="101">
        <v>255</v>
      </c>
      <c r="V215" s="102">
        <v>3257</v>
      </c>
      <c r="W215" s="103">
        <v>0</v>
      </c>
      <c r="X215" s="103">
        <v>0</v>
      </c>
      <c r="Y215" s="103">
        <v>10098</v>
      </c>
      <c r="Z215" s="103">
        <v>0</v>
      </c>
      <c r="AA215" s="103">
        <v>0</v>
      </c>
      <c r="AB215" s="103">
        <v>96</v>
      </c>
      <c r="AC215" s="104">
        <v>10194</v>
      </c>
      <c r="AD215" s="102">
        <v>13451</v>
      </c>
    </row>
    <row r="216" spans="1:30" x14ac:dyDescent="0.2">
      <c r="A216" s="93" t="s">
        <v>219</v>
      </c>
      <c r="B216" s="93" t="s">
        <v>1141</v>
      </c>
      <c r="C216" s="93" t="s">
        <v>220</v>
      </c>
      <c r="D216" s="93"/>
      <c r="E216" s="93" t="s">
        <v>568</v>
      </c>
      <c r="F216" s="101">
        <v>0</v>
      </c>
      <c r="G216" s="101">
        <v>0</v>
      </c>
      <c r="H216" s="101">
        <v>0</v>
      </c>
      <c r="I216" s="101">
        <v>0</v>
      </c>
      <c r="J216" s="101">
        <v>0</v>
      </c>
      <c r="K216" s="101">
        <v>34</v>
      </c>
      <c r="L216" s="101">
        <v>0</v>
      </c>
      <c r="M216" s="101">
        <v>0</v>
      </c>
      <c r="N216" s="101">
        <v>0</v>
      </c>
      <c r="O216" s="101">
        <v>0</v>
      </c>
      <c r="P216" s="101">
        <v>48</v>
      </c>
      <c r="Q216" s="101">
        <v>167</v>
      </c>
      <c r="R216" s="101">
        <v>2323</v>
      </c>
      <c r="S216" s="101">
        <v>76</v>
      </c>
      <c r="T216" s="101">
        <v>0</v>
      </c>
      <c r="U216" s="101">
        <v>0</v>
      </c>
      <c r="V216" s="102">
        <v>2648</v>
      </c>
      <c r="W216" s="103">
        <v>0</v>
      </c>
      <c r="X216" s="103">
        <v>0</v>
      </c>
      <c r="Y216" s="103">
        <v>16133</v>
      </c>
      <c r="Z216" s="103">
        <v>0</v>
      </c>
      <c r="AA216" s="103">
        <v>0</v>
      </c>
      <c r="AB216" s="103">
        <v>147</v>
      </c>
      <c r="AC216" s="104">
        <v>16280</v>
      </c>
      <c r="AD216" s="102">
        <v>18928</v>
      </c>
    </row>
    <row r="217" spans="1:30" x14ac:dyDescent="0.2">
      <c r="A217" s="93" t="s">
        <v>221</v>
      </c>
      <c r="B217" s="93" t="s">
        <v>1142</v>
      </c>
      <c r="C217" s="93" t="s">
        <v>222</v>
      </c>
      <c r="D217" s="93"/>
      <c r="E217" s="93" t="s">
        <v>568</v>
      </c>
      <c r="F217" s="101">
        <v>0</v>
      </c>
      <c r="G217" s="101">
        <v>0</v>
      </c>
      <c r="H217" s="101">
        <v>0</v>
      </c>
      <c r="I217" s="101">
        <v>0</v>
      </c>
      <c r="J217" s="101">
        <v>0</v>
      </c>
      <c r="K217" s="101">
        <v>0</v>
      </c>
      <c r="L217" s="101">
        <v>0</v>
      </c>
      <c r="M217" s="101">
        <v>0</v>
      </c>
      <c r="N217" s="101">
        <v>0</v>
      </c>
      <c r="O217" s="101">
        <v>0</v>
      </c>
      <c r="P217" s="101">
        <v>257</v>
      </c>
      <c r="Q217" s="101">
        <v>262</v>
      </c>
      <c r="R217" s="101">
        <v>2259</v>
      </c>
      <c r="S217" s="101">
        <v>92</v>
      </c>
      <c r="T217" s="101">
        <v>0</v>
      </c>
      <c r="U217" s="101">
        <v>405</v>
      </c>
      <c r="V217" s="102">
        <v>3275</v>
      </c>
      <c r="W217" s="103">
        <v>105</v>
      </c>
      <c r="X217" s="103">
        <v>0</v>
      </c>
      <c r="Y217" s="103">
        <v>12720</v>
      </c>
      <c r="Z217" s="103">
        <v>365</v>
      </c>
      <c r="AA217" s="103">
        <v>8116</v>
      </c>
      <c r="AB217" s="103">
        <v>732</v>
      </c>
      <c r="AC217" s="104">
        <v>22038</v>
      </c>
      <c r="AD217" s="102">
        <v>25313</v>
      </c>
    </row>
    <row r="218" spans="1:30" x14ac:dyDescent="0.2">
      <c r="A218" s="93" t="s">
        <v>223</v>
      </c>
      <c r="B218" s="93" t="s">
        <v>1143</v>
      </c>
      <c r="C218" s="93" t="s">
        <v>224</v>
      </c>
      <c r="D218" s="93"/>
      <c r="E218" s="93" t="s">
        <v>568</v>
      </c>
      <c r="F218" s="101">
        <v>0</v>
      </c>
      <c r="G218" s="101">
        <v>0</v>
      </c>
      <c r="H218" s="101">
        <v>0</v>
      </c>
      <c r="I218" s="101">
        <v>0</v>
      </c>
      <c r="J218" s="101">
        <v>0</v>
      </c>
      <c r="K218" s="101">
        <v>0</v>
      </c>
      <c r="L218" s="101">
        <v>0</v>
      </c>
      <c r="M218" s="101">
        <v>0</v>
      </c>
      <c r="N218" s="101">
        <v>0</v>
      </c>
      <c r="O218" s="101">
        <v>0</v>
      </c>
      <c r="P218" s="101">
        <v>383</v>
      </c>
      <c r="Q218" s="101">
        <v>958</v>
      </c>
      <c r="R218" s="101">
        <v>3082</v>
      </c>
      <c r="S218" s="101">
        <v>242</v>
      </c>
      <c r="T218" s="101">
        <v>0</v>
      </c>
      <c r="U218" s="101">
        <v>0</v>
      </c>
      <c r="V218" s="102">
        <v>4665</v>
      </c>
      <c r="W218" s="103">
        <v>0</v>
      </c>
      <c r="X218" s="103">
        <v>0</v>
      </c>
      <c r="Y218" s="103">
        <v>34936</v>
      </c>
      <c r="Z218" s="103">
        <v>1634</v>
      </c>
      <c r="AA218" s="103">
        <v>25698</v>
      </c>
      <c r="AB218" s="103">
        <v>441</v>
      </c>
      <c r="AC218" s="104">
        <v>62709</v>
      </c>
      <c r="AD218" s="102">
        <v>67374</v>
      </c>
    </row>
    <row r="219" spans="1:30" x14ac:dyDescent="0.2">
      <c r="A219" s="93" t="s">
        <v>225</v>
      </c>
      <c r="B219" s="93" t="s">
        <v>1144</v>
      </c>
      <c r="C219" s="93" t="s">
        <v>226</v>
      </c>
      <c r="D219" s="93"/>
      <c r="E219" s="93" t="s">
        <v>568</v>
      </c>
      <c r="F219" s="101">
        <v>0</v>
      </c>
      <c r="G219" s="101">
        <v>0</v>
      </c>
      <c r="H219" s="101">
        <v>0</v>
      </c>
      <c r="I219" s="101">
        <v>0</v>
      </c>
      <c r="J219" s="101">
        <v>0</v>
      </c>
      <c r="K219" s="101">
        <v>189</v>
      </c>
      <c r="L219" s="101">
        <v>0</v>
      </c>
      <c r="M219" s="101">
        <v>0</v>
      </c>
      <c r="N219" s="101">
        <v>0</v>
      </c>
      <c r="O219" s="101">
        <v>0</v>
      </c>
      <c r="P219" s="101">
        <v>50</v>
      </c>
      <c r="Q219" s="101">
        <v>130</v>
      </c>
      <c r="R219" s="101">
        <v>2445</v>
      </c>
      <c r="S219" s="101">
        <v>52</v>
      </c>
      <c r="T219" s="101">
        <v>0</v>
      </c>
      <c r="U219" s="101">
        <v>369</v>
      </c>
      <c r="V219" s="102">
        <v>3235</v>
      </c>
      <c r="W219" s="103">
        <v>0</v>
      </c>
      <c r="X219" s="103">
        <v>0</v>
      </c>
      <c r="Y219" s="103">
        <v>12446</v>
      </c>
      <c r="Z219" s="103">
        <v>73</v>
      </c>
      <c r="AA219" s="103">
        <v>0</v>
      </c>
      <c r="AB219" s="103">
        <v>74</v>
      </c>
      <c r="AC219" s="104">
        <v>12593</v>
      </c>
      <c r="AD219" s="102">
        <v>15828</v>
      </c>
    </row>
    <row r="220" spans="1:30" x14ac:dyDescent="0.2">
      <c r="A220" s="93" t="s">
        <v>227</v>
      </c>
      <c r="B220" s="93" t="s">
        <v>1145</v>
      </c>
      <c r="C220" s="93" t="s">
        <v>228</v>
      </c>
      <c r="D220" s="93"/>
      <c r="E220" s="93" t="s">
        <v>568</v>
      </c>
      <c r="F220" s="101">
        <v>0</v>
      </c>
      <c r="G220" s="101">
        <v>0</v>
      </c>
      <c r="H220" s="101">
        <v>0</v>
      </c>
      <c r="I220" s="101">
        <v>0</v>
      </c>
      <c r="J220" s="101">
        <v>0</v>
      </c>
      <c r="K220" s="101">
        <v>0</v>
      </c>
      <c r="L220" s="101">
        <v>0</v>
      </c>
      <c r="M220" s="101">
        <v>0</v>
      </c>
      <c r="N220" s="101">
        <v>0</v>
      </c>
      <c r="O220" s="101">
        <v>0</v>
      </c>
      <c r="P220" s="101">
        <v>77</v>
      </c>
      <c r="Q220" s="101">
        <v>412</v>
      </c>
      <c r="R220" s="101">
        <v>1097</v>
      </c>
      <c r="S220" s="101">
        <v>85</v>
      </c>
      <c r="T220" s="101">
        <v>0</v>
      </c>
      <c r="U220" s="101">
        <v>1100</v>
      </c>
      <c r="V220" s="102">
        <v>2771</v>
      </c>
      <c r="W220" s="103">
        <v>0</v>
      </c>
      <c r="X220" s="103">
        <v>0</v>
      </c>
      <c r="Y220" s="103">
        <v>19234</v>
      </c>
      <c r="Z220" s="103">
        <v>419</v>
      </c>
      <c r="AA220" s="103">
        <v>0</v>
      </c>
      <c r="AB220" s="103">
        <v>0</v>
      </c>
      <c r="AC220" s="104">
        <v>19653</v>
      </c>
      <c r="AD220" s="102">
        <v>22424</v>
      </c>
    </row>
    <row r="221" spans="1:30" x14ac:dyDescent="0.2">
      <c r="A221" s="93" t="s">
        <v>599</v>
      </c>
      <c r="B221" s="93" t="s">
        <v>1146</v>
      </c>
      <c r="C221" s="93" t="s">
        <v>600</v>
      </c>
      <c r="D221" s="93"/>
      <c r="E221" s="93" t="s">
        <v>566</v>
      </c>
      <c r="F221" s="101">
        <v>149115</v>
      </c>
      <c r="G221" s="101">
        <v>8122</v>
      </c>
      <c r="H221" s="101">
        <v>2845</v>
      </c>
      <c r="I221" s="101">
        <v>0</v>
      </c>
      <c r="J221" s="101">
        <v>16226</v>
      </c>
      <c r="K221" s="101">
        <v>2340</v>
      </c>
      <c r="L221" s="101">
        <v>0</v>
      </c>
      <c r="M221" s="101">
        <v>7935</v>
      </c>
      <c r="N221" s="101">
        <v>0</v>
      </c>
      <c r="O221" s="101">
        <v>0</v>
      </c>
      <c r="P221" s="101">
        <v>611</v>
      </c>
      <c r="Q221" s="101">
        <v>34</v>
      </c>
      <c r="R221" s="101">
        <v>5893</v>
      </c>
      <c r="S221" s="101">
        <v>431</v>
      </c>
      <c r="T221" s="101">
        <v>4760</v>
      </c>
      <c r="U221" s="101">
        <v>12875</v>
      </c>
      <c r="V221" s="102">
        <v>211187</v>
      </c>
      <c r="W221" s="103">
        <v>2221</v>
      </c>
      <c r="X221" s="103">
        <v>6554</v>
      </c>
      <c r="Y221" s="103">
        <v>62789</v>
      </c>
      <c r="Z221" s="103">
        <v>112</v>
      </c>
      <c r="AA221" s="103">
        <v>14956</v>
      </c>
      <c r="AB221" s="103">
        <v>687</v>
      </c>
      <c r="AC221" s="104">
        <v>87319</v>
      </c>
      <c r="AD221" s="102">
        <v>298506</v>
      </c>
    </row>
    <row r="222" spans="1:30" x14ac:dyDescent="0.2">
      <c r="A222" s="93" t="s">
        <v>229</v>
      </c>
      <c r="B222" s="93" t="s">
        <v>1147</v>
      </c>
      <c r="C222" s="93" t="s">
        <v>230</v>
      </c>
      <c r="D222" s="93"/>
      <c r="E222" s="93" t="s">
        <v>566</v>
      </c>
      <c r="F222" s="101">
        <v>109739</v>
      </c>
      <c r="G222" s="101">
        <v>6770</v>
      </c>
      <c r="H222" s="101">
        <v>1522</v>
      </c>
      <c r="I222" s="101">
        <v>0</v>
      </c>
      <c r="J222" s="101">
        <v>33830</v>
      </c>
      <c r="K222" s="101">
        <v>0</v>
      </c>
      <c r="L222" s="101">
        <v>969</v>
      </c>
      <c r="M222" s="101">
        <v>11723</v>
      </c>
      <c r="N222" s="101">
        <v>1550</v>
      </c>
      <c r="O222" s="101">
        <v>724</v>
      </c>
      <c r="P222" s="101">
        <v>623</v>
      </c>
      <c r="Q222" s="101">
        <v>1574</v>
      </c>
      <c r="R222" s="101">
        <v>3811</v>
      </c>
      <c r="S222" s="101">
        <v>533</v>
      </c>
      <c r="T222" s="101">
        <v>70010</v>
      </c>
      <c r="U222" s="101">
        <v>26388</v>
      </c>
      <c r="V222" s="102">
        <v>269766</v>
      </c>
      <c r="W222" s="103">
        <v>254</v>
      </c>
      <c r="X222" s="103">
        <v>762</v>
      </c>
      <c r="Y222" s="103">
        <v>77758</v>
      </c>
      <c r="Z222" s="103">
        <v>0</v>
      </c>
      <c r="AA222" s="103">
        <v>56868</v>
      </c>
      <c r="AB222" s="103">
        <v>3561</v>
      </c>
      <c r="AC222" s="104">
        <v>139203</v>
      </c>
      <c r="AD222" s="102">
        <v>408969</v>
      </c>
    </row>
    <row r="223" spans="1:30" x14ac:dyDescent="0.2">
      <c r="A223" s="93" t="s">
        <v>231</v>
      </c>
      <c r="B223" s="93" t="s">
        <v>1148</v>
      </c>
      <c r="C223" s="93" t="s">
        <v>232</v>
      </c>
      <c r="D223" s="93"/>
      <c r="E223" s="93" t="s">
        <v>567</v>
      </c>
      <c r="F223" s="101">
        <v>296460</v>
      </c>
      <c r="G223" s="101">
        <v>13622</v>
      </c>
      <c r="H223" s="101">
        <v>6947</v>
      </c>
      <c r="I223" s="101">
        <v>0</v>
      </c>
      <c r="J223" s="101">
        <v>41109</v>
      </c>
      <c r="K223" s="101">
        <v>0</v>
      </c>
      <c r="L223" s="101">
        <v>2204</v>
      </c>
      <c r="M223" s="101">
        <v>21590</v>
      </c>
      <c r="N223" s="101">
        <v>3527</v>
      </c>
      <c r="O223" s="101">
        <v>2733</v>
      </c>
      <c r="P223" s="101">
        <v>0</v>
      </c>
      <c r="Q223" s="101">
        <v>0</v>
      </c>
      <c r="R223" s="101">
        <v>2041</v>
      </c>
      <c r="S223" s="101">
        <v>0</v>
      </c>
      <c r="T223" s="101">
        <v>14377</v>
      </c>
      <c r="U223" s="101">
        <v>25597</v>
      </c>
      <c r="V223" s="102">
        <v>430207</v>
      </c>
      <c r="W223" s="103">
        <v>0</v>
      </c>
      <c r="X223" s="103">
        <v>2783</v>
      </c>
      <c r="Y223" s="103">
        <v>0</v>
      </c>
      <c r="Z223" s="103">
        <v>0</v>
      </c>
      <c r="AA223" s="103">
        <v>0</v>
      </c>
      <c r="AB223" s="103">
        <v>5485</v>
      </c>
      <c r="AC223" s="104">
        <v>8268</v>
      </c>
      <c r="AD223" s="102">
        <v>438475</v>
      </c>
    </row>
    <row r="224" spans="1:30" x14ac:dyDescent="0.2">
      <c r="A224" s="93" t="s">
        <v>233</v>
      </c>
      <c r="B224" s="93" t="s">
        <v>1149</v>
      </c>
      <c r="C224" s="93" t="s">
        <v>234</v>
      </c>
      <c r="D224" s="93"/>
      <c r="E224" s="93" t="s">
        <v>568</v>
      </c>
      <c r="F224" s="101">
        <v>0</v>
      </c>
      <c r="G224" s="101">
        <v>0</v>
      </c>
      <c r="H224" s="101">
        <v>0</v>
      </c>
      <c r="I224" s="101">
        <v>0</v>
      </c>
      <c r="J224" s="101">
        <v>0</v>
      </c>
      <c r="K224" s="101">
        <v>0</v>
      </c>
      <c r="L224" s="101">
        <v>0</v>
      </c>
      <c r="M224" s="101">
        <v>0</v>
      </c>
      <c r="N224" s="101">
        <v>0</v>
      </c>
      <c r="O224" s="101">
        <v>0</v>
      </c>
      <c r="P224" s="101">
        <v>116</v>
      </c>
      <c r="Q224" s="101">
        <v>417</v>
      </c>
      <c r="R224" s="101">
        <v>2086</v>
      </c>
      <c r="S224" s="101">
        <v>183</v>
      </c>
      <c r="T224" s="101">
        <v>0</v>
      </c>
      <c r="U224" s="101">
        <v>674</v>
      </c>
      <c r="V224" s="102">
        <v>3476</v>
      </c>
      <c r="W224" s="103">
        <v>0</v>
      </c>
      <c r="X224" s="103">
        <v>0</v>
      </c>
      <c r="Y224" s="103">
        <v>17412</v>
      </c>
      <c r="Z224" s="103">
        <v>0</v>
      </c>
      <c r="AA224" s="103">
        <v>12760</v>
      </c>
      <c r="AB224" s="103">
        <v>280</v>
      </c>
      <c r="AC224" s="104">
        <v>30452</v>
      </c>
      <c r="AD224" s="102">
        <v>33928</v>
      </c>
    </row>
    <row r="225" spans="1:30" x14ac:dyDescent="0.2">
      <c r="A225" s="93" t="s">
        <v>235</v>
      </c>
      <c r="B225" s="93" t="s">
        <v>1150</v>
      </c>
      <c r="C225" s="93" t="s">
        <v>236</v>
      </c>
      <c r="D225" s="93"/>
      <c r="E225" s="93" t="s">
        <v>568</v>
      </c>
      <c r="F225" s="101">
        <v>0</v>
      </c>
      <c r="G225" s="101">
        <v>0</v>
      </c>
      <c r="H225" s="101">
        <v>0</v>
      </c>
      <c r="I225" s="101">
        <v>0</v>
      </c>
      <c r="J225" s="101">
        <v>0</v>
      </c>
      <c r="K225" s="101">
        <v>54</v>
      </c>
      <c r="L225" s="101">
        <v>0</v>
      </c>
      <c r="M225" s="101">
        <v>0</v>
      </c>
      <c r="N225" s="101">
        <v>0</v>
      </c>
      <c r="O225" s="101">
        <v>0</v>
      </c>
      <c r="P225" s="101">
        <v>67</v>
      </c>
      <c r="Q225" s="101">
        <v>407</v>
      </c>
      <c r="R225" s="101">
        <v>1209</v>
      </c>
      <c r="S225" s="101">
        <v>134</v>
      </c>
      <c r="T225" s="101">
        <v>0</v>
      </c>
      <c r="U225" s="101">
        <v>579</v>
      </c>
      <c r="V225" s="102">
        <v>2450</v>
      </c>
      <c r="W225" s="103">
        <v>0</v>
      </c>
      <c r="X225" s="103">
        <v>0</v>
      </c>
      <c r="Y225" s="103">
        <v>10495</v>
      </c>
      <c r="Z225" s="103">
        <v>12</v>
      </c>
      <c r="AA225" s="103">
        <v>11258</v>
      </c>
      <c r="AB225" s="103">
        <v>208</v>
      </c>
      <c r="AC225" s="104">
        <v>21973</v>
      </c>
      <c r="AD225" s="102">
        <v>24423</v>
      </c>
    </row>
    <row r="226" spans="1:30" x14ac:dyDescent="0.2">
      <c r="A226" s="93" t="s">
        <v>237</v>
      </c>
      <c r="B226" s="93" t="s">
        <v>1151</v>
      </c>
      <c r="C226" s="93" t="s">
        <v>238</v>
      </c>
      <c r="D226" s="93"/>
      <c r="E226" s="93" t="s">
        <v>568</v>
      </c>
      <c r="F226" s="101">
        <v>0</v>
      </c>
      <c r="G226" s="101">
        <v>0</v>
      </c>
      <c r="H226" s="101">
        <v>0</v>
      </c>
      <c r="I226" s="101">
        <v>0</v>
      </c>
      <c r="J226" s="101">
        <v>0</v>
      </c>
      <c r="K226" s="101">
        <v>0</v>
      </c>
      <c r="L226" s="101">
        <v>0</v>
      </c>
      <c r="M226" s="101">
        <v>0</v>
      </c>
      <c r="N226" s="101">
        <v>0</v>
      </c>
      <c r="O226" s="101">
        <v>0</v>
      </c>
      <c r="P226" s="101">
        <v>78</v>
      </c>
      <c r="Q226" s="101">
        <v>260</v>
      </c>
      <c r="R226" s="101">
        <v>210</v>
      </c>
      <c r="S226" s="101">
        <v>118</v>
      </c>
      <c r="T226" s="101">
        <v>0</v>
      </c>
      <c r="U226" s="101">
        <v>0</v>
      </c>
      <c r="V226" s="102">
        <v>666</v>
      </c>
      <c r="W226" s="103">
        <v>0</v>
      </c>
      <c r="X226" s="103">
        <v>0</v>
      </c>
      <c r="Y226" s="103">
        <v>11178</v>
      </c>
      <c r="Z226" s="103">
        <v>0</v>
      </c>
      <c r="AA226" s="103">
        <v>8051</v>
      </c>
      <c r="AB226" s="103">
        <v>169</v>
      </c>
      <c r="AC226" s="104">
        <v>19398</v>
      </c>
      <c r="AD226" s="102">
        <v>20064</v>
      </c>
    </row>
    <row r="227" spans="1:30" x14ac:dyDescent="0.2">
      <c r="A227" s="93" t="s">
        <v>239</v>
      </c>
      <c r="B227" s="93" t="s">
        <v>1152</v>
      </c>
      <c r="C227" s="93" t="s">
        <v>240</v>
      </c>
      <c r="D227" s="93"/>
      <c r="E227" s="93" t="s">
        <v>568</v>
      </c>
      <c r="F227" s="101">
        <v>0</v>
      </c>
      <c r="G227" s="101">
        <v>0</v>
      </c>
      <c r="H227" s="101">
        <v>0</v>
      </c>
      <c r="I227" s="101">
        <v>0</v>
      </c>
      <c r="J227" s="101">
        <v>0</v>
      </c>
      <c r="K227" s="101">
        <v>0</v>
      </c>
      <c r="L227" s="101">
        <v>0</v>
      </c>
      <c r="M227" s="101">
        <v>0</v>
      </c>
      <c r="N227" s="101">
        <v>0</v>
      </c>
      <c r="O227" s="101">
        <v>0</v>
      </c>
      <c r="P227" s="101">
        <v>183</v>
      </c>
      <c r="Q227" s="101">
        <v>301</v>
      </c>
      <c r="R227" s="101">
        <v>0</v>
      </c>
      <c r="S227" s="101">
        <v>121</v>
      </c>
      <c r="T227" s="101">
        <v>0</v>
      </c>
      <c r="U227" s="101">
        <v>362</v>
      </c>
      <c r="V227" s="102">
        <v>967</v>
      </c>
      <c r="W227" s="103">
        <v>0</v>
      </c>
      <c r="X227" s="103">
        <v>0</v>
      </c>
      <c r="Y227" s="103">
        <v>24729</v>
      </c>
      <c r="Z227" s="103">
        <v>71</v>
      </c>
      <c r="AA227" s="103">
        <v>0</v>
      </c>
      <c r="AB227" s="103">
        <v>0</v>
      </c>
      <c r="AC227" s="104">
        <v>24800</v>
      </c>
      <c r="AD227" s="102">
        <v>25767</v>
      </c>
    </row>
    <row r="228" spans="1:30" x14ac:dyDescent="0.2">
      <c r="A228" s="93" t="s">
        <v>241</v>
      </c>
      <c r="B228" s="93" t="s">
        <v>1153</v>
      </c>
      <c r="C228" s="93" t="s">
        <v>242</v>
      </c>
      <c r="D228" s="93"/>
      <c r="E228" s="93" t="s">
        <v>568</v>
      </c>
      <c r="F228" s="101">
        <v>0</v>
      </c>
      <c r="G228" s="101">
        <v>0</v>
      </c>
      <c r="H228" s="101">
        <v>0</v>
      </c>
      <c r="I228" s="101">
        <v>0</v>
      </c>
      <c r="J228" s="101">
        <v>0</v>
      </c>
      <c r="K228" s="101">
        <v>0</v>
      </c>
      <c r="L228" s="101">
        <v>0</v>
      </c>
      <c r="M228" s="101">
        <v>0</v>
      </c>
      <c r="N228" s="101">
        <v>0</v>
      </c>
      <c r="O228" s="101">
        <v>0</v>
      </c>
      <c r="P228" s="101">
        <v>165</v>
      </c>
      <c r="Q228" s="101">
        <v>388</v>
      </c>
      <c r="R228" s="101">
        <v>948</v>
      </c>
      <c r="S228" s="101">
        <v>156</v>
      </c>
      <c r="T228" s="101">
        <v>0</v>
      </c>
      <c r="U228" s="101">
        <v>0</v>
      </c>
      <c r="V228" s="102">
        <v>1657</v>
      </c>
      <c r="W228" s="103">
        <v>0</v>
      </c>
      <c r="X228" s="103">
        <v>0</v>
      </c>
      <c r="Y228" s="103">
        <v>16090</v>
      </c>
      <c r="Z228" s="103">
        <v>0</v>
      </c>
      <c r="AA228" s="103">
        <v>13805</v>
      </c>
      <c r="AB228" s="103">
        <v>768</v>
      </c>
      <c r="AC228" s="104">
        <v>30663</v>
      </c>
      <c r="AD228" s="102">
        <v>32320</v>
      </c>
    </row>
    <row r="229" spans="1:30" x14ac:dyDescent="0.2">
      <c r="A229" s="93" t="s">
        <v>243</v>
      </c>
      <c r="B229" s="93" t="s">
        <v>1154</v>
      </c>
      <c r="C229" s="93" t="s">
        <v>244</v>
      </c>
      <c r="D229" s="93"/>
      <c r="E229" s="93" t="s">
        <v>568</v>
      </c>
      <c r="F229" s="101">
        <v>0</v>
      </c>
      <c r="G229" s="101">
        <v>0</v>
      </c>
      <c r="H229" s="101">
        <v>0</v>
      </c>
      <c r="I229" s="101">
        <v>0</v>
      </c>
      <c r="J229" s="101">
        <v>0</v>
      </c>
      <c r="K229" s="101">
        <v>38</v>
      </c>
      <c r="L229" s="101">
        <v>0</v>
      </c>
      <c r="M229" s="101">
        <v>0</v>
      </c>
      <c r="N229" s="101">
        <v>0</v>
      </c>
      <c r="O229" s="101">
        <v>0</v>
      </c>
      <c r="P229" s="101">
        <v>64</v>
      </c>
      <c r="Q229" s="101">
        <v>295</v>
      </c>
      <c r="R229" s="101">
        <v>1491</v>
      </c>
      <c r="S229" s="101">
        <v>119</v>
      </c>
      <c r="T229" s="101">
        <v>0</v>
      </c>
      <c r="U229" s="101">
        <v>233</v>
      </c>
      <c r="V229" s="102">
        <v>2240</v>
      </c>
      <c r="W229" s="103">
        <v>0</v>
      </c>
      <c r="X229" s="103">
        <v>0</v>
      </c>
      <c r="Y229" s="103">
        <v>12877</v>
      </c>
      <c r="Z229" s="103">
        <v>0</v>
      </c>
      <c r="AA229" s="103">
        <v>10507</v>
      </c>
      <c r="AB229" s="103">
        <v>170</v>
      </c>
      <c r="AC229" s="104">
        <v>23554</v>
      </c>
      <c r="AD229" s="102">
        <v>25794</v>
      </c>
    </row>
    <row r="230" spans="1:30" x14ac:dyDescent="0.2">
      <c r="A230" s="93" t="s">
        <v>245</v>
      </c>
      <c r="B230" s="93" t="s">
        <v>1155</v>
      </c>
      <c r="C230" s="93" t="s">
        <v>246</v>
      </c>
      <c r="D230" s="93"/>
      <c r="E230" s="93" t="s">
        <v>568</v>
      </c>
      <c r="F230" s="101">
        <v>0</v>
      </c>
      <c r="G230" s="101">
        <v>0</v>
      </c>
      <c r="H230" s="101">
        <v>0</v>
      </c>
      <c r="I230" s="101">
        <v>0</v>
      </c>
      <c r="J230" s="101">
        <v>0</v>
      </c>
      <c r="K230" s="101">
        <v>0</v>
      </c>
      <c r="L230" s="101">
        <v>0</v>
      </c>
      <c r="M230" s="101">
        <v>0</v>
      </c>
      <c r="N230" s="101">
        <v>0</v>
      </c>
      <c r="O230" s="101">
        <v>0</v>
      </c>
      <c r="P230" s="101">
        <v>58</v>
      </c>
      <c r="Q230" s="101">
        <v>181</v>
      </c>
      <c r="R230" s="101">
        <v>1364</v>
      </c>
      <c r="S230" s="101">
        <v>76</v>
      </c>
      <c r="T230" s="101">
        <v>0</v>
      </c>
      <c r="U230" s="101">
        <v>193</v>
      </c>
      <c r="V230" s="102">
        <v>1872</v>
      </c>
      <c r="W230" s="103">
        <v>0</v>
      </c>
      <c r="X230" s="103">
        <v>0</v>
      </c>
      <c r="Y230" s="103">
        <v>16525</v>
      </c>
      <c r="Z230" s="103">
        <v>89</v>
      </c>
      <c r="AA230" s="103">
        <v>0</v>
      </c>
      <c r="AB230" s="103">
        <v>122</v>
      </c>
      <c r="AC230" s="104">
        <v>16736</v>
      </c>
      <c r="AD230" s="102">
        <v>18608</v>
      </c>
    </row>
    <row r="231" spans="1:30" x14ac:dyDescent="0.2">
      <c r="A231" s="93" t="s">
        <v>247</v>
      </c>
      <c r="B231" s="93" t="s">
        <v>1156</v>
      </c>
      <c r="C231" s="93" t="s">
        <v>248</v>
      </c>
      <c r="D231" s="93"/>
      <c r="E231" s="93" t="s">
        <v>567</v>
      </c>
      <c r="F231" s="101">
        <v>216165</v>
      </c>
      <c r="G231" s="101">
        <v>7508</v>
      </c>
      <c r="H231" s="101">
        <v>4738</v>
      </c>
      <c r="I231" s="101">
        <v>0</v>
      </c>
      <c r="J231" s="101">
        <v>30528</v>
      </c>
      <c r="K231" s="101">
        <v>0</v>
      </c>
      <c r="L231" s="101">
        <v>1432</v>
      </c>
      <c r="M231" s="101">
        <v>7504</v>
      </c>
      <c r="N231" s="101">
        <v>2292</v>
      </c>
      <c r="O231" s="101">
        <v>3562</v>
      </c>
      <c r="P231" s="101">
        <v>0</v>
      </c>
      <c r="Q231" s="101">
        <v>0</v>
      </c>
      <c r="R231" s="101">
        <v>3366</v>
      </c>
      <c r="S231" s="101">
        <v>0</v>
      </c>
      <c r="T231" s="101">
        <v>0</v>
      </c>
      <c r="U231" s="101">
        <v>13272</v>
      </c>
      <c r="V231" s="102">
        <v>290367</v>
      </c>
      <c r="W231" s="103">
        <v>0</v>
      </c>
      <c r="X231" s="103">
        <v>1053</v>
      </c>
      <c r="Y231" s="103">
        <v>0</v>
      </c>
      <c r="Z231" s="103">
        <v>0</v>
      </c>
      <c r="AA231" s="103">
        <v>0</v>
      </c>
      <c r="AB231" s="103">
        <v>7723</v>
      </c>
      <c r="AC231" s="104">
        <v>8776</v>
      </c>
      <c r="AD231" s="102">
        <v>299143</v>
      </c>
    </row>
    <row r="232" spans="1:30" x14ac:dyDescent="0.2">
      <c r="A232" s="93" t="s">
        <v>249</v>
      </c>
      <c r="B232" s="93" t="s">
        <v>1157</v>
      </c>
      <c r="C232" s="93" t="s">
        <v>250</v>
      </c>
      <c r="D232" s="93"/>
      <c r="E232" s="93" t="s">
        <v>568</v>
      </c>
      <c r="F232" s="101">
        <v>0</v>
      </c>
      <c r="G232" s="101">
        <v>0</v>
      </c>
      <c r="H232" s="101">
        <v>0</v>
      </c>
      <c r="I232" s="101">
        <v>0</v>
      </c>
      <c r="J232" s="101">
        <v>0</v>
      </c>
      <c r="K232" s="101">
        <v>0</v>
      </c>
      <c r="L232" s="101">
        <v>0</v>
      </c>
      <c r="M232" s="101">
        <v>0</v>
      </c>
      <c r="N232" s="101">
        <v>0</v>
      </c>
      <c r="O232" s="101">
        <v>0</v>
      </c>
      <c r="P232" s="101">
        <v>205</v>
      </c>
      <c r="Q232" s="101">
        <v>324</v>
      </c>
      <c r="R232" s="101">
        <v>4009</v>
      </c>
      <c r="S232" s="101">
        <v>116</v>
      </c>
      <c r="T232" s="101">
        <v>0</v>
      </c>
      <c r="U232" s="101">
        <v>2109</v>
      </c>
      <c r="V232" s="102">
        <v>6763</v>
      </c>
      <c r="W232" s="103">
        <v>0</v>
      </c>
      <c r="X232" s="103">
        <v>0</v>
      </c>
      <c r="Y232" s="103">
        <v>31181</v>
      </c>
      <c r="Z232" s="103">
        <v>0</v>
      </c>
      <c r="AA232" s="103">
        <v>0</v>
      </c>
      <c r="AB232" s="103">
        <v>0</v>
      </c>
      <c r="AC232" s="104">
        <v>31181</v>
      </c>
      <c r="AD232" s="102">
        <v>37944</v>
      </c>
    </row>
    <row r="233" spans="1:30" x14ac:dyDescent="0.2">
      <c r="A233" s="93" t="s">
        <v>251</v>
      </c>
      <c r="B233" s="93" t="s">
        <v>1158</v>
      </c>
      <c r="C233" s="93" t="s">
        <v>252</v>
      </c>
      <c r="D233" s="93"/>
      <c r="E233" s="93" t="s">
        <v>568</v>
      </c>
      <c r="F233" s="101">
        <v>0</v>
      </c>
      <c r="G233" s="101">
        <v>0</v>
      </c>
      <c r="H233" s="101">
        <v>0</v>
      </c>
      <c r="I233" s="101">
        <v>0</v>
      </c>
      <c r="J233" s="101">
        <v>0</v>
      </c>
      <c r="K233" s="101">
        <v>0</v>
      </c>
      <c r="L233" s="101">
        <v>0</v>
      </c>
      <c r="M233" s="101">
        <v>0</v>
      </c>
      <c r="N233" s="101">
        <v>0</v>
      </c>
      <c r="O233" s="101">
        <v>0</v>
      </c>
      <c r="P233" s="101">
        <v>623</v>
      </c>
      <c r="Q233" s="101">
        <v>465</v>
      </c>
      <c r="R233" s="101">
        <v>1271</v>
      </c>
      <c r="S233" s="101">
        <v>154</v>
      </c>
      <c r="T233" s="101">
        <v>0</v>
      </c>
      <c r="U233" s="101">
        <v>0</v>
      </c>
      <c r="V233" s="102">
        <v>2513</v>
      </c>
      <c r="W233" s="103">
        <v>0</v>
      </c>
      <c r="X233" s="103">
        <v>0</v>
      </c>
      <c r="Y233" s="103">
        <v>35103</v>
      </c>
      <c r="Z233" s="103">
        <v>307</v>
      </c>
      <c r="AA233" s="103">
        <v>15612</v>
      </c>
      <c r="AB233" s="103">
        <v>0</v>
      </c>
      <c r="AC233" s="104">
        <v>51022</v>
      </c>
      <c r="AD233" s="102">
        <v>53535</v>
      </c>
    </row>
    <row r="234" spans="1:30" x14ac:dyDescent="0.2">
      <c r="A234" s="93" t="s">
        <v>253</v>
      </c>
      <c r="B234" s="93" t="s">
        <v>1159</v>
      </c>
      <c r="C234" s="93" t="s">
        <v>254</v>
      </c>
      <c r="D234" s="93"/>
      <c r="E234" s="93" t="s">
        <v>568</v>
      </c>
      <c r="F234" s="101">
        <v>0</v>
      </c>
      <c r="G234" s="101">
        <v>0</v>
      </c>
      <c r="H234" s="101">
        <v>0</v>
      </c>
      <c r="I234" s="101">
        <v>0</v>
      </c>
      <c r="J234" s="101">
        <v>0</v>
      </c>
      <c r="K234" s="101">
        <v>42</v>
      </c>
      <c r="L234" s="101">
        <v>0</v>
      </c>
      <c r="M234" s="101">
        <v>0</v>
      </c>
      <c r="N234" s="101">
        <v>0</v>
      </c>
      <c r="O234" s="101">
        <v>0</v>
      </c>
      <c r="P234" s="101">
        <v>166</v>
      </c>
      <c r="Q234" s="101">
        <v>0</v>
      </c>
      <c r="R234" s="101">
        <v>2482</v>
      </c>
      <c r="S234" s="101">
        <v>89</v>
      </c>
      <c r="T234" s="101">
        <v>0</v>
      </c>
      <c r="U234" s="101">
        <v>978</v>
      </c>
      <c r="V234" s="102">
        <v>3757</v>
      </c>
      <c r="W234" s="103">
        <v>0</v>
      </c>
      <c r="X234" s="103">
        <v>0</v>
      </c>
      <c r="Y234" s="103">
        <v>24343</v>
      </c>
      <c r="Z234" s="103">
        <v>88</v>
      </c>
      <c r="AA234" s="103">
        <v>0</v>
      </c>
      <c r="AB234" s="103">
        <v>109</v>
      </c>
      <c r="AC234" s="104">
        <v>24540</v>
      </c>
      <c r="AD234" s="102">
        <v>28297</v>
      </c>
    </row>
    <row r="235" spans="1:30" x14ac:dyDescent="0.2">
      <c r="A235" s="93" t="s">
        <v>255</v>
      </c>
      <c r="B235" s="93" t="s">
        <v>1160</v>
      </c>
      <c r="C235" s="93" t="s">
        <v>256</v>
      </c>
      <c r="D235" s="93"/>
      <c r="E235" s="93" t="s">
        <v>568</v>
      </c>
      <c r="F235" s="101">
        <v>0</v>
      </c>
      <c r="G235" s="101">
        <v>0</v>
      </c>
      <c r="H235" s="101">
        <v>0</v>
      </c>
      <c r="I235" s="101">
        <v>0</v>
      </c>
      <c r="J235" s="101">
        <v>0</v>
      </c>
      <c r="K235" s="101">
        <v>9</v>
      </c>
      <c r="L235" s="101">
        <v>0</v>
      </c>
      <c r="M235" s="101">
        <v>0</v>
      </c>
      <c r="N235" s="101">
        <v>0</v>
      </c>
      <c r="O235" s="101">
        <v>0</v>
      </c>
      <c r="P235" s="101">
        <v>109</v>
      </c>
      <c r="Q235" s="101">
        <v>232</v>
      </c>
      <c r="R235" s="101">
        <v>4102</v>
      </c>
      <c r="S235" s="101">
        <v>30</v>
      </c>
      <c r="T235" s="101">
        <v>0</v>
      </c>
      <c r="U235" s="101">
        <v>1640</v>
      </c>
      <c r="V235" s="102">
        <v>6122</v>
      </c>
      <c r="W235" s="103">
        <v>0</v>
      </c>
      <c r="X235" s="103">
        <v>0</v>
      </c>
      <c r="Y235" s="103">
        <v>22976</v>
      </c>
      <c r="Z235" s="103">
        <v>91</v>
      </c>
      <c r="AA235" s="103">
        <v>0</v>
      </c>
      <c r="AB235" s="103">
        <v>181</v>
      </c>
      <c r="AC235" s="104">
        <v>23248</v>
      </c>
      <c r="AD235" s="102">
        <v>29370</v>
      </c>
    </row>
    <row r="236" spans="1:30" x14ac:dyDescent="0.2">
      <c r="A236" s="93" t="s">
        <v>257</v>
      </c>
      <c r="B236" s="93" t="s">
        <v>1161</v>
      </c>
      <c r="C236" s="93" t="s">
        <v>258</v>
      </c>
      <c r="D236" s="93"/>
      <c r="E236" s="93" t="s">
        <v>568</v>
      </c>
      <c r="F236" s="101">
        <v>0</v>
      </c>
      <c r="G236" s="101">
        <v>0</v>
      </c>
      <c r="H236" s="101">
        <v>0</v>
      </c>
      <c r="I236" s="101">
        <v>0</v>
      </c>
      <c r="J236" s="101">
        <v>0</v>
      </c>
      <c r="K236" s="101">
        <v>127</v>
      </c>
      <c r="L236" s="101">
        <v>0</v>
      </c>
      <c r="M236" s="101">
        <v>0</v>
      </c>
      <c r="N236" s="101">
        <v>0</v>
      </c>
      <c r="O236" s="101">
        <v>0</v>
      </c>
      <c r="P236" s="101">
        <v>83</v>
      </c>
      <c r="Q236" s="101">
        <v>116</v>
      </c>
      <c r="R236" s="101">
        <v>1599</v>
      </c>
      <c r="S236" s="101">
        <v>73</v>
      </c>
      <c r="T236" s="101">
        <v>0</v>
      </c>
      <c r="U236" s="101">
        <v>92</v>
      </c>
      <c r="V236" s="102">
        <v>2090</v>
      </c>
      <c r="W236" s="103">
        <v>0</v>
      </c>
      <c r="X236" s="103">
        <v>0</v>
      </c>
      <c r="Y236" s="103">
        <v>19496</v>
      </c>
      <c r="Z236" s="103">
        <v>0</v>
      </c>
      <c r="AA236" s="103">
        <v>0</v>
      </c>
      <c r="AB236" s="103">
        <v>162</v>
      </c>
      <c r="AC236" s="104">
        <v>19658</v>
      </c>
      <c r="AD236" s="102">
        <v>21748</v>
      </c>
    </row>
    <row r="237" spans="1:30" x14ac:dyDescent="0.2">
      <c r="A237" s="93" t="s">
        <v>259</v>
      </c>
      <c r="B237" s="93" t="s">
        <v>1162</v>
      </c>
      <c r="C237" s="93" t="s">
        <v>260</v>
      </c>
      <c r="D237" s="93"/>
      <c r="E237" s="93" t="s">
        <v>566</v>
      </c>
      <c r="F237" s="101">
        <v>99176</v>
      </c>
      <c r="G237" s="101">
        <v>6550</v>
      </c>
      <c r="H237" s="101">
        <v>1866</v>
      </c>
      <c r="I237" s="101">
        <v>0</v>
      </c>
      <c r="J237" s="101">
        <v>12338</v>
      </c>
      <c r="K237" s="101">
        <v>0</v>
      </c>
      <c r="L237" s="101">
        <v>484</v>
      </c>
      <c r="M237" s="101">
        <v>5487</v>
      </c>
      <c r="N237" s="101">
        <v>774</v>
      </c>
      <c r="O237" s="101">
        <v>866</v>
      </c>
      <c r="P237" s="101">
        <v>126</v>
      </c>
      <c r="Q237" s="101">
        <v>675</v>
      </c>
      <c r="R237" s="101">
        <v>6242</v>
      </c>
      <c r="S237" s="101">
        <v>235</v>
      </c>
      <c r="T237" s="101">
        <v>0</v>
      </c>
      <c r="U237" s="101">
        <v>3794</v>
      </c>
      <c r="V237" s="102">
        <v>138613</v>
      </c>
      <c r="W237" s="103">
        <v>515</v>
      </c>
      <c r="X237" s="103">
        <v>184</v>
      </c>
      <c r="Y237" s="103">
        <v>64028</v>
      </c>
      <c r="Z237" s="103">
        <v>494</v>
      </c>
      <c r="AA237" s="103">
        <v>0</v>
      </c>
      <c r="AB237" s="103">
        <v>2121</v>
      </c>
      <c r="AC237" s="104">
        <v>67342</v>
      </c>
      <c r="AD237" s="102">
        <v>205955</v>
      </c>
    </row>
    <row r="238" spans="1:30" x14ac:dyDescent="0.2">
      <c r="A238" s="93" t="s">
        <v>601</v>
      </c>
      <c r="B238" s="93" t="s">
        <v>1163</v>
      </c>
      <c r="C238" s="93" t="s">
        <v>602</v>
      </c>
      <c r="D238" s="93"/>
      <c r="E238" s="93" t="s">
        <v>566</v>
      </c>
      <c r="F238" s="101">
        <v>115313.79843000002</v>
      </c>
      <c r="G238" s="101">
        <v>4783.6632</v>
      </c>
      <c r="H238" s="101">
        <v>2424.9780000000001</v>
      </c>
      <c r="I238" s="101">
        <v>0</v>
      </c>
      <c r="J238" s="101">
        <v>12000</v>
      </c>
      <c r="K238" s="101">
        <v>6614</v>
      </c>
      <c r="L238" s="101">
        <v>871</v>
      </c>
      <c r="M238" s="101">
        <v>8288</v>
      </c>
      <c r="N238" s="101">
        <v>1394</v>
      </c>
      <c r="O238" s="101">
        <v>1559</v>
      </c>
      <c r="P238" s="101">
        <v>337</v>
      </c>
      <c r="Q238" s="101">
        <v>717.23599999999999</v>
      </c>
      <c r="R238" s="101">
        <v>7122</v>
      </c>
      <c r="S238" s="101">
        <v>277</v>
      </c>
      <c r="T238" s="101">
        <v>4708.2539999999999</v>
      </c>
      <c r="U238" s="101">
        <v>11863.764320000002</v>
      </c>
      <c r="V238" s="102">
        <v>178273.69395000004</v>
      </c>
      <c r="W238" s="103">
        <v>0</v>
      </c>
      <c r="X238" s="103">
        <v>1419.90553</v>
      </c>
      <c r="Y238" s="103">
        <v>49663.54</v>
      </c>
      <c r="Z238" s="103">
        <v>714</v>
      </c>
      <c r="AA238" s="103">
        <v>8520</v>
      </c>
      <c r="AB238" s="103">
        <v>3145.2180800000001</v>
      </c>
      <c r="AC238" s="104">
        <v>63462.663609999996</v>
      </c>
      <c r="AD238" s="102">
        <v>241736.35756000003</v>
      </c>
    </row>
    <row r="239" spans="1:30" x14ac:dyDescent="0.2">
      <c r="A239" s="93" t="s">
        <v>261</v>
      </c>
      <c r="B239" s="93" t="s">
        <v>1164</v>
      </c>
      <c r="C239" s="93" t="s">
        <v>262</v>
      </c>
      <c r="D239" s="93"/>
      <c r="E239" s="93" t="s">
        <v>567</v>
      </c>
      <c r="F239" s="101">
        <v>212483</v>
      </c>
      <c r="G239" s="101">
        <v>9493</v>
      </c>
      <c r="H239" s="101">
        <v>3893</v>
      </c>
      <c r="I239" s="101">
        <v>0</v>
      </c>
      <c r="J239" s="101">
        <v>20723</v>
      </c>
      <c r="K239" s="101">
        <v>2403</v>
      </c>
      <c r="L239" s="101">
        <v>1561</v>
      </c>
      <c r="M239" s="101">
        <v>16360</v>
      </c>
      <c r="N239" s="101">
        <v>2498</v>
      </c>
      <c r="O239" s="101">
        <v>1230</v>
      </c>
      <c r="P239" s="101">
        <v>0</v>
      </c>
      <c r="Q239" s="101">
        <v>0</v>
      </c>
      <c r="R239" s="101">
        <v>2475</v>
      </c>
      <c r="S239" s="101">
        <v>0</v>
      </c>
      <c r="T239" s="101">
        <v>2580</v>
      </c>
      <c r="U239" s="101">
        <v>24358</v>
      </c>
      <c r="V239" s="102">
        <v>300057</v>
      </c>
      <c r="W239" s="103">
        <v>0</v>
      </c>
      <c r="X239" s="103">
        <v>3525</v>
      </c>
      <c r="Y239" s="103">
        <v>0</v>
      </c>
      <c r="Z239" s="103">
        <v>0</v>
      </c>
      <c r="AA239" s="103">
        <v>0</v>
      </c>
      <c r="AB239" s="103">
        <v>1255</v>
      </c>
      <c r="AC239" s="104">
        <v>4780</v>
      </c>
      <c r="AD239" s="102">
        <v>304837</v>
      </c>
    </row>
    <row r="240" spans="1:30" x14ac:dyDescent="0.2">
      <c r="A240" s="93" t="s">
        <v>263</v>
      </c>
      <c r="B240" s="93" t="s">
        <v>1165</v>
      </c>
      <c r="C240" s="93" t="s">
        <v>264</v>
      </c>
      <c r="D240" s="93"/>
      <c r="E240" s="93" t="s">
        <v>568</v>
      </c>
      <c r="F240" s="101">
        <v>0</v>
      </c>
      <c r="G240" s="101">
        <v>0</v>
      </c>
      <c r="H240" s="101">
        <v>0</v>
      </c>
      <c r="I240" s="101">
        <v>0</v>
      </c>
      <c r="J240" s="101">
        <v>0</v>
      </c>
      <c r="K240" s="101">
        <v>243</v>
      </c>
      <c r="L240" s="101">
        <v>0</v>
      </c>
      <c r="M240" s="101">
        <v>0</v>
      </c>
      <c r="N240" s="101">
        <v>0</v>
      </c>
      <c r="O240" s="101">
        <v>0</v>
      </c>
      <c r="P240" s="101">
        <v>86</v>
      </c>
      <c r="Q240" s="101">
        <v>264.96100000000001</v>
      </c>
      <c r="R240" s="101">
        <v>1878</v>
      </c>
      <c r="S240" s="101">
        <v>103</v>
      </c>
      <c r="T240" s="101">
        <v>0</v>
      </c>
      <c r="U240" s="101">
        <v>76.55</v>
      </c>
      <c r="V240" s="102">
        <v>2651.5110000000004</v>
      </c>
      <c r="W240" s="103">
        <v>0</v>
      </c>
      <c r="X240" s="103">
        <v>0</v>
      </c>
      <c r="Y240" s="103">
        <v>20452.746999999999</v>
      </c>
      <c r="Z240" s="103">
        <v>0</v>
      </c>
      <c r="AA240" s="103">
        <v>0</v>
      </c>
      <c r="AB240" s="103">
        <v>0</v>
      </c>
      <c r="AC240" s="104">
        <v>20452.746999999999</v>
      </c>
      <c r="AD240" s="102">
        <v>23104.258000000002</v>
      </c>
    </row>
    <row r="241" spans="1:30" x14ac:dyDescent="0.2">
      <c r="A241" s="93" t="s">
        <v>265</v>
      </c>
      <c r="B241" s="93" t="s">
        <v>1166</v>
      </c>
      <c r="C241" s="93" t="s">
        <v>266</v>
      </c>
      <c r="D241" s="93"/>
      <c r="E241" s="93" t="s">
        <v>568</v>
      </c>
      <c r="F241" s="101">
        <v>0</v>
      </c>
      <c r="G241" s="101">
        <v>0</v>
      </c>
      <c r="H241" s="101">
        <v>0</v>
      </c>
      <c r="I241" s="101">
        <v>0</v>
      </c>
      <c r="J241" s="101">
        <v>0</v>
      </c>
      <c r="K241" s="101">
        <v>0</v>
      </c>
      <c r="L241" s="101">
        <v>0</v>
      </c>
      <c r="M241" s="101">
        <v>0</v>
      </c>
      <c r="N241" s="101">
        <v>0</v>
      </c>
      <c r="O241" s="101">
        <v>0</v>
      </c>
      <c r="P241" s="101">
        <v>153</v>
      </c>
      <c r="Q241" s="101">
        <v>0</v>
      </c>
      <c r="R241" s="101">
        <v>2053</v>
      </c>
      <c r="S241" s="101">
        <v>129</v>
      </c>
      <c r="T241" s="101">
        <v>0</v>
      </c>
      <c r="U241" s="101">
        <v>294</v>
      </c>
      <c r="V241" s="102">
        <v>2629</v>
      </c>
      <c r="W241" s="103">
        <v>0</v>
      </c>
      <c r="X241" s="103">
        <v>0</v>
      </c>
      <c r="Y241" s="103">
        <v>13206</v>
      </c>
      <c r="Z241" s="103">
        <v>66</v>
      </c>
      <c r="AA241" s="103">
        <v>7141</v>
      </c>
      <c r="AB241" s="103">
        <v>322</v>
      </c>
      <c r="AC241" s="104">
        <v>20735</v>
      </c>
      <c r="AD241" s="102">
        <v>23364</v>
      </c>
    </row>
    <row r="242" spans="1:30" x14ac:dyDescent="0.2">
      <c r="A242" s="93" t="s">
        <v>267</v>
      </c>
      <c r="B242" s="93" t="s">
        <v>1167</v>
      </c>
      <c r="C242" s="93" t="s">
        <v>268</v>
      </c>
      <c r="D242" s="93"/>
      <c r="E242" s="93" t="s">
        <v>568</v>
      </c>
      <c r="F242" s="101">
        <v>0</v>
      </c>
      <c r="G242" s="101">
        <v>0</v>
      </c>
      <c r="H242" s="101">
        <v>0</v>
      </c>
      <c r="I242" s="101">
        <v>0</v>
      </c>
      <c r="J242" s="101">
        <v>0</v>
      </c>
      <c r="K242" s="101">
        <v>28</v>
      </c>
      <c r="L242" s="101">
        <v>0</v>
      </c>
      <c r="M242" s="101">
        <v>0</v>
      </c>
      <c r="N242" s="101">
        <v>0</v>
      </c>
      <c r="O242" s="101">
        <v>0</v>
      </c>
      <c r="P242" s="101">
        <v>119</v>
      </c>
      <c r="Q242" s="101">
        <v>396</v>
      </c>
      <c r="R242" s="101">
        <v>3565</v>
      </c>
      <c r="S242" s="101">
        <v>113</v>
      </c>
      <c r="T242" s="101">
        <v>0</v>
      </c>
      <c r="U242" s="101">
        <v>0</v>
      </c>
      <c r="V242" s="102">
        <v>4221</v>
      </c>
      <c r="W242" s="103">
        <v>0</v>
      </c>
      <c r="X242" s="103">
        <v>0</v>
      </c>
      <c r="Y242" s="103">
        <v>13098</v>
      </c>
      <c r="Z242" s="103">
        <v>0</v>
      </c>
      <c r="AA242" s="103">
        <v>9877</v>
      </c>
      <c r="AB242" s="103">
        <v>178</v>
      </c>
      <c r="AC242" s="104">
        <v>23153</v>
      </c>
      <c r="AD242" s="102">
        <v>27374</v>
      </c>
    </row>
    <row r="243" spans="1:30" x14ac:dyDescent="0.2">
      <c r="A243" s="93" t="s">
        <v>269</v>
      </c>
      <c r="B243" s="93" t="s">
        <v>1168</v>
      </c>
      <c r="C243" s="93" t="s">
        <v>270</v>
      </c>
      <c r="D243" s="93"/>
      <c r="E243" s="93" t="s">
        <v>568</v>
      </c>
      <c r="F243" s="101">
        <v>0</v>
      </c>
      <c r="G243" s="101">
        <v>0</v>
      </c>
      <c r="H243" s="101">
        <v>0</v>
      </c>
      <c r="I243" s="101">
        <v>0</v>
      </c>
      <c r="J243" s="101">
        <v>0</v>
      </c>
      <c r="K243" s="101">
        <v>166</v>
      </c>
      <c r="L243" s="101">
        <v>0</v>
      </c>
      <c r="M243" s="101">
        <v>0</v>
      </c>
      <c r="N243" s="101">
        <v>0</v>
      </c>
      <c r="O243" s="101">
        <v>0</v>
      </c>
      <c r="P243" s="101">
        <v>164</v>
      </c>
      <c r="Q243" s="101">
        <v>398</v>
      </c>
      <c r="R243" s="101">
        <v>2007</v>
      </c>
      <c r="S243" s="101">
        <v>158</v>
      </c>
      <c r="T243" s="101">
        <v>0</v>
      </c>
      <c r="U243" s="101">
        <v>0</v>
      </c>
      <c r="V243" s="102">
        <v>2893</v>
      </c>
      <c r="W243" s="103">
        <v>0</v>
      </c>
      <c r="X243" s="103">
        <v>0</v>
      </c>
      <c r="Y243" s="103">
        <v>32012</v>
      </c>
      <c r="Z243" s="103">
        <v>0</v>
      </c>
      <c r="AA243" s="103">
        <v>0</v>
      </c>
      <c r="AB243" s="103">
        <v>201</v>
      </c>
      <c r="AC243" s="104">
        <v>32213</v>
      </c>
      <c r="AD243" s="102">
        <v>35106</v>
      </c>
    </row>
    <row r="244" spans="1:30" x14ac:dyDescent="0.2">
      <c r="A244" s="93" t="s">
        <v>271</v>
      </c>
      <c r="B244" s="93" t="s">
        <v>1169</v>
      </c>
      <c r="C244" s="93" t="s">
        <v>272</v>
      </c>
      <c r="D244" s="93"/>
      <c r="E244" s="93" t="s">
        <v>568</v>
      </c>
      <c r="F244" s="101">
        <v>0</v>
      </c>
      <c r="G244" s="101">
        <v>0</v>
      </c>
      <c r="H244" s="101">
        <v>0</v>
      </c>
      <c r="I244" s="101">
        <v>0</v>
      </c>
      <c r="J244" s="101">
        <v>0</v>
      </c>
      <c r="K244" s="101">
        <v>214</v>
      </c>
      <c r="L244" s="101">
        <v>0</v>
      </c>
      <c r="M244" s="101">
        <v>0</v>
      </c>
      <c r="N244" s="101">
        <v>0</v>
      </c>
      <c r="O244" s="101">
        <v>0</v>
      </c>
      <c r="P244" s="101">
        <v>64</v>
      </c>
      <c r="Q244" s="101">
        <v>157</v>
      </c>
      <c r="R244" s="101">
        <v>396</v>
      </c>
      <c r="S244" s="101">
        <v>46</v>
      </c>
      <c r="T244" s="101">
        <v>0</v>
      </c>
      <c r="U244" s="101">
        <v>0</v>
      </c>
      <c r="V244" s="102">
        <v>877</v>
      </c>
      <c r="W244" s="103">
        <v>0</v>
      </c>
      <c r="X244" s="103">
        <v>0</v>
      </c>
      <c r="Y244" s="103">
        <v>9885</v>
      </c>
      <c r="Z244" s="103">
        <v>10</v>
      </c>
      <c r="AA244" s="103">
        <v>0</v>
      </c>
      <c r="AB244" s="103">
        <v>143</v>
      </c>
      <c r="AC244" s="104">
        <v>10038</v>
      </c>
      <c r="AD244" s="102">
        <v>10915</v>
      </c>
    </row>
    <row r="245" spans="1:30" x14ac:dyDescent="0.2">
      <c r="A245" s="93" t="s">
        <v>273</v>
      </c>
      <c r="B245" s="93" t="s">
        <v>1170</v>
      </c>
      <c r="C245" s="93" t="s">
        <v>274</v>
      </c>
      <c r="D245" s="93"/>
      <c r="E245" s="93" t="s">
        <v>566</v>
      </c>
      <c r="F245" s="101">
        <v>92187</v>
      </c>
      <c r="G245" s="101">
        <v>6170</v>
      </c>
      <c r="H245" s="101">
        <v>1304</v>
      </c>
      <c r="I245" s="101">
        <v>0</v>
      </c>
      <c r="J245" s="101">
        <v>22589</v>
      </c>
      <c r="K245" s="101">
        <v>0</v>
      </c>
      <c r="L245" s="101">
        <v>832</v>
      </c>
      <c r="M245" s="101">
        <v>10775</v>
      </c>
      <c r="N245" s="101">
        <v>1332</v>
      </c>
      <c r="O245" s="101">
        <v>616</v>
      </c>
      <c r="P245" s="101">
        <v>201</v>
      </c>
      <c r="Q245" s="101">
        <v>1070</v>
      </c>
      <c r="R245" s="101">
        <v>1880</v>
      </c>
      <c r="S245" s="101">
        <v>411</v>
      </c>
      <c r="T245" s="101">
        <v>15781</v>
      </c>
      <c r="U245" s="101">
        <v>10001</v>
      </c>
      <c r="V245" s="102">
        <v>165149</v>
      </c>
      <c r="W245" s="103">
        <v>263</v>
      </c>
      <c r="X245" s="103">
        <v>1001</v>
      </c>
      <c r="Y245" s="103">
        <v>50614</v>
      </c>
      <c r="Z245" s="103">
        <v>255</v>
      </c>
      <c r="AA245" s="103">
        <v>31364</v>
      </c>
      <c r="AB245" s="103">
        <v>1621</v>
      </c>
      <c r="AC245" s="104">
        <v>85118</v>
      </c>
      <c r="AD245" s="102">
        <v>250267</v>
      </c>
    </row>
    <row r="246" spans="1:30" x14ac:dyDescent="0.2">
      <c r="A246" s="93" t="s">
        <v>275</v>
      </c>
      <c r="B246" s="93" t="s">
        <v>1171</v>
      </c>
      <c r="C246" s="93" t="s">
        <v>276</v>
      </c>
      <c r="D246" s="93"/>
      <c r="E246" s="93" t="s">
        <v>567</v>
      </c>
      <c r="F246" s="101">
        <v>318342</v>
      </c>
      <c r="G246" s="101">
        <v>13985</v>
      </c>
      <c r="H246" s="101">
        <v>5876</v>
      </c>
      <c r="I246" s="101">
        <v>0</v>
      </c>
      <c r="J246" s="101">
        <v>38192</v>
      </c>
      <c r="K246" s="101">
        <v>0</v>
      </c>
      <c r="L246" s="101">
        <v>2214</v>
      </c>
      <c r="M246" s="101">
        <v>22802</v>
      </c>
      <c r="N246" s="101">
        <v>3542</v>
      </c>
      <c r="O246" s="101">
        <v>2395</v>
      </c>
      <c r="P246" s="101">
        <v>0</v>
      </c>
      <c r="Q246" s="101">
        <v>0</v>
      </c>
      <c r="R246" s="101">
        <v>2275</v>
      </c>
      <c r="S246" s="101">
        <v>0</v>
      </c>
      <c r="T246" s="101">
        <v>12521</v>
      </c>
      <c r="U246" s="101">
        <v>16619</v>
      </c>
      <c r="V246" s="102">
        <v>438763</v>
      </c>
      <c r="W246" s="103">
        <v>0</v>
      </c>
      <c r="X246" s="103">
        <v>7790</v>
      </c>
      <c r="Y246" s="103">
        <v>0</v>
      </c>
      <c r="Z246" s="103">
        <v>0</v>
      </c>
      <c r="AA246" s="103">
        <v>0</v>
      </c>
      <c r="AB246" s="103">
        <v>213</v>
      </c>
      <c r="AC246" s="104">
        <v>8003</v>
      </c>
      <c r="AD246" s="102">
        <v>446766</v>
      </c>
    </row>
    <row r="247" spans="1:30" x14ac:dyDescent="0.2">
      <c r="A247" s="93" t="s">
        <v>277</v>
      </c>
      <c r="B247" s="93" t="s">
        <v>1172</v>
      </c>
      <c r="C247" s="93" t="s">
        <v>278</v>
      </c>
      <c r="D247" s="93"/>
      <c r="E247" s="93" t="s">
        <v>568</v>
      </c>
      <c r="F247" s="101">
        <v>0</v>
      </c>
      <c r="G247" s="101">
        <v>0</v>
      </c>
      <c r="H247" s="101">
        <v>0</v>
      </c>
      <c r="I247" s="101">
        <v>0</v>
      </c>
      <c r="J247" s="101">
        <v>0</v>
      </c>
      <c r="K247" s="101">
        <v>0</v>
      </c>
      <c r="L247" s="101">
        <v>0</v>
      </c>
      <c r="M247" s="101">
        <v>0</v>
      </c>
      <c r="N247" s="101">
        <v>0</v>
      </c>
      <c r="O247" s="101">
        <v>0</v>
      </c>
      <c r="P247" s="101">
        <v>132</v>
      </c>
      <c r="Q247" s="101">
        <v>296</v>
      </c>
      <c r="R247" s="101">
        <v>1032</v>
      </c>
      <c r="S247" s="101">
        <v>113</v>
      </c>
      <c r="T247" s="101">
        <v>0</v>
      </c>
      <c r="U247" s="101">
        <v>55</v>
      </c>
      <c r="V247" s="102">
        <v>1628</v>
      </c>
      <c r="W247" s="103">
        <v>0</v>
      </c>
      <c r="X247" s="103">
        <v>0</v>
      </c>
      <c r="Y247" s="103">
        <v>13018</v>
      </c>
      <c r="Z247" s="103">
        <v>0</v>
      </c>
      <c r="AA247" s="103">
        <v>10164</v>
      </c>
      <c r="AB247" s="103">
        <v>392</v>
      </c>
      <c r="AC247" s="104">
        <v>23574</v>
      </c>
      <c r="AD247" s="102">
        <v>25202</v>
      </c>
    </row>
    <row r="248" spans="1:30" x14ac:dyDescent="0.2">
      <c r="A248" s="93" t="s">
        <v>279</v>
      </c>
      <c r="B248" s="93" t="s">
        <v>1173</v>
      </c>
      <c r="C248" s="93" t="s">
        <v>280</v>
      </c>
      <c r="D248" s="93"/>
      <c r="E248" s="93" t="s">
        <v>568</v>
      </c>
      <c r="F248" s="101">
        <v>0</v>
      </c>
      <c r="G248" s="101">
        <v>0</v>
      </c>
      <c r="H248" s="101">
        <v>0</v>
      </c>
      <c r="I248" s="101">
        <v>0</v>
      </c>
      <c r="J248" s="101">
        <v>0</v>
      </c>
      <c r="K248" s="101">
        <v>0</v>
      </c>
      <c r="L248" s="101">
        <v>0</v>
      </c>
      <c r="M248" s="101">
        <v>0</v>
      </c>
      <c r="N248" s="101">
        <v>0</v>
      </c>
      <c r="O248" s="101">
        <v>0</v>
      </c>
      <c r="P248" s="101">
        <v>103</v>
      </c>
      <c r="Q248" s="101">
        <v>420</v>
      </c>
      <c r="R248" s="101">
        <v>1648</v>
      </c>
      <c r="S248" s="101">
        <v>112</v>
      </c>
      <c r="T248" s="101">
        <v>0</v>
      </c>
      <c r="U248" s="101">
        <v>376</v>
      </c>
      <c r="V248" s="102">
        <v>2659</v>
      </c>
      <c r="W248" s="103">
        <v>0</v>
      </c>
      <c r="X248" s="103">
        <v>0</v>
      </c>
      <c r="Y248" s="103">
        <v>24420</v>
      </c>
      <c r="Z248" s="103">
        <v>0</v>
      </c>
      <c r="AA248" s="103">
        <v>0</v>
      </c>
      <c r="AB248" s="103">
        <v>179</v>
      </c>
      <c r="AC248" s="104">
        <v>24599</v>
      </c>
      <c r="AD248" s="102">
        <v>27258</v>
      </c>
    </row>
    <row r="249" spans="1:30" x14ac:dyDescent="0.2">
      <c r="A249" s="93" t="s">
        <v>281</v>
      </c>
      <c r="B249" s="93" t="s">
        <v>1174</v>
      </c>
      <c r="C249" s="93" t="s">
        <v>282</v>
      </c>
      <c r="D249" s="93"/>
      <c r="E249" s="93" t="s">
        <v>568</v>
      </c>
      <c r="F249" s="101">
        <v>0</v>
      </c>
      <c r="G249" s="101">
        <v>0</v>
      </c>
      <c r="H249" s="101">
        <v>0</v>
      </c>
      <c r="I249" s="101">
        <v>0</v>
      </c>
      <c r="J249" s="101">
        <v>0</v>
      </c>
      <c r="K249" s="101">
        <v>0</v>
      </c>
      <c r="L249" s="101">
        <v>0</v>
      </c>
      <c r="M249" s="101">
        <v>0</v>
      </c>
      <c r="N249" s="101">
        <v>0</v>
      </c>
      <c r="O249" s="101">
        <v>0</v>
      </c>
      <c r="P249" s="101">
        <v>109</v>
      </c>
      <c r="Q249" s="101">
        <v>191</v>
      </c>
      <c r="R249" s="101">
        <v>941</v>
      </c>
      <c r="S249" s="101">
        <v>82</v>
      </c>
      <c r="T249" s="101">
        <v>0</v>
      </c>
      <c r="U249" s="101">
        <v>66</v>
      </c>
      <c r="V249" s="102">
        <v>1389</v>
      </c>
      <c r="W249" s="103">
        <v>0</v>
      </c>
      <c r="X249" s="103">
        <v>0</v>
      </c>
      <c r="Y249" s="103">
        <v>15594</v>
      </c>
      <c r="Z249" s="103">
        <v>11</v>
      </c>
      <c r="AA249" s="103">
        <v>0</v>
      </c>
      <c r="AB249" s="103">
        <v>81</v>
      </c>
      <c r="AC249" s="104">
        <v>15686</v>
      </c>
      <c r="AD249" s="102">
        <v>17075</v>
      </c>
    </row>
    <row r="250" spans="1:30" x14ac:dyDescent="0.2">
      <c r="A250" s="93" t="s">
        <v>283</v>
      </c>
      <c r="B250" s="93" t="s">
        <v>1175</v>
      </c>
      <c r="C250" s="93" t="s">
        <v>284</v>
      </c>
      <c r="D250" s="93"/>
      <c r="E250" s="93" t="s">
        <v>568</v>
      </c>
      <c r="F250" s="101">
        <v>0</v>
      </c>
      <c r="G250" s="101">
        <v>0</v>
      </c>
      <c r="H250" s="101">
        <v>0</v>
      </c>
      <c r="I250" s="101">
        <v>0</v>
      </c>
      <c r="J250" s="101">
        <v>0</v>
      </c>
      <c r="K250" s="101">
        <v>0</v>
      </c>
      <c r="L250" s="101">
        <v>0</v>
      </c>
      <c r="M250" s="101">
        <v>0</v>
      </c>
      <c r="N250" s="101">
        <v>0</v>
      </c>
      <c r="O250" s="101">
        <v>0</v>
      </c>
      <c r="P250" s="101">
        <v>49</v>
      </c>
      <c r="Q250" s="101">
        <v>342</v>
      </c>
      <c r="R250" s="101">
        <v>1262</v>
      </c>
      <c r="S250" s="101">
        <v>142</v>
      </c>
      <c r="T250" s="101">
        <v>0</v>
      </c>
      <c r="U250" s="101">
        <v>863</v>
      </c>
      <c r="V250" s="102">
        <v>2658</v>
      </c>
      <c r="W250" s="103">
        <v>0</v>
      </c>
      <c r="X250" s="103">
        <v>0</v>
      </c>
      <c r="Y250" s="103">
        <v>28004</v>
      </c>
      <c r="Z250" s="103">
        <v>0</v>
      </c>
      <c r="AA250" s="103">
        <v>0</v>
      </c>
      <c r="AB250" s="103">
        <v>152</v>
      </c>
      <c r="AC250" s="104">
        <v>28156</v>
      </c>
      <c r="AD250" s="102">
        <v>30814</v>
      </c>
    </row>
    <row r="251" spans="1:30" x14ac:dyDescent="0.2">
      <c r="A251" s="93" t="s">
        <v>285</v>
      </c>
      <c r="B251" s="93" t="s">
        <v>1176</v>
      </c>
      <c r="C251" s="93" t="s">
        <v>286</v>
      </c>
      <c r="D251" s="93"/>
      <c r="E251" s="93" t="s">
        <v>568</v>
      </c>
      <c r="F251" s="101">
        <v>0</v>
      </c>
      <c r="G251" s="101">
        <v>0</v>
      </c>
      <c r="H251" s="101">
        <v>0</v>
      </c>
      <c r="I251" s="101">
        <v>0</v>
      </c>
      <c r="J251" s="101">
        <v>0</v>
      </c>
      <c r="K251" s="101">
        <v>0</v>
      </c>
      <c r="L251" s="101">
        <v>0</v>
      </c>
      <c r="M251" s="101">
        <v>0</v>
      </c>
      <c r="N251" s="101">
        <v>0</v>
      </c>
      <c r="O251" s="101">
        <v>0</v>
      </c>
      <c r="P251" s="101">
        <v>40</v>
      </c>
      <c r="Q251" s="101">
        <v>273</v>
      </c>
      <c r="R251" s="101">
        <v>735</v>
      </c>
      <c r="S251" s="101">
        <v>98</v>
      </c>
      <c r="T251" s="101">
        <v>0</v>
      </c>
      <c r="U251" s="101">
        <v>45</v>
      </c>
      <c r="V251" s="102">
        <v>1191</v>
      </c>
      <c r="W251" s="103">
        <v>0</v>
      </c>
      <c r="X251" s="103">
        <v>0</v>
      </c>
      <c r="Y251" s="103">
        <v>18410</v>
      </c>
      <c r="Z251" s="103">
        <v>0</v>
      </c>
      <c r="AA251" s="103">
        <v>0</v>
      </c>
      <c r="AB251" s="103">
        <v>232</v>
      </c>
      <c r="AC251" s="104">
        <v>18642</v>
      </c>
      <c r="AD251" s="102">
        <v>19833</v>
      </c>
    </row>
    <row r="252" spans="1:30" x14ac:dyDescent="0.2">
      <c r="A252" s="93" t="s">
        <v>287</v>
      </c>
      <c r="B252" s="93" t="s">
        <v>1177</v>
      </c>
      <c r="C252" s="93" t="s">
        <v>288</v>
      </c>
      <c r="D252" s="93"/>
      <c r="E252" s="93" t="s">
        <v>568</v>
      </c>
      <c r="F252" s="101">
        <v>0</v>
      </c>
      <c r="G252" s="101">
        <v>0</v>
      </c>
      <c r="H252" s="101">
        <v>0</v>
      </c>
      <c r="I252" s="101">
        <v>0</v>
      </c>
      <c r="J252" s="101">
        <v>0</v>
      </c>
      <c r="K252" s="101">
        <v>25</v>
      </c>
      <c r="L252" s="101">
        <v>0</v>
      </c>
      <c r="M252" s="101">
        <v>0</v>
      </c>
      <c r="N252" s="101">
        <v>0</v>
      </c>
      <c r="O252" s="101">
        <v>0</v>
      </c>
      <c r="P252" s="101">
        <v>70</v>
      </c>
      <c r="Q252" s="101">
        <v>282</v>
      </c>
      <c r="R252" s="101">
        <v>2651</v>
      </c>
      <c r="S252" s="101">
        <v>0</v>
      </c>
      <c r="T252" s="101">
        <v>0</v>
      </c>
      <c r="U252" s="101">
        <v>899</v>
      </c>
      <c r="V252" s="102">
        <v>3927</v>
      </c>
      <c r="W252" s="103">
        <v>0</v>
      </c>
      <c r="X252" s="103">
        <v>0</v>
      </c>
      <c r="Y252" s="103">
        <v>23311</v>
      </c>
      <c r="Z252" s="103">
        <v>0</v>
      </c>
      <c r="AA252" s="103">
        <v>0</v>
      </c>
      <c r="AB252" s="103">
        <v>127</v>
      </c>
      <c r="AC252" s="104">
        <v>23438</v>
      </c>
      <c r="AD252" s="102">
        <v>27365</v>
      </c>
    </row>
    <row r="253" spans="1:30" x14ac:dyDescent="0.2">
      <c r="A253" s="93" t="s">
        <v>289</v>
      </c>
      <c r="B253" s="93" t="s">
        <v>1178</v>
      </c>
      <c r="C253" s="93" t="s">
        <v>290</v>
      </c>
      <c r="D253" s="93"/>
      <c r="E253" s="93" t="s">
        <v>568</v>
      </c>
      <c r="F253" s="101">
        <v>0</v>
      </c>
      <c r="G253" s="101">
        <v>0</v>
      </c>
      <c r="H253" s="101">
        <v>0</v>
      </c>
      <c r="I253" s="101">
        <v>0</v>
      </c>
      <c r="J253" s="101">
        <v>0</v>
      </c>
      <c r="K253" s="101">
        <v>60</v>
      </c>
      <c r="L253" s="101">
        <v>0</v>
      </c>
      <c r="M253" s="101">
        <v>0</v>
      </c>
      <c r="N253" s="101">
        <v>0</v>
      </c>
      <c r="O253" s="101">
        <v>0</v>
      </c>
      <c r="P253" s="101">
        <v>62</v>
      </c>
      <c r="Q253" s="101">
        <v>253</v>
      </c>
      <c r="R253" s="101">
        <v>682</v>
      </c>
      <c r="S253" s="101">
        <v>82</v>
      </c>
      <c r="T253" s="101">
        <v>0</v>
      </c>
      <c r="U253" s="101">
        <v>0</v>
      </c>
      <c r="V253" s="102">
        <v>1139</v>
      </c>
      <c r="W253" s="103">
        <v>0</v>
      </c>
      <c r="X253" s="103">
        <v>0</v>
      </c>
      <c r="Y253" s="103">
        <v>13921</v>
      </c>
      <c r="Z253" s="103">
        <v>0</v>
      </c>
      <c r="AA253" s="103">
        <v>0</v>
      </c>
      <c r="AB253" s="103">
        <v>0</v>
      </c>
      <c r="AC253" s="104">
        <v>13921</v>
      </c>
      <c r="AD253" s="102">
        <v>15060</v>
      </c>
    </row>
    <row r="254" spans="1:30" x14ac:dyDescent="0.2">
      <c r="A254" s="93" t="s">
        <v>291</v>
      </c>
      <c r="B254" s="93" t="s">
        <v>1179</v>
      </c>
      <c r="C254" s="93" t="s">
        <v>292</v>
      </c>
      <c r="D254" s="93"/>
      <c r="E254" s="93" t="s">
        <v>568</v>
      </c>
      <c r="F254" s="101">
        <v>0</v>
      </c>
      <c r="G254" s="101">
        <v>0</v>
      </c>
      <c r="H254" s="101">
        <v>0</v>
      </c>
      <c r="I254" s="101">
        <v>0</v>
      </c>
      <c r="J254" s="101">
        <v>0</v>
      </c>
      <c r="K254" s="101">
        <v>0</v>
      </c>
      <c r="L254" s="101">
        <v>0</v>
      </c>
      <c r="M254" s="101">
        <v>0</v>
      </c>
      <c r="N254" s="101">
        <v>0</v>
      </c>
      <c r="O254" s="101">
        <v>0</v>
      </c>
      <c r="P254" s="101">
        <v>64</v>
      </c>
      <c r="Q254" s="101">
        <v>353</v>
      </c>
      <c r="R254" s="101">
        <v>148</v>
      </c>
      <c r="S254" s="101">
        <v>84</v>
      </c>
      <c r="T254" s="101">
        <v>0</v>
      </c>
      <c r="U254" s="101">
        <v>290</v>
      </c>
      <c r="V254" s="102">
        <v>939</v>
      </c>
      <c r="W254" s="103">
        <v>0</v>
      </c>
      <c r="X254" s="103">
        <v>0</v>
      </c>
      <c r="Y254" s="103">
        <v>7143</v>
      </c>
      <c r="Z254" s="103">
        <v>37</v>
      </c>
      <c r="AA254" s="103">
        <v>8538</v>
      </c>
      <c r="AB254" s="103">
        <v>0</v>
      </c>
      <c r="AC254" s="104">
        <v>15718</v>
      </c>
      <c r="AD254" s="102">
        <v>16657</v>
      </c>
    </row>
    <row r="255" spans="1:30" x14ac:dyDescent="0.2">
      <c r="A255" s="93" t="s">
        <v>293</v>
      </c>
      <c r="B255" s="93" t="s">
        <v>1180</v>
      </c>
      <c r="C255" s="93" t="s">
        <v>294</v>
      </c>
      <c r="D255" s="93"/>
      <c r="E255" s="93" t="s">
        <v>567</v>
      </c>
      <c r="F255" s="101">
        <v>227797</v>
      </c>
      <c r="G255" s="101">
        <v>9326</v>
      </c>
      <c r="H255" s="101">
        <v>4302</v>
      </c>
      <c r="I255" s="101">
        <v>0</v>
      </c>
      <c r="J255" s="101">
        <v>30001</v>
      </c>
      <c r="K255" s="101">
        <v>0</v>
      </c>
      <c r="L255" s="101">
        <v>2038</v>
      </c>
      <c r="M255" s="101">
        <v>20260</v>
      </c>
      <c r="N255" s="101">
        <v>3261</v>
      </c>
      <c r="O255" s="101">
        <v>2397</v>
      </c>
      <c r="P255" s="101">
        <v>0</v>
      </c>
      <c r="Q255" s="101">
        <v>0</v>
      </c>
      <c r="R255" s="101">
        <v>1980</v>
      </c>
      <c r="S255" s="101">
        <v>0</v>
      </c>
      <c r="T255" s="101">
        <v>10057</v>
      </c>
      <c r="U255" s="101">
        <v>19543</v>
      </c>
      <c r="V255" s="102">
        <v>330962</v>
      </c>
      <c r="W255" s="103">
        <v>2782</v>
      </c>
      <c r="X255" s="103">
        <v>5279</v>
      </c>
      <c r="Y255" s="103">
        <v>0</v>
      </c>
      <c r="Z255" s="103">
        <v>0</v>
      </c>
      <c r="AA255" s="103">
        <v>0</v>
      </c>
      <c r="AB255" s="103">
        <v>0</v>
      </c>
      <c r="AC255" s="104">
        <v>8061</v>
      </c>
      <c r="AD255" s="102">
        <v>339023</v>
      </c>
    </row>
    <row r="256" spans="1:30" x14ac:dyDescent="0.2">
      <c r="A256" s="93" t="s">
        <v>295</v>
      </c>
      <c r="B256" s="93" t="s">
        <v>1181</v>
      </c>
      <c r="C256" s="93" t="s">
        <v>296</v>
      </c>
      <c r="D256" s="93"/>
      <c r="E256" s="93" t="s">
        <v>568</v>
      </c>
      <c r="F256" s="101">
        <v>0</v>
      </c>
      <c r="G256" s="101">
        <v>0</v>
      </c>
      <c r="H256" s="101">
        <v>0</v>
      </c>
      <c r="I256" s="101">
        <v>0</v>
      </c>
      <c r="J256" s="101">
        <v>0</v>
      </c>
      <c r="K256" s="101">
        <v>227</v>
      </c>
      <c r="L256" s="101">
        <v>0</v>
      </c>
      <c r="M256" s="101">
        <v>0</v>
      </c>
      <c r="N256" s="101">
        <v>0</v>
      </c>
      <c r="O256" s="101">
        <v>0</v>
      </c>
      <c r="P256" s="101">
        <v>131</v>
      </c>
      <c r="Q256" s="101">
        <v>186</v>
      </c>
      <c r="R256" s="101">
        <v>866</v>
      </c>
      <c r="S256" s="101">
        <v>79</v>
      </c>
      <c r="T256" s="101">
        <v>0</v>
      </c>
      <c r="U256" s="101">
        <v>183</v>
      </c>
      <c r="V256" s="102">
        <v>1672</v>
      </c>
      <c r="W256" s="103">
        <v>0</v>
      </c>
      <c r="X256" s="103">
        <v>0</v>
      </c>
      <c r="Y256" s="103">
        <v>8648</v>
      </c>
      <c r="Z256" s="103">
        <v>0</v>
      </c>
      <c r="AA256" s="103">
        <v>7236</v>
      </c>
      <c r="AB256" s="103">
        <v>106</v>
      </c>
      <c r="AC256" s="104">
        <v>15990</v>
      </c>
      <c r="AD256" s="102">
        <v>17662</v>
      </c>
    </row>
    <row r="257" spans="1:30" x14ac:dyDescent="0.2">
      <c r="A257" s="93" t="s">
        <v>297</v>
      </c>
      <c r="B257" s="93" t="s">
        <v>1182</v>
      </c>
      <c r="C257" s="93" t="s">
        <v>298</v>
      </c>
      <c r="D257" s="93"/>
      <c r="E257" s="93" t="s">
        <v>568</v>
      </c>
      <c r="F257" s="101">
        <v>0</v>
      </c>
      <c r="G257" s="101">
        <v>0</v>
      </c>
      <c r="H257" s="101">
        <v>0</v>
      </c>
      <c r="I257" s="101">
        <v>0</v>
      </c>
      <c r="J257" s="101">
        <v>0</v>
      </c>
      <c r="K257" s="101">
        <v>22</v>
      </c>
      <c r="L257" s="101">
        <v>0</v>
      </c>
      <c r="M257" s="101">
        <v>0</v>
      </c>
      <c r="N257" s="101">
        <v>0</v>
      </c>
      <c r="O257" s="101">
        <v>0</v>
      </c>
      <c r="P257" s="101">
        <v>112</v>
      </c>
      <c r="Q257" s="101">
        <v>267</v>
      </c>
      <c r="R257" s="101">
        <v>718</v>
      </c>
      <c r="S257" s="101">
        <v>59</v>
      </c>
      <c r="T257" s="101">
        <v>0</v>
      </c>
      <c r="U257" s="101">
        <v>77</v>
      </c>
      <c r="V257" s="102">
        <v>1255</v>
      </c>
      <c r="W257" s="103">
        <v>0</v>
      </c>
      <c r="X257" s="103">
        <v>0</v>
      </c>
      <c r="Y257" s="103">
        <v>13967</v>
      </c>
      <c r="Z257" s="103">
        <v>0</v>
      </c>
      <c r="AA257" s="103">
        <v>0</v>
      </c>
      <c r="AB257" s="103">
        <v>0</v>
      </c>
      <c r="AC257" s="104">
        <v>13967</v>
      </c>
      <c r="AD257" s="102">
        <v>15222</v>
      </c>
    </row>
    <row r="258" spans="1:30" x14ac:dyDescent="0.2">
      <c r="A258" s="93" t="s">
        <v>299</v>
      </c>
      <c r="B258" s="93" t="s">
        <v>1183</v>
      </c>
      <c r="C258" s="93" t="s">
        <v>300</v>
      </c>
      <c r="D258" s="93"/>
      <c r="E258" s="93" t="s">
        <v>568</v>
      </c>
      <c r="F258" s="101">
        <v>0</v>
      </c>
      <c r="G258" s="101">
        <v>0</v>
      </c>
      <c r="H258" s="101">
        <v>0</v>
      </c>
      <c r="I258" s="101">
        <v>0</v>
      </c>
      <c r="J258" s="101">
        <v>0</v>
      </c>
      <c r="K258" s="101">
        <v>0</v>
      </c>
      <c r="L258" s="101">
        <v>0</v>
      </c>
      <c r="M258" s="101">
        <v>0</v>
      </c>
      <c r="N258" s="101">
        <v>0</v>
      </c>
      <c r="O258" s="101">
        <v>0</v>
      </c>
      <c r="P258" s="101">
        <v>255</v>
      </c>
      <c r="Q258" s="101">
        <v>528</v>
      </c>
      <c r="R258" s="101">
        <v>1121</v>
      </c>
      <c r="S258" s="101">
        <v>193</v>
      </c>
      <c r="T258" s="101">
        <v>0</v>
      </c>
      <c r="U258" s="101">
        <v>586</v>
      </c>
      <c r="V258" s="102">
        <v>2683</v>
      </c>
      <c r="W258" s="103">
        <v>0</v>
      </c>
      <c r="X258" s="103">
        <v>0</v>
      </c>
      <c r="Y258" s="103">
        <v>27465</v>
      </c>
      <c r="Z258" s="103">
        <v>171</v>
      </c>
      <c r="AA258" s="103">
        <v>16466</v>
      </c>
      <c r="AB258" s="103">
        <v>326</v>
      </c>
      <c r="AC258" s="104">
        <v>44428</v>
      </c>
      <c r="AD258" s="102">
        <v>47111</v>
      </c>
    </row>
    <row r="259" spans="1:30" x14ac:dyDescent="0.2">
      <c r="A259" s="93" t="s">
        <v>301</v>
      </c>
      <c r="B259" s="93" t="s">
        <v>1184</v>
      </c>
      <c r="C259" s="93" t="s">
        <v>302</v>
      </c>
      <c r="D259" s="93"/>
      <c r="E259" s="93" t="s">
        <v>568</v>
      </c>
      <c r="F259" s="101">
        <v>0</v>
      </c>
      <c r="G259" s="101">
        <v>0</v>
      </c>
      <c r="H259" s="101">
        <v>0</v>
      </c>
      <c r="I259" s="101">
        <v>0</v>
      </c>
      <c r="J259" s="101">
        <v>0</v>
      </c>
      <c r="K259" s="101">
        <v>433</v>
      </c>
      <c r="L259" s="101">
        <v>0</v>
      </c>
      <c r="M259" s="101">
        <v>0</v>
      </c>
      <c r="N259" s="101">
        <v>0</v>
      </c>
      <c r="O259" s="101">
        <v>0</v>
      </c>
      <c r="P259" s="101">
        <v>66</v>
      </c>
      <c r="Q259" s="101">
        <v>172</v>
      </c>
      <c r="R259" s="101">
        <v>1463</v>
      </c>
      <c r="S259" s="101">
        <v>74</v>
      </c>
      <c r="T259" s="101">
        <v>0</v>
      </c>
      <c r="U259" s="101">
        <v>222</v>
      </c>
      <c r="V259" s="102">
        <v>2430</v>
      </c>
      <c r="W259" s="103">
        <v>0</v>
      </c>
      <c r="X259" s="103">
        <v>0</v>
      </c>
      <c r="Y259" s="103">
        <v>7841</v>
      </c>
      <c r="Z259" s="103">
        <v>0</v>
      </c>
      <c r="AA259" s="103">
        <v>6636</v>
      </c>
      <c r="AB259" s="103">
        <v>90</v>
      </c>
      <c r="AC259" s="104">
        <v>14567</v>
      </c>
      <c r="AD259" s="102">
        <v>16997</v>
      </c>
    </row>
    <row r="260" spans="1:30" x14ac:dyDescent="0.2">
      <c r="A260" s="93" t="s">
        <v>303</v>
      </c>
      <c r="B260" s="93" t="s">
        <v>1185</v>
      </c>
      <c r="C260" s="93" t="s">
        <v>304</v>
      </c>
      <c r="D260" s="93"/>
      <c r="E260" s="93" t="s">
        <v>568</v>
      </c>
      <c r="F260" s="101">
        <v>0</v>
      </c>
      <c r="G260" s="101">
        <v>0</v>
      </c>
      <c r="H260" s="101">
        <v>0</v>
      </c>
      <c r="I260" s="101">
        <v>0</v>
      </c>
      <c r="J260" s="101">
        <v>0</v>
      </c>
      <c r="K260" s="101">
        <v>151</v>
      </c>
      <c r="L260" s="101">
        <v>0</v>
      </c>
      <c r="M260" s="101">
        <v>0</v>
      </c>
      <c r="N260" s="101">
        <v>0</v>
      </c>
      <c r="O260" s="101">
        <v>0</v>
      </c>
      <c r="P260" s="101">
        <v>148</v>
      </c>
      <c r="Q260" s="101">
        <v>261</v>
      </c>
      <c r="R260" s="101">
        <v>1272</v>
      </c>
      <c r="S260" s="101">
        <v>97</v>
      </c>
      <c r="T260" s="101">
        <v>0</v>
      </c>
      <c r="U260" s="101">
        <v>418</v>
      </c>
      <c r="V260" s="102">
        <v>2347</v>
      </c>
      <c r="W260" s="103">
        <v>0</v>
      </c>
      <c r="X260" s="103">
        <v>0</v>
      </c>
      <c r="Y260" s="103">
        <v>22900</v>
      </c>
      <c r="Z260" s="103">
        <v>0</v>
      </c>
      <c r="AA260" s="103">
        <v>0</v>
      </c>
      <c r="AB260" s="103">
        <v>0</v>
      </c>
      <c r="AC260" s="104">
        <v>22900</v>
      </c>
      <c r="AD260" s="102">
        <v>25247</v>
      </c>
    </row>
    <row r="261" spans="1:30" x14ac:dyDescent="0.2">
      <c r="A261" s="93" t="s">
        <v>305</v>
      </c>
      <c r="B261" s="93" t="s">
        <v>1186</v>
      </c>
      <c r="C261" s="93" t="s">
        <v>306</v>
      </c>
      <c r="D261" s="93"/>
      <c r="E261" s="93" t="s">
        <v>568</v>
      </c>
      <c r="F261" s="101">
        <v>0</v>
      </c>
      <c r="G261" s="101">
        <v>0</v>
      </c>
      <c r="H261" s="101">
        <v>0</v>
      </c>
      <c r="I261" s="101">
        <v>0</v>
      </c>
      <c r="J261" s="101">
        <v>0</v>
      </c>
      <c r="K261" s="101">
        <v>248</v>
      </c>
      <c r="L261" s="101">
        <v>0</v>
      </c>
      <c r="M261" s="101">
        <v>0</v>
      </c>
      <c r="N261" s="101">
        <v>0</v>
      </c>
      <c r="O261" s="101">
        <v>0</v>
      </c>
      <c r="P261" s="101">
        <v>40</v>
      </c>
      <c r="Q261" s="101">
        <v>270</v>
      </c>
      <c r="R261" s="101">
        <v>1844</v>
      </c>
      <c r="S261" s="101">
        <v>106</v>
      </c>
      <c r="T261" s="101">
        <v>0</v>
      </c>
      <c r="U261" s="101">
        <v>0</v>
      </c>
      <c r="V261" s="102">
        <v>2508</v>
      </c>
      <c r="W261" s="103">
        <v>0</v>
      </c>
      <c r="X261" s="103">
        <v>0</v>
      </c>
      <c r="Y261" s="103">
        <v>23097</v>
      </c>
      <c r="Z261" s="103">
        <v>30</v>
      </c>
      <c r="AA261" s="103">
        <v>0</v>
      </c>
      <c r="AB261" s="103">
        <v>163</v>
      </c>
      <c r="AC261" s="104">
        <v>23290</v>
      </c>
      <c r="AD261" s="102">
        <v>25798</v>
      </c>
    </row>
    <row r="262" spans="1:30" x14ac:dyDescent="0.2">
      <c r="A262" s="93" t="s">
        <v>307</v>
      </c>
      <c r="B262" s="93" t="s">
        <v>1187</v>
      </c>
      <c r="C262" s="93" t="s">
        <v>308</v>
      </c>
      <c r="D262" s="93"/>
      <c r="E262" s="93" t="s">
        <v>568</v>
      </c>
      <c r="F262" s="101">
        <v>0</v>
      </c>
      <c r="G262" s="101">
        <v>0</v>
      </c>
      <c r="H262" s="101">
        <v>0</v>
      </c>
      <c r="I262" s="101">
        <v>0</v>
      </c>
      <c r="J262" s="101">
        <v>0</v>
      </c>
      <c r="K262" s="101">
        <v>0</v>
      </c>
      <c r="L262" s="101">
        <v>0</v>
      </c>
      <c r="M262" s="101">
        <v>0</v>
      </c>
      <c r="N262" s="101">
        <v>0</v>
      </c>
      <c r="O262" s="101">
        <v>0</v>
      </c>
      <c r="P262" s="101">
        <v>110</v>
      </c>
      <c r="Q262" s="101">
        <v>378</v>
      </c>
      <c r="R262" s="101">
        <v>635</v>
      </c>
      <c r="S262" s="101">
        <v>173</v>
      </c>
      <c r="T262" s="101">
        <v>0</v>
      </c>
      <c r="U262" s="101">
        <v>14</v>
      </c>
      <c r="V262" s="102">
        <v>1310</v>
      </c>
      <c r="W262" s="103">
        <v>0</v>
      </c>
      <c r="X262" s="103">
        <v>0</v>
      </c>
      <c r="Y262" s="103">
        <v>17952</v>
      </c>
      <c r="Z262" s="103">
        <v>0</v>
      </c>
      <c r="AA262" s="103">
        <v>9364</v>
      </c>
      <c r="AB262" s="103">
        <v>313</v>
      </c>
      <c r="AC262" s="104">
        <v>27629</v>
      </c>
      <c r="AD262" s="102">
        <v>28939</v>
      </c>
    </row>
    <row r="263" spans="1:30" x14ac:dyDescent="0.2">
      <c r="A263" s="93" t="s">
        <v>309</v>
      </c>
      <c r="B263" s="93" t="s">
        <v>1188</v>
      </c>
      <c r="C263" s="93" t="s">
        <v>310</v>
      </c>
      <c r="D263" s="93"/>
      <c r="E263" s="93" t="s">
        <v>567</v>
      </c>
      <c r="F263" s="101">
        <v>498005.66323000001</v>
      </c>
      <c r="G263" s="101">
        <v>14479.43579</v>
      </c>
      <c r="H263" s="101">
        <v>9403.8060000000005</v>
      </c>
      <c r="I263" s="101">
        <v>0</v>
      </c>
      <c r="J263" s="101">
        <v>36540</v>
      </c>
      <c r="K263" s="101">
        <v>0</v>
      </c>
      <c r="L263" s="101">
        <v>2497</v>
      </c>
      <c r="M263" s="101">
        <v>7895</v>
      </c>
      <c r="N263" s="101">
        <v>3995</v>
      </c>
      <c r="O263" s="101">
        <v>1628</v>
      </c>
      <c r="P263" s="101">
        <v>0</v>
      </c>
      <c r="Q263" s="101">
        <v>0</v>
      </c>
      <c r="R263" s="101">
        <v>3108</v>
      </c>
      <c r="S263" s="101">
        <v>0</v>
      </c>
      <c r="T263" s="101">
        <v>5998</v>
      </c>
      <c r="U263" s="101">
        <v>45354.789099999995</v>
      </c>
      <c r="V263" s="102">
        <v>628904.69411999988</v>
      </c>
      <c r="W263" s="103">
        <v>1386</v>
      </c>
      <c r="X263" s="103">
        <v>7949.44265</v>
      </c>
      <c r="Y263" s="103">
        <v>0</v>
      </c>
      <c r="Z263" s="103">
        <v>0</v>
      </c>
      <c r="AA263" s="103">
        <v>0</v>
      </c>
      <c r="AB263" s="103">
        <v>2004.53574</v>
      </c>
      <c r="AC263" s="104">
        <v>11339.97839</v>
      </c>
      <c r="AD263" s="102">
        <v>640244.67250999983</v>
      </c>
    </row>
    <row r="264" spans="1:30" x14ac:dyDescent="0.2">
      <c r="A264" s="93" t="s">
        <v>311</v>
      </c>
      <c r="B264" s="93" t="s">
        <v>1189</v>
      </c>
      <c r="C264" s="93" t="s">
        <v>312</v>
      </c>
      <c r="D264" s="93"/>
      <c r="E264" s="93" t="s">
        <v>568</v>
      </c>
      <c r="F264" s="101">
        <v>0</v>
      </c>
      <c r="G264" s="101">
        <v>0</v>
      </c>
      <c r="H264" s="101">
        <v>0</v>
      </c>
      <c r="I264" s="101">
        <v>0</v>
      </c>
      <c r="J264" s="101">
        <v>0</v>
      </c>
      <c r="K264" s="101">
        <v>0</v>
      </c>
      <c r="L264" s="101">
        <v>0</v>
      </c>
      <c r="M264" s="101">
        <v>0</v>
      </c>
      <c r="N264" s="101">
        <v>0</v>
      </c>
      <c r="O264" s="101">
        <v>0</v>
      </c>
      <c r="P264" s="101">
        <v>403</v>
      </c>
      <c r="Q264" s="101">
        <v>413.89299999999997</v>
      </c>
      <c r="R264" s="101">
        <v>1102</v>
      </c>
      <c r="S264" s="101">
        <v>98</v>
      </c>
      <c r="T264" s="101">
        <v>0</v>
      </c>
      <c r="U264" s="101">
        <v>409.50799999999998</v>
      </c>
      <c r="V264" s="102">
        <v>2426.4009999999998</v>
      </c>
      <c r="W264" s="103">
        <v>0</v>
      </c>
      <c r="X264" s="103">
        <v>0</v>
      </c>
      <c r="Y264" s="103">
        <v>38800.264999999999</v>
      </c>
      <c r="Z264" s="103">
        <v>62.369</v>
      </c>
      <c r="AA264" s="103">
        <v>0</v>
      </c>
      <c r="AB264" s="103">
        <v>213.61600000000001</v>
      </c>
      <c r="AC264" s="104">
        <v>39076.25</v>
      </c>
      <c r="AD264" s="102">
        <v>41502.650999999998</v>
      </c>
    </row>
    <row r="265" spans="1:30" x14ac:dyDescent="0.2">
      <c r="A265" s="93" t="s">
        <v>313</v>
      </c>
      <c r="B265" s="93" t="s">
        <v>1190</v>
      </c>
      <c r="C265" s="93" t="s">
        <v>314</v>
      </c>
      <c r="D265" s="93"/>
      <c r="E265" s="93" t="s">
        <v>568</v>
      </c>
      <c r="F265" s="101">
        <v>0</v>
      </c>
      <c r="G265" s="101">
        <v>0</v>
      </c>
      <c r="H265" s="101">
        <v>0</v>
      </c>
      <c r="I265" s="101">
        <v>0</v>
      </c>
      <c r="J265" s="101">
        <v>0</v>
      </c>
      <c r="K265" s="101">
        <v>0</v>
      </c>
      <c r="L265" s="101">
        <v>0</v>
      </c>
      <c r="M265" s="101">
        <v>0</v>
      </c>
      <c r="N265" s="101">
        <v>0</v>
      </c>
      <c r="O265" s="101">
        <v>0</v>
      </c>
      <c r="P265" s="101">
        <v>452</v>
      </c>
      <c r="Q265" s="101">
        <v>149</v>
      </c>
      <c r="R265" s="101">
        <v>834</v>
      </c>
      <c r="S265" s="101">
        <v>51</v>
      </c>
      <c r="T265" s="101">
        <v>0</v>
      </c>
      <c r="U265" s="101">
        <v>39</v>
      </c>
      <c r="V265" s="102">
        <v>1525</v>
      </c>
      <c r="W265" s="103">
        <v>0</v>
      </c>
      <c r="X265" s="103">
        <v>0</v>
      </c>
      <c r="Y265" s="103">
        <v>19531</v>
      </c>
      <c r="Z265" s="103">
        <v>336</v>
      </c>
      <c r="AA265" s="103">
        <v>0</v>
      </c>
      <c r="AB265" s="103">
        <v>0</v>
      </c>
      <c r="AC265" s="104">
        <v>19867</v>
      </c>
      <c r="AD265" s="102">
        <v>21392</v>
      </c>
    </row>
    <row r="266" spans="1:30" x14ac:dyDescent="0.2">
      <c r="A266" s="93" t="s">
        <v>315</v>
      </c>
      <c r="B266" s="93" t="s">
        <v>1191</v>
      </c>
      <c r="C266" s="93" t="s">
        <v>316</v>
      </c>
      <c r="D266" s="93"/>
      <c r="E266" s="93" t="s">
        <v>568</v>
      </c>
      <c r="F266" s="101">
        <v>0</v>
      </c>
      <c r="G266" s="101">
        <v>0</v>
      </c>
      <c r="H266" s="101">
        <v>0</v>
      </c>
      <c r="I266" s="101">
        <v>0</v>
      </c>
      <c r="J266" s="101">
        <v>0</v>
      </c>
      <c r="K266" s="101">
        <v>0</v>
      </c>
      <c r="L266" s="101">
        <v>0</v>
      </c>
      <c r="M266" s="101">
        <v>0</v>
      </c>
      <c r="N266" s="101">
        <v>0</v>
      </c>
      <c r="O266" s="101">
        <v>0</v>
      </c>
      <c r="P266" s="101">
        <v>186</v>
      </c>
      <c r="Q266" s="101">
        <v>413</v>
      </c>
      <c r="R266" s="101">
        <v>1201</v>
      </c>
      <c r="S266" s="101">
        <v>88</v>
      </c>
      <c r="T266" s="101">
        <v>0</v>
      </c>
      <c r="U266" s="101">
        <v>615</v>
      </c>
      <c r="V266" s="102">
        <v>2503</v>
      </c>
      <c r="W266" s="103">
        <v>0</v>
      </c>
      <c r="X266" s="103">
        <v>0</v>
      </c>
      <c r="Y266" s="103">
        <v>18342</v>
      </c>
      <c r="Z266" s="103">
        <v>0</v>
      </c>
      <c r="AA266" s="103">
        <v>12876</v>
      </c>
      <c r="AB266" s="103">
        <v>251</v>
      </c>
      <c r="AC266" s="104">
        <v>31469</v>
      </c>
      <c r="AD266" s="102">
        <v>33972</v>
      </c>
    </row>
    <row r="267" spans="1:30" x14ac:dyDescent="0.2">
      <c r="A267" s="93" t="s">
        <v>317</v>
      </c>
      <c r="B267" s="93" t="s">
        <v>1192</v>
      </c>
      <c r="C267" s="93" t="s">
        <v>318</v>
      </c>
      <c r="D267" s="93"/>
      <c r="E267" s="93" t="s">
        <v>568</v>
      </c>
      <c r="F267" s="101">
        <v>0</v>
      </c>
      <c r="G267" s="101">
        <v>0</v>
      </c>
      <c r="H267" s="101">
        <v>0</v>
      </c>
      <c r="I267" s="101">
        <v>0</v>
      </c>
      <c r="J267" s="101">
        <v>0</v>
      </c>
      <c r="K267" s="101">
        <v>0</v>
      </c>
      <c r="L267" s="101">
        <v>0</v>
      </c>
      <c r="M267" s="101">
        <v>0</v>
      </c>
      <c r="N267" s="101">
        <v>0</v>
      </c>
      <c r="O267" s="101">
        <v>0</v>
      </c>
      <c r="P267" s="101">
        <v>156</v>
      </c>
      <c r="Q267" s="101">
        <v>0</v>
      </c>
      <c r="R267" s="101">
        <v>452</v>
      </c>
      <c r="S267" s="101">
        <v>66</v>
      </c>
      <c r="T267" s="101">
        <v>0</v>
      </c>
      <c r="U267" s="101">
        <v>1243</v>
      </c>
      <c r="V267" s="102">
        <v>1917</v>
      </c>
      <c r="W267" s="103">
        <v>0</v>
      </c>
      <c r="X267" s="103">
        <v>0</v>
      </c>
      <c r="Y267" s="103">
        <v>19831</v>
      </c>
      <c r="Z267" s="103">
        <v>285</v>
      </c>
      <c r="AA267" s="103">
        <v>0</v>
      </c>
      <c r="AB267" s="103">
        <v>0</v>
      </c>
      <c r="AC267" s="104">
        <v>20116</v>
      </c>
      <c r="AD267" s="102">
        <v>22033</v>
      </c>
    </row>
    <row r="268" spans="1:30" x14ac:dyDescent="0.2">
      <c r="A268" s="93" t="s">
        <v>319</v>
      </c>
      <c r="B268" s="93" t="s">
        <v>1193</v>
      </c>
      <c r="C268" s="93" t="s">
        <v>320</v>
      </c>
      <c r="D268" s="93"/>
      <c r="E268" s="93" t="s">
        <v>568</v>
      </c>
      <c r="F268" s="101">
        <v>0</v>
      </c>
      <c r="G268" s="101">
        <v>0</v>
      </c>
      <c r="H268" s="101">
        <v>0</v>
      </c>
      <c r="I268" s="101">
        <v>0</v>
      </c>
      <c r="J268" s="101">
        <v>0</v>
      </c>
      <c r="K268" s="101">
        <v>0</v>
      </c>
      <c r="L268" s="101">
        <v>0</v>
      </c>
      <c r="M268" s="101">
        <v>0</v>
      </c>
      <c r="N268" s="101">
        <v>0</v>
      </c>
      <c r="O268" s="101">
        <v>0</v>
      </c>
      <c r="P268" s="101">
        <v>312</v>
      </c>
      <c r="Q268" s="101">
        <v>310.53399999999999</v>
      </c>
      <c r="R268" s="101">
        <v>2588</v>
      </c>
      <c r="S268" s="101">
        <v>107</v>
      </c>
      <c r="T268" s="101">
        <v>0</v>
      </c>
      <c r="U268" s="101">
        <v>0</v>
      </c>
      <c r="V268" s="102">
        <v>3317.5340000000001</v>
      </c>
      <c r="W268" s="103">
        <v>0</v>
      </c>
      <c r="X268" s="103">
        <v>0</v>
      </c>
      <c r="Y268" s="103">
        <v>35945.955999999998</v>
      </c>
      <c r="Z268" s="103">
        <v>177.56700000000001</v>
      </c>
      <c r="AA268" s="103">
        <v>0</v>
      </c>
      <c r="AB268" s="103">
        <v>0</v>
      </c>
      <c r="AC268" s="104">
        <v>36123.523000000001</v>
      </c>
      <c r="AD268" s="102">
        <v>39441.057000000001</v>
      </c>
    </row>
    <row r="269" spans="1:30" x14ac:dyDescent="0.2">
      <c r="A269" s="93" t="s">
        <v>321</v>
      </c>
      <c r="B269" s="93" t="s">
        <v>1194</v>
      </c>
      <c r="C269" s="93" t="s">
        <v>322</v>
      </c>
      <c r="D269" s="93"/>
      <c r="E269" s="93" t="s">
        <v>568</v>
      </c>
      <c r="F269" s="101">
        <v>0</v>
      </c>
      <c r="G269" s="101">
        <v>0</v>
      </c>
      <c r="H269" s="101">
        <v>0</v>
      </c>
      <c r="I269" s="101">
        <v>0</v>
      </c>
      <c r="J269" s="101">
        <v>0</v>
      </c>
      <c r="K269" s="101">
        <v>0</v>
      </c>
      <c r="L269" s="101">
        <v>0</v>
      </c>
      <c r="M269" s="101">
        <v>0</v>
      </c>
      <c r="N269" s="101">
        <v>0</v>
      </c>
      <c r="O269" s="101">
        <v>0</v>
      </c>
      <c r="P269" s="101">
        <v>230</v>
      </c>
      <c r="Q269" s="101">
        <v>273</v>
      </c>
      <c r="R269" s="101">
        <v>792</v>
      </c>
      <c r="S269" s="101">
        <v>67</v>
      </c>
      <c r="T269" s="101">
        <v>0</v>
      </c>
      <c r="U269" s="101">
        <v>86</v>
      </c>
      <c r="V269" s="102">
        <v>1448</v>
      </c>
      <c r="W269" s="103">
        <v>0</v>
      </c>
      <c r="X269" s="103">
        <v>0</v>
      </c>
      <c r="Y269" s="103">
        <v>14867</v>
      </c>
      <c r="Z269" s="103">
        <v>0</v>
      </c>
      <c r="AA269" s="103">
        <v>7192</v>
      </c>
      <c r="AB269" s="103">
        <v>0</v>
      </c>
      <c r="AC269" s="104">
        <v>22059</v>
      </c>
      <c r="AD269" s="102">
        <v>23507</v>
      </c>
    </row>
    <row r="270" spans="1:30" x14ac:dyDescent="0.2">
      <c r="A270" s="93" t="s">
        <v>323</v>
      </c>
      <c r="B270" s="93" t="s">
        <v>1195</v>
      </c>
      <c r="C270" s="93" t="s">
        <v>324</v>
      </c>
      <c r="D270" s="93"/>
      <c r="E270" s="93" t="s">
        <v>568</v>
      </c>
      <c r="F270" s="101">
        <v>0</v>
      </c>
      <c r="G270" s="101">
        <v>0</v>
      </c>
      <c r="H270" s="101">
        <v>0</v>
      </c>
      <c r="I270" s="101">
        <v>0</v>
      </c>
      <c r="J270" s="101">
        <v>0</v>
      </c>
      <c r="K270" s="101">
        <v>0</v>
      </c>
      <c r="L270" s="101">
        <v>0</v>
      </c>
      <c r="M270" s="101">
        <v>0</v>
      </c>
      <c r="N270" s="101">
        <v>0</v>
      </c>
      <c r="O270" s="101">
        <v>0</v>
      </c>
      <c r="P270" s="101">
        <v>374</v>
      </c>
      <c r="Q270" s="101">
        <v>238</v>
      </c>
      <c r="R270" s="101">
        <v>908</v>
      </c>
      <c r="S270" s="101">
        <v>87</v>
      </c>
      <c r="T270" s="101">
        <v>0</v>
      </c>
      <c r="U270" s="101">
        <v>1114</v>
      </c>
      <c r="V270" s="102">
        <v>2721</v>
      </c>
      <c r="W270" s="103">
        <v>0</v>
      </c>
      <c r="X270" s="103">
        <v>0</v>
      </c>
      <c r="Y270" s="103">
        <v>29236</v>
      </c>
      <c r="Z270" s="103">
        <v>565</v>
      </c>
      <c r="AA270" s="103">
        <v>0</v>
      </c>
      <c r="AB270" s="103">
        <v>265</v>
      </c>
      <c r="AC270" s="104">
        <v>30066</v>
      </c>
      <c r="AD270" s="102">
        <v>32787</v>
      </c>
    </row>
    <row r="271" spans="1:30" x14ac:dyDescent="0.2">
      <c r="A271" s="93" t="s">
        <v>325</v>
      </c>
      <c r="B271" s="93" t="s">
        <v>1196</v>
      </c>
      <c r="C271" s="93" t="s">
        <v>326</v>
      </c>
      <c r="D271" s="93"/>
      <c r="E271" s="93" t="s">
        <v>568</v>
      </c>
      <c r="F271" s="101">
        <v>0</v>
      </c>
      <c r="G271" s="101">
        <v>0</v>
      </c>
      <c r="H271" s="101">
        <v>0</v>
      </c>
      <c r="I271" s="101">
        <v>0</v>
      </c>
      <c r="J271" s="101">
        <v>0</v>
      </c>
      <c r="K271" s="101">
        <v>0</v>
      </c>
      <c r="L271" s="101">
        <v>0</v>
      </c>
      <c r="M271" s="101">
        <v>0</v>
      </c>
      <c r="N271" s="101">
        <v>0</v>
      </c>
      <c r="O271" s="101">
        <v>0</v>
      </c>
      <c r="P271" s="101">
        <v>192</v>
      </c>
      <c r="Q271" s="101">
        <v>157</v>
      </c>
      <c r="R271" s="101">
        <v>864</v>
      </c>
      <c r="S271" s="101">
        <v>47</v>
      </c>
      <c r="T271" s="101">
        <v>0</v>
      </c>
      <c r="U271" s="101">
        <v>7</v>
      </c>
      <c r="V271" s="102">
        <v>1267</v>
      </c>
      <c r="W271" s="103">
        <v>0</v>
      </c>
      <c r="X271" s="103">
        <v>0</v>
      </c>
      <c r="Y271" s="103">
        <v>15278</v>
      </c>
      <c r="Z271" s="103">
        <v>110</v>
      </c>
      <c r="AA271" s="103">
        <v>0</v>
      </c>
      <c r="AB271" s="103">
        <v>0</v>
      </c>
      <c r="AC271" s="104">
        <v>15388</v>
      </c>
      <c r="AD271" s="102">
        <v>16655</v>
      </c>
    </row>
    <row r="272" spans="1:30" x14ac:dyDescent="0.2">
      <c r="A272" s="93" t="s">
        <v>327</v>
      </c>
      <c r="B272" s="93" t="s">
        <v>1197</v>
      </c>
      <c r="C272" s="93" t="s">
        <v>328</v>
      </c>
      <c r="D272" s="93"/>
      <c r="E272" s="93" t="s">
        <v>568</v>
      </c>
      <c r="F272" s="101">
        <v>0</v>
      </c>
      <c r="G272" s="101">
        <v>0</v>
      </c>
      <c r="H272" s="101">
        <v>0</v>
      </c>
      <c r="I272" s="101">
        <v>0</v>
      </c>
      <c r="J272" s="101">
        <v>0</v>
      </c>
      <c r="K272" s="101">
        <v>0</v>
      </c>
      <c r="L272" s="101">
        <v>0</v>
      </c>
      <c r="M272" s="101">
        <v>0</v>
      </c>
      <c r="N272" s="101">
        <v>0</v>
      </c>
      <c r="O272" s="101">
        <v>0</v>
      </c>
      <c r="P272" s="101">
        <v>114</v>
      </c>
      <c r="Q272" s="101">
        <v>355</v>
      </c>
      <c r="R272" s="101">
        <v>1025</v>
      </c>
      <c r="S272" s="101">
        <v>69</v>
      </c>
      <c r="T272" s="101">
        <v>0</v>
      </c>
      <c r="U272" s="101">
        <v>543</v>
      </c>
      <c r="V272" s="102">
        <v>2106</v>
      </c>
      <c r="W272" s="103">
        <v>0</v>
      </c>
      <c r="X272" s="103">
        <v>0</v>
      </c>
      <c r="Y272" s="103">
        <v>12375</v>
      </c>
      <c r="Z272" s="103">
        <v>20</v>
      </c>
      <c r="AA272" s="103">
        <v>5995</v>
      </c>
      <c r="AB272" s="103">
        <v>150</v>
      </c>
      <c r="AC272" s="104">
        <v>18540</v>
      </c>
      <c r="AD272" s="102">
        <v>20646</v>
      </c>
    </row>
    <row r="273" spans="1:30" x14ac:dyDescent="0.2">
      <c r="A273" s="93" t="s">
        <v>329</v>
      </c>
      <c r="B273" s="93" t="s">
        <v>1198</v>
      </c>
      <c r="C273" s="93" t="s">
        <v>330</v>
      </c>
      <c r="D273" s="93"/>
      <c r="E273" s="93" t="s">
        <v>568</v>
      </c>
      <c r="F273" s="101">
        <v>0</v>
      </c>
      <c r="G273" s="101">
        <v>0</v>
      </c>
      <c r="H273" s="101">
        <v>0</v>
      </c>
      <c r="I273" s="101">
        <v>0</v>
      </c>
      <c r="J273" s="101">
        <v>0</v>
      </c>
      <c r="K273" s="101">
        <v>0</v>
      </c>
      <c r="L273" s="101">
        <v>0</v>
      </c>
      <c r="M273" s="101">
        <v>0</v>
      </c>
      <c r="N273" s="101">
        <v>0</v>
      </c>
      <c r="O273" s="101">
        <v>0</v>
      </c>
      <c r="P273" s="101">
        <v>151</v>
      </c>
      <c r="Q273" s="101">
        <v>269</v>
      </c>
      <c r="R273" s="101">
        <v>1231</v>
      </c>
      <c r="S273" s="101">
        <v>90</v>
      </c>
      <c r="T273" s="101">
        <v>0</v>
      </c>
      <c r="U273" s="101">
        <v>746</v>
      </c>
      <c r="V273" s="102">
        <v>2487</v>
      </c>
      <c r="W273" s="103">
        <v>0</v>
      </c>
      <c r="X273" s="103">
        <v>0</v>
      </c>
      <c r="Y273" s="103">
        <v>14737</v>
      </c>
      <c r="Z273" s="103">
        <v>0</v>
      </c>
      <c r="AA273" s="103">
        <v>12520</v>
      </c>
      <c r="AB273" s="103">
        <v>0</v>
      </c>
      <c r="AC273" s="104">
        <v>27257</v>
      </c>
      <c r="AD273" s="102">
        <v>29744</v>
      </c>
    </row>
    <row r="274" spans="1:30" x14ac:dyDescent="0.2">
      <c r="A274" s="93" t="s">
        <v>331</v>
      </c>
      <c r="B274" s="93" t="s">
        <v>1199</v>
      </c>
      <c r="C274" s="93" t="s">
        <v>332</v>
      </c>
      <c r="D274" s="93"/>
      <c r="E274" s="93" t="s">
        <v>568</v>
      </c>
      <c r="F274" s="101">
        <v>0</v>
      </c>
      <c r="G274" s="101">
        <v>0</v>
      </c>
      <c r="H274" s="101">
        <v>0</v>
      </c>
      <c r="I274" s="101">
        <v>0</v>
      </c>
      <c r="J274" s="101">
        <v>0</v>
      </c>
      <c r="K274" s="101">
        <v>0</v>
      </c>
      <c r="L274" s="101">
        <v>0</v>
      </c>
      <c r="M274" s="101">
        <v>0</v>
      </c>
      <c r="N274" s="101">
        <v>0</v>
      </c>
      <c r="O274" s="101">
        <v>0</v>
      </c>
      <c r="P274" s="101">
        <v>335</v>
      </c>
      <c r="Q274" s="101">
        <v>224</v>
      </c>
      <c r="R274" s="101">
        <v>1386</v>
      </c>
      <c r="S274" s="101">
        <v>78</v>
      </c>
      <c r="T274" s="101">
        <v>2915</v>
      </c>
      <c r="U274" s="101">
        <v>1616</v>
      </c>
      <c r="V274" s="102">
        <v>6554</v>
      </c>
      <c r="W274" s="103">
        <v>0</v>
      </c>
      <c r="X274" s="103">
        <v>0</v>
      </c>
      <c r="Y274" s="103">
        <v>17714</v>
      </c>
      <c r="Z274" s="103">
        <v>447</v>
      </c>
      <c r="AA274" s="103">
        <v>8327</v>
      </c>
      <c r="AB274" s="103">
        <v>183</v>
      </c>
      <c r="AC274" s="104">
        <v>26671</v>
      </c>
      <c r="AD274" s="102">
        <v>33225</v>
      </c>
    </row>
    <row r="275" spans="1:30" x14ac:dyDescent="0.2">
      <c r="A275" s="93" t="s">
        <v>333</v>
      </c>
      <c r="B275" s="93" t="s">
        <v>1200</v>
      </c>
      <c r="C275" s="93" t="s">
        <v>334</v>
      </c>
      <c r="D275" s="93"/>
      <c r="E275" s="93" t="s">
        <v>567</v>
      </c>
      <c r="F275" s="101">
        <v>230123</v>
      </c>
      <c r="G275" s="101">
        <v>9612</v>
      </c>
      <c r="H275" s="101">
        <v>4974</v>
      </c>
      <c r="I275" s="101">
        <v>0</v>
      </c>
      <c r="J275" s="101">
        <v>22957</v>
      </c>
      <c r="K275" s="101">
        <v>0</v>
      </c>
      <c r="L275" s="101">
        <v>1397</v>
      </c>
      <c r="M275" s="101">
        <v>10659</v>
      </c>
      <c r="N275" s="101">
        <v>2235</v>
      </c>
      <c r="O275" s="101">
        <v>1807</v>
      </c>
      <c r="P275" s="101">
        <v>0</v>
      </c>
      <c r="Q275" s="101">
        <v>0</v>
      </c>
      <c r="R275" s="101">
        <v>2648</v>
      </c>
      <c r="S275" s="101">
        <v>0</v>
      </c>
      <c r="T275" s="101">
        <v>0</v>
      </c>
      <c r="U275" s="101">
        <v>16014</v>
      </c>
      <c r="V275" s="102">
        <v>302426</v>
      </c>
      <c r="W275" s="103">
        <v>1482</v>
      </c>
      <c r="X275" s="103">
        <v>2966</v>
      </c>
      <c r="Y275" s="103">
        <v>0</v>
      </c>
      <c r="Z275" s="103">
        <v>0</v>
      </c>
      <c r="AA275" s="103">
        <v>0</v>
      </c>
      <c r="AB275" s="103">
        <v>866</v>
      </c>
      <c r="AC275" s="104">
        <v>5314</v>
      </c>
      <c r="AD275" s="102">
        <v>307740</v>
      </c>
    </row>
    <row r="276" spans="1:30" x14ac:dyDescent="0.2">
      <c r="A276" s="93" t="s">
        <v>335</v>
      </c>
      <c r="B276" s="93" t="s">
        <v>1201</v>
      </c>
      <c r="C276" s="93" t="s">
        <v>336</v>
      </c>
      <c r="D276" s="93"/>
      <c r="E276" s="93" t="s">
        <v>568</v>
      </c>
      <c r="F276" s="101">
        <v>0</v>
      </c>
      <c r="G276" s="101">
        <v>0</v>
      </c>
      <c r="H276" s="101">
        <v>0</v>
      </c>
      <c r="I276" s="101">
        <v>0</v>
      </c>
      <c r="J276" s="101">
        <v>0</v>
      </c>
      <c r="K276" s="101">
        <v>0</v>
      </c>
      <c r="L276" s="101">
        <v>0</v>
      </c>
      <c r="M276" s="101">
        <v>0</v>
      </c>
      <c r="N276" s="101">
        <v>0</v>
      </c>
      <c r="O276" s="101">
        <v>0</v>
      </c>
      <c r="P276" s="101">
        <v>143</v>
      </c>
      <c r="Q276" s="101">
        <v>153</v>
      </c>
      <c r="R276" s="101">
        <v>902</v>
      </c>
      <c r="S276" s="101">
        <v>69</v>
      </c>
      <c r="T276" s="101">
        <v>0</v>
      </c>
      <c r="U276" s="101">
        <v>502</v>
      </c>
      <c r="V276" s="102">
        <v>1769</v>
      </c>
      <c r="W276" s="103">
        <v>0</v>
      </c>
      <c r="X276" s="103">
        <v>0</v>
      </c>
      <c r="Y276" s="103">
        <v>6760</v>
      </c>
      <c r="Z276" s="103">
        <v>0</v>
      </c>
      <c r="AA276" s="103">
        <v>5380</v>
      </c>
      <c r="AB276" s="103">
        <v>94</v>
      </c>
      <c r="AC276" s="104">
        <v>12234</v>
      </c>
      <c r="AD276" s="102">
        <v>14003</v>
      </c>
    </row>
    <row r="277" spans="1:30" x14ac:dyDescent="0.2">
      <c r="A277" s="93" t="s">
        <v>337</v>
      </c>
      <c r="B277" s="93" t="s">
        <v>1202</v>
      </c>
      <c r="C277" s="93" t="s">
        <v>338</v>
      </c>
      <c r="D277" s="93"/>
      <c r="E277" s="93" t="s">
        <v>568</v>
      </c>
      <c r="F277" s="101">
        <v>0</v>
      </c>
      <c r="G277" s="101">
        <v>0</v>
      </c>
      <c r="H277" s="101">
        <v>0</v>
      </c>
      <c r="I277" s="101">
        <v>0</v>
      </c>
      <c r="J277" s="101">
        <v>0</v>
      </c>
      <c r="K277" s="101">
        <v>0</v>
      </c>
      <c r="L277" s="101">
        <v>0</v>
      </c>
      <c r="M277" s="101">
        <v>0</v>
      </c>
      <c r="N277" s="101">
        <v>0</v>
      </c>
      <c r="O277" s="101">
        <v>0</v>
      </c>
      <c r="P277" s="101">
        <v>92</v>
      </c>
      <c r="Q277" s="101">
        <v>378</v>
      </c>
      <c r="R277" s="101">
        <v>1305</v>
      </c>
      <c r="S277" s="101">
        <v>184</v>
      </c>
      <c r="T277" s="101">
        <v>0</v>
      </c>
      <c r="U277" s="101">
        <v>262</v>
      </c>
      <c r="V277" s="102">
        <v>2221</v>
      </c>
      <c r="W277" s="103">
        <v>0</v>
      </c>
      <c r="X277" s="103">
        <v>0</v>
      </c>
      <c r="Y277" s="103">
        <v>18004</v>
      </c>
      <c r="Z277" s="103">
        <v>301</v>
      </c>
      <c r="AA277" s="103">
        <v>11597</v>
      </c>
      <c r="AB277" s="103">
        <v>508</v>
      </c>
      <c r="AC277" s="104">
        <v>30410</v>
      </c>
      <c r="AD277" s="102">
        <v>32631</v>
      </c>
    </row>
    <row r="278" spans="1:30" x14ac:dyDescent="0.2">
      <c r="A278" s="93" t="s">
        <v>339</v>
      </c>
      <c r="B278" s="93" t="s">
        <v>1203</v>
      </c>
      <c r="C278" s="93" t="s">
        <v>340</v>
      </c>
      <c r="D278" s="93"/>
      <c r="E278" s="93" t="s">
        <v>568</v>
      </c>
      <c r="F278" s="101">
        <v>0</v>
      </c>
      <c r="G278" s="101">
        <v>0</v>
      </c>
      <c r="H278" s="101">
        <v>0</v>
      </c>
      <c r="I278" s="101">
        <v>0</v>
      </c>
      <c r="J278" s="101">
        <v>0</v>
      </c>
      <c r="K278" s="101">
        <v>0</v>
      </c>
      <c r="L278" s="101">
        <v>0</v>
      </c>
      <c r="M278" s="101">
        <v>0</v>
      </c>
      <c r="N278" s="101">
        <v>0</v>
      </c>
      <c r="O278" s="101">
        <v>0</v>
      </c>
      <c r="P278" s="101">
        <v>226</v>
      </c>
      <c r="Q278" s="101">
        <v>221</v>
      </c>
      <c r="R278" s="101">
        <v>2106</v>
      </c>
      <c r="S278" s="101">
        <v>88</v>
      </c>
      <c r="T278" s="101">
        <v>0</v>
      </c>
      <c r="U278" s="101">
        <v>22</v>
      </c>
      <c r="V278" s="102">
        <v>2663</v>
      </c>
      <c r="W278" s="103">
        <v>0</v>
      </c>
      <c r="X278" s="103">
        <v>0</v>
      </c>
      <c r="Y278" s="103">
        <v>7480</v>
      </c>
      <c r="Z278" s="103">
        <v>0</v>
      </c>
      <c r="AA278" s="103">
        <v>6861</v>
      </c>
      <c r="AB278" s="103">
        <v>0</v>
      </c>
      <c r="AC278" s="104">
        <v>14341</v>
      </c>
      <c r="AD278" s="102">
        <v>17004</v>
      </c>
    </row>
    <row r="279" spans="1:30" x14ac:dyDescent="0.2">
      <c r="A279" s="93" t="s">
        <v>341</v>
      </c>
      <c r="B279" s="93" t="s">
        <v>1204</v>
      </c>
      <c r="C279" s="93" t="s">
        <v>342</v>
      </c>
      <c r="D279" s="93"/>
      <c r="E279" s="93" t="s">
        <v>568</v>
      </c>
      <c r="F279" s="101">
        <v>0</v>
      </c>
      <c r="G279" s="101">
        <v>0</v>
      </c>
      <c r="H279" s="101">
        <v>0</v>
      </c>
      <c r="I279" s="101">
        <v>0</v>
      </c>
      <c r="J279" s="101">
        <v>0</v>
      </c>
      <c r="K279" s="101">
        <v>299</v>
      </c>
      <c r="L279" s="101">
        <v>0</v>
      </c>
      <c r="M279" s="101">
        <v>0</v>
      </c>
      <c r="N279" s="101">
        <v>0</v>
      </c>
      <c r="O279" s="101">
        <v>0</v>
      </c>
      <c r="P279" s="101">
        <v>155</v>
      </c>
      <c r="Q279" s="101">
        <v>473</v>
      </c>
      <c r="R279" s="101">
        <v>3799</v>
      </c>
      <c r="S279" s="101">
        <v>100</v>
      </c>
      <c r="T279" s="101">
        <v>0</v>
      </c>
      <c r="U279" s="101">
        <v>8</v>
      </c>
      <c r="V279" s="102">
        <v>4834</v>
      </c>
      <c r="W279" s="103">
        <v>0</v>
      </c>
      <c r="X279" s="103">
        <v>0</v>
      </c>
      <c r="Y279" s="103">
        <v>21139</v>
      </c>
      <c r="Z279" s="103">
        <v>0</v>
      </c>
      <c r="AA279" s="103">
        <v>0</v>
      </c>
      <c r="AB279" s="103">
        <v>154</v>
      </c>
      <c r="AC279" s="104">
        <v>21293</v>
      </c>
      <c r="AD279" s="102">
        <v>26127</v>
      </c>
    </row>
    <row r="280" spans="1:30" x14ac:dyDescent="0.2">
      <c r="A280" s="93" t="s">
        <v>343</v>
      </c>
      <c r="B280" s="93" t="s">
        <v>1205</v>
      </c>
      <c r="C280" s="93" t="s">
        <v>344</v>
      </c>
      <c r="D280" s="93"/>
      <c r="E280" s="93" t="s">
        <v>568</v>
      </c>
      <c r="F280" s="101">
        <v>0</v>
      </c>
      <c r="G280" s="101">
        <v>0</v>
      </c>
      <c r="H280" s="101">
        <v>0</v>
      </c>
      <c r="I280" s="101">
        <v>0</v>
      </c>
      <c r="J280" s="101">
        <v>0</v>
      </c>
      <c r="K280" s="101">
        <v>0</v>
      </c>
      <c r="L280" s="101">
        <v>0</v>
      </c>
      <c r="M280" s="101">
        <v>0</v>
      </c>
      <c r="N280" s="101">
        <v>0</v>
      </c>
      <c r="O280" s="101">
        <v>0</v>
      </c>
      <c r="P280" s="101">
        <v>301</v>
      </c>
      <c r="Q280" s="101">
        <v>408</v>
      </c>
      <c r="R280" s="101">
        <v>2482</v>
      </c>
      <c r="S280" s="101">
        <v>110</v>
      </c>
      <c r="T280" s="101">
        <v>0</v>
      </c>
      <c r="U280" s="101">
        <v>1</v>
      </c>
      <c r="V280" s="102">
        <v>3302</v>
      </c>
      <c r="W280" s="103">
        <v>0</v>
      </c>
      <c r="X280" s="103">
        <v>0</v>
      </c>
      <c r="Y280" s="103">
        <v>16455</v>
      </c>
      <c r="Z280" s="103">
        <v>44</v>
      </c>
      <c r="AA280" s="103">
        <v>11044</v>
      </c>
      <c r="AB280" s="103">
        <v>574</v>
      </c>
      <c r="AC280" s="104">
        <v>28117</v>
      </c>
      <c r="AD280" s="102">
        <v>31419</v>
      </c>
    </row>
    <row r="281" spans="1:30" x14ac:dyDescent="0.2">
      <c r="A281" s="93" t="s">
        <v>345</v>
      </c>
      <c r="B281" s="93" t="s">
        <v>1206</v>
      </c>
      <c r="C281" s="93" t="s">
        <v>346</v>
      </c>
      <c r="D281" s="93"/>
      <c r="E281" s="93" t="s">
        <v>567</v>
      </c>
      <c r="F281" s="101">
        <v>417895</v>
      </c>
      <c r="G281" s="101">
        <v>14059</v>
      </c>
      <c r="H281" s="101">
        <v>7297</v>
      </c>
      <c r="I281" s="101">
        <v>0</v>
      </c>
      <c r="J281" s="101">
        <v>34349</v>
      </c>
      <c r="K281" s="101">
        <v>0</v>
      </c>
      <c r="L281" s="101">
        <v>2065</v>
      </c>
      <c r="M281" s="101">
        <v>15578</v>
      </c>
      <c r="N281" s="101">
        <v>3303</v>
      </c>
      <c r="O281" s="101">
        <v>4444</v>
      </c>
      <c r="P281" s="101">
        <v>0</v>
      </c>
      <c r="Q281" s="101">
        <v>0</v>
      </c>
      <c r="R281" s="101">
        <v>4105</v>
      </c>
      <c r="S281" s="101">
        <v>0</v>
      </c>
      <c r="T281" s="101">
        <v>12725</v>
      </c>
      <c r="U281" s="101">
        <v>22673</v>
      </c>
      <c r="V281" s="102">
        <v>538493</v>
      </c>
      <c r="W281" s="103">
        <v>3052</v>
      </c>
      <c r="X281" s="103">
        <v>15781</v>
      </c>
      <c r="Y281" s="103">
        <v>0</v>
      </c>
      <c r="Z281" s="103">
        <v>0</v>
      </c>
      <c r="AA281" s="103">
        <v>0</v>
      </c>
      <c r="AB281" s="103">
        <v>177</v>
      </c>
      <c r="AC281" s="104">
        <v>19010</v>
      </c>
      <c r="AD281" s="102">
        <v>557503</v>
      </c>
    </row>
    <row r="282" spans="1:30" x14ac:dyDescent="0.2">
      <c r="A282" s="93" t="s">
        <v>347</v>
      </c>
      <c r="B282" s="93" t="s">
        <v>1207</v>
      </c>
      <c r="C282" s="93" t="s">
        <v>348</v>
      </c>
      <c r="D282" s="93"/>
      <c r="E282" s="93" t="s">
        <v>568</v>
      </c>
      <c r="F282" s="101">
        <v>0</v>
      </c>
      <c r="G282" s="101">
        <v>0</v>
      </c>
      <c r="H282" s="101">
        <v>0</v>
      </c>
      <c r="I282" s="101">
        <v>0</v>
      </c>
      <c r="J282" s="101">
        <v>0</v>
      </c>
      <c r="K282" s="101">
        <v>0</v>
      </c>
      <c r="L282" s="101">
        <v>0</v>
      </c>
      <c r="M282" s="101">
        <v>0</v>
      </c>
      <c r="N282" s="101">
        <v>0</v>
      </c>
      <c r="O282" s="101">
        <v>0</v>
      </c>
      <c r="P282" s="101">
        <v>206</v>
      </c>
      <c r="Q282" s="101">
        <v>72</v>
      </c>
      <c r="R282" s="101">
        <v>202</v>
      </c>
      <c r="S282" s="101">
        <v>72</v>
      </c>
      <c r="T282" s="101">
        <v>0</v>
      </c>
      <c r="U282" s="101">
        <v>0</v>
      </c>
      <c r="V282" s="102">
        <v>552</v>
      </c>
      <c r="W282" s="103">
        <v>0</v>
      </c>
      <c r="X282" s="103">
        <v>0</v>
      </c>
      <c r="Y282" s="103">
        <v>10705</v>
      </c>
      <c r="Z282" s="103">
        <v>362</v>
      </c>
      <c r="AA282" s="103">
        <v>6314</v>
      </c>
      <c r="AB282" s="103">
        <v>106</v>
      </c>
      <c r="AC282" s="104">
        <v>17487</v>
      </c>
      <c r="AD282" s="102">
        <v>18039</v>
      </c>
    </row>
    <row r="283" spans="1:30" x14ac:dyDescent="0.2">
      <c r="A283" s="93" t="s">
        <v>349</v>
      </c>
      <c r="B283" s="93" t="s">
        <v>1208</v>
      </c>
      <c r="C283" s="93" t="s">
        <v>350</v>
      </c>
      <c r="D283" s="93"/>
      <c r="E283" s="93" t="s">
        <v>568</v>
      </c>
      <c r="F283" s="101">
        <v>0</v>
      </c>
      <c r="G283" s="101">
        <v>0</v>
      </c>
      <c r="H283" s="101">
        <v>0</v>
      </c>
      <c r="I283" s="101">
        <v>0</v>
      </c>
      <c r="J283" s="101">
        <v>0</v>
      </c>
      <c r="K283" s="101">
        <v>0</v>
      </c>
      <c r="L283" s="101">
        <v>0</v>
      </c>
      <c r="M283" s="101">
        <v>0</v>
      </c>
      <c r="N283" s="101">
        <v>0</v>
      </c>
      <c r="O283" s="101">
        <v>0</v>
      </c>
      <c r="P283" s="101">
        <v>350</v>
      </c>
      <c r="Q283" s="101">
        <v>457</v>
      </c>
      <c r="R283" s="101">
        <v>2733</v>
      </c>
      <c r="S283" s="101">
        <v>178</v>
      </c>
      <c r="T283" s="101">
        <v>0</v>
      </c>
      <c r="U283" s="101">
        <v>532</v>
      </c>
      <c r="V283" s="102">
        <v>4250</v>
      </c>
      <c r="W283" s="103">
        <v>0</v>
      </c>
      <c r="X283" s="103">
        <v>0</v>
      </c>
      <c r="Y283" s="103">
        <v>36378</v>
      </c>
      <c r="Z283" s="103">
        <v>520</v>
      </c>
      <c r="AA283" s="103">
        <v>8443</v>
      </c>
      <c r="AB283" s="103">
        <v>604</v>
      </c>
      <c r="AC283" s="104">
        <v>45945</v>
      </c>
      <c r="AD283" s="102">
        <v>50195</v>
      </c>
    </row>
    <row r="284" spans="1:30" x14ac:dyDescent="0.2">
      <c r="A284" s="93" t="s">
        <v>351</v>
      </c>
      <c r="B284" s="93" t="s">
        <v>1209</v>
      </c>
      <c r="C284" s="93" t="s">
        <v>352</v>
      </c>
      <c r="D284" s="93"/>
      <c r="E284" s="93" t="s">
        <v>568</v>
      </c>
      <c r="F284" s="101">
        <v>0</v>
      </c>
      <c r="G284" s="101">
        <v>0</v>
      </c>
      <c r="H284" s="101">
        <v>0</v>
      </c>
      <c r="I284" s="101">
        <v>0</v>
      </c>
      <c r="J284" s="101">
        <v>0</v>
      </c>
      <c r="K284" s="101">
        <v>189</v>
      </c>
      <c r="L284" s="101">
        <v>0</v>
      </c>
      <c r="M284" s="101">
        <v>0</v>
      </c>
      <c r="N284" s="101">
        <v>0</v>
      </c>
      <c r="O284" s="101">
        <v>0</v>
      </c>
      <c r="P284" s="101">
        <v>241</v>
      </c>
      <c r="Q284" s="101">
        <v>416</v>
      </c>
      <c r="R284" s="101">
        <v>2314</v>
      </c>
      <c r="S284" s="101">
        <v>111</v>
      </c>
      <c r="T284" s="101">
        <v>0</v>
      </c>
      <c r="U284" s="101">
        <v>221</v>
      </c>
      <c r="V284" s="102">
        <v>3492</v>
      </c>
      <c r="W284" s="103">
        <v>0</v>
      </c>
      <c r="X284" s="103">
        <v>0</v>
      </c>
      <c r="Y284" s="103">
        <v>32330</v>
      </c>
      <c r="Z284" s="103">
        <v>446</v>
      </c>
      <c r="AA284" s="103">
        <v>0</v>
      </c>
      <c r="AB284" s="103">
        <v>1586</v>
      </c>
      <c r="AC284" s="104">
        <v>34362</v>
      </c>
      <c r="AD284" s="102">
        <v>37854</v>
      </c>
    </row>
    <row r="285" spans="1:30" x14ac:dyDescent="0.2">
      <c r="A285" s="93" t="s">
        <v>353</v>
      </c>
      <c r="B285" s="93" t="s">
        <v>1210</v>
      </c>
      <c r="C285" s="93" t="s">
        <v>354</v>
      </c>
      <c r="D285" s="93"/>
      <c r="E285" s="93" t="s">
        <v>568</v>
      </c>
      <c r="F285" s="101">
        <v>0</v>
      </c>
      <c r="G285" s="101">
        <v>0</v>
      </c>
      <c r="H285" s="101">
        <v>0</v>
      </c>
      <c r="I285" s="101">
        <v>0</v>
      </c>
      <c r="J285" s="101">
        <v>0</v>
      </c>
      <c r="K285" s="101">
        <v>0</v>
      </c>
      <c r="L285" s="101">
        <v>0</v>
      </c>
      <c r="M285" s="101">
        <v>0</v>
      </c>
      <c r="N285" s="101">
        <v>0</v>
      </c>
      <c r="O285" s="101">
        <v>0</v>
      </c>
      <c r="P285" s="101">
        <v>516</v>
      </c>
      <c r="Q285" s="101">
        <v>432</v>
      </c>
      <c r="R285" s="101">
        <v>1467</v>
      </c>
      <c r="S285" s="101">
        <v>142</v>
      </c>
      <c r="T285" s="101">
        <v>0</v>
      </c>
      <c r="U285" s="101">
        <v>317</v>
      </c>
      <c r="V285" s="102">
        <v>2874</v>
      </c>
      <c r="W285" s="103">
        <v>0</v>
      </c>
      <c r="X285" s="103">
        <v>0</v>
      </c>
      <c r="Y285" s="103">
        <v>23264</v>
      </c>
      <c r="Z285" s="103">
        <v>198</v>
      </c>
      <c r="AA285" s="103">
        <v>18079</v>
      </c>
      <c r="AB285" s="103">
        <v>401</v>
      </c>
      <c r="AC285" s="104">
        <v>41942</v>
      </c>
      <c r="AD285" s="102">
        <v>44816</v>
      </c>
    </row>
    <row r="286" spans="1:30" x14ac:dyDescent="0.2">
      <c r="A286" s="93" t="s">
        <v>355</v>
      </c>
      <c r="B286" s="93" t="s">
        <v>1211</v>
      </c>
      <c r="C286" s="93" t="s">
        <v>356</v>
      </c>
      <c r="D286" s="93"/>
      <c r="E286" s="93" t="s">
        <v>568</v>
      </c>
      <c r="F286" s="101">
        <v>0</v>
      </c>
      <c r="G286" s="101">
        <v>0</v>
      </c>
      <c r="H286" s="101">
        <v>0</v>
      </c>
      <c r="I286" s="101">
        <v>0</v>
      </c>
      <c r="J286" s="101">
        <v>0</v>
      </c>
      <c r="K286" s="101">
        <v>10</v>
      </c>
      <c r="L286" s="101">
        <v>0</v>
      </c>
      <c r="M286" s="101">
        <v>0</v>
      </c>
      <c r="N286" s="101">
        <v>0</v>
      </c>
      <c r="O286" s="101">
        <v>0</v>
      </c>
      <c r="P286" s="101">
        <v>143</v>
      </c>
      <c r="Q286" s="101">
        <v>0</v>
      </c>
      <c r="R286" s="101">
        <v>4827</v>
      </c>
      <c r="S286" s="101">
        <v>82</v>
      </c>
      <c r="T286" s="101">
        <v>0</v>
      </c>
      <c r="U286" s="101">
        <v>0</v>
      </c>
      <c r="V286" s="102">
        <v>5062</v>
      </c>
      <c r="W286" s="103">
        <v>0</v>
      </c>
      <c r="X286" s="103">
        <v>0</v>
      </c>
      <c r="Y286" s="103">
        <v>28158</v>
      </c>
      <c r="Z286" s="103">
        <v>619</v>
      </c>
      <c r="AA286" s="103">
        <v>0</v>
      </c>
      <c r="AB286" s="103">
        <v>0</v>
      </c>
      <c r="AC286" s="104">
        <v>28777</v>
      </c>
      <c r="AD286" s="102">
        <v>33839</v>
      </c>
    </row>
    <row r="287" spans="1:30" x14ac:dyDescent="0.2">
      <c r="A287" s="93" t="s">
        <v>357</v>
      </c>
      <c r="B287" s="93" t="s">
        <v>1212</v>
      </c>
      <c r="C287" s="93" t="s">
        <v>358</v>
      </c>
      <c r="D287" s="93"/>
      <c r="E287" s="93" t="s">
        <v>568</v>
      </c>
      <c r="F287" s="101">
        <v>0</v>
      </c>
      <c r="G287" s="101">
        <v>0</v>
      </c>
      <c r="H287" s="101">
        <v>0</v>
      </c>
      <c r="I287" s="101">
        <v>0</v>
      </c>
      <c r="J287" s="101">
        <v>0</v>
      </c>
      <c r="K287" s="101">
        <v>0</v>
      </c>
      <c r="L287" s="101">
        <v>0</v>
      </c>
      <c r="M287" s="101">
        <v>0</v>
      </c>
      <c r="N287" s="101">
        <v>0</v>
      </c>
      <c r="O287" s="101">
        <v>0</v>
      </c>
      <c r="P287" s="101">
        <v>222</v>
      </c>
      <c r="Q287" s="101">
        <v>247</v>
      </c>
      <c r="R287" s="101">
        <v>3657</v>
      </c>
      <c r="S287" s="101">
        <v>89</v>
      </c>
      <c r="T287" s="101">
        <v>0</v>
      </c>
      <c r="U287" s="101">
        <v>2041</v>
      </c>
      <c r="V287" s="102">
        <v>6256</v>
      </c>
      <c r="W287" s="103">
        <v>0</v>
      </c>
      <c r="X287" s="103">
        <v>0</v>
      </c>
      <c r="Y287" s="103">
        <v>29542</v>
      </c>
      <c r="Z287" s="103">
        <v>192</v>
      </c>
      <c r="AA287" s="103">
        <v>169</v>
      </c>
      <c r="AB287" s="103">
        <v>0</v>
      </c>
      <c r="AC287" s="104">
        <v>29903</v>
      </c>
      <c r="AD287" s="102">
        <v>36159</v>
      </c>
    </row>
    <row r="288" spans="1:30" x14ac:dyDescent="0.2">
      <c r="A288" s="93" t="s">
        <v>359</v>
      </c>
      <c r="B288" s="93" t="s">
        <v>1213</v>
      </c>
      <c r="C288" s="93" t="s">
        <v>360</v>
      </c>
      <c r="D288" s="93"/>
      <c r="E288" s="93" t="s">
        <v>568</v>
      </c>
      <c r="F288" s="101">
        <v>0</v>
      </c>
      <c r="G288" s="101">
        <v>0</v>
      </c>
      <c r="H288" s="101">
        <v>0</v>
      </c>
      <c r="I288" s="101">
        <v>0</v>
      </c>
      <c r="J288" s="101">
        <v>0</v>
      </c>
      <c r="K288" s="101">
        <v>0</v>
      </c>
      <c r="L288" s="101">
        <v>0</v>
      </c>
      <c r="M288" s="101">
        <v>0</v>
      </c>
      <c r="N288" s="101">
        <v>0</v>
      </c>
      <c r="O288" s="101">
        <v>0</v>
      </c>
      <c r="P288" s="101">
        <v>138</v>
      </c>
      <c r="Q288" s="101">
        <v>407</v>
      </c>
      <c r="R288" s="101">
        <v>1221</v>
      </c>
      <c r="S288" s="101">
        <v>105</v>
      </c>
      <c r="T288" s="101">
        <v>0</v>
      </c>
      <c r="U288" s="101">
        <v>117</v>
      </c>
      <c r="V288" s="102">
        <v>1988</v>
      </c>
      <c r="W288" s="103">
        <v>0</v>
      </c>
      <c r="X288" s="103">
        <v>0</v>
      </c>
      <c r="Y288" s="103">
        <v>32729</v>
      </c>
      <c r="Z288" s="103">
        <v>569</v>
      </c>
      <c r="AA288" s="103">
        <v>0</v>
      </c>
      <c r="AB288" s="103">
        <v>12</v>
      </c>
      <c r="AC288" s="104">
        <v>33310</v>
      </c>
      <c r="AD288" s="102">
        <v>35298</v>
      </c>
    </row>
    <row r="289" spans="1:30" x14ac:dyDescent="0.2">
      <c r="A289" s="93" t="s">
        <v>361</v>
      </c>
      <c r="B289" s="93" t="s">
        <v>1214</v>
      </c>
      <c r="C289" s="93" t="s">
        <v>362</v>
      </c>
      <c r="D289" s="93"/>
      <c r="E289" s="93" t="s">
        <v>566</v>
      </c>
      <c r="F289" s="101">
        <v>83648</v>
      </c>
      <c r="G289" s="101">
        <v>3432</v>
      </c>
      <c r="H289" s="101">
        <v>1552</v>
      </c>
      <c r="I289" s="101">
        <v>0</v>
      </c>
      <c r="J289" s="101">
        <v>10106</v>
      </c>
      <c r="K289" s="101">
        <v>0</v>
      </c>
      <c r="L289" s="101">
        <v>481</v>
      </c>
      <c r="M289" s="101">
        <v>3779</v>
      </c>
      <c r="N289" s="101">
        <v>769</v>
      </c>
      <c r="O289" s="101">
        <v>395</v>
      </c>
      <c r="P289" s="101">
        <v>2011</v>
      </c>
      <c r="Q289" s="101">
        <v>545</v>
      </c>
      <c r="R289" s="101">
        <v>3852</v>
      </c>
      <c r="S289" s="101">
        <v>189</v>
      </c>
      <c r="T289" s="101">
        <v>5012</v>
      </c>
      <c r="U289" s="101">
        <v>1667</v>
      </c>
      <c r="V289" s="102">
        <v>117438</v>
      </c>
      <c r="W289" s="103">
        <v>0</v>
      </c>
      <c r="X289" s="103">
        <v>129</v>
      </c>
      <c r="Y289" s="103">
        <v>23604</v>
      </c>
      <c r="Z289" s="103">
        <v>1039</v>
      </c>
      <c r="AA289" s="103">
        <v>18292</v>
      </c>
      <c r="AB289" s="103">
        <v>443</v>
      </c>
      <c r="AC289" s="104">
        <v>43507</v>
      </c>
      <c r="AD289" s="102">
        <v>160945</v>
      </c>
    </row>
    <row r="290" spans="1:30" x14ac:dyDescent="0.2">
      <c r="A290" s="93" t="s">
        <v>603</v>
      </c>
      <c r="B290" s="93" t="s">
        <v>1215</v>
      </c>
      <c r="C290" s="93" t="s">
        <v>604</v>
      </c>
      <c r="D290" s="93"/>
      <c r="E290" s="93" t="s">
        <v>566</v>
      </c>
      <c r="F290" s="101">
        <v>335754</v>
      </c>
      <c r="G290" s="101">
        <v>0</v>
      </c>
      <c r="H290" s="101">
        <v>0</v>
      </c>
      <c r="I290" s="101">
        <v>0</v>
      </c>
      <c r="J290" s="101">
        <v>17361</v>
      </c>
      <c r="K290" s="101">
        <v>3316</v>
      </c>
      <c r="L290" s="101">
        <v>1139</v>
      </c>
      <c r="M290" s="101">
        <v>7211</v>
      </c>
      <c r="N290" s="101">
        <v>1823</v>
      </c>
      <c r="O290" s="101">
        <v>1115</v>
      </c>
      <c r="P290" s="101">
        <v>369</v>
      </c>
      <c r="Q290" s="101">
        <v>1045</v>
      </c>
      <c r="R290" s="101">
        <v>12446</v>
      </c>
      <c r="S290" s="101">
        <v>425</v>
      </c>
      <c r="T290" s="101">
        <v>0</v>
      </c>
      <c r="U290" s="101">
        <v>53359</v>
      </c>
      <c r="V290" s="102">
        <v>435363</v>
      </c>
      <c r="W290" s="103">
        <v>0</v>
      </c>
      <c r="X290" s="103">
        <v>0</v>
      </c>
      <c r="Y290" s="103">
        <v>75563</v>
      </c>
      <c r="Z290" s="103">
        <v>0</v>
      </c>
      <c r="AA290" s="103">
        <v>10390</v>
      </c>
      <c r="AB290" s="103">
        <v>0</v>
      </c>
      <c r="AC290" s="104">
        <v>85953</v>
      </c>
      <c r="AD290" s="102">
        <v>521316</v>
      </c>
    </row>
    <row r="291" spans="1:30" x14ac:dyDescent="0.2">
      <c r="A291" s="93" t="s">
        <v>363</v>
      </c>
      <c r="B291" s="93" t="s">
        <v>1216</v>
      </c>
      <c r="C291" s="93" t="s">
        <v>364</v>
      </c>
      <c r="D291" s="93"/>
      <c r="E291" s="93" t="s">
        <v>566</v>
      </c>
      <c r="F291" s="101">
        <v>2618.5259999999998</v>
      </c>
      <c r="G291" s="101">
        <v>8.9930000000000003</v>
      </c>
      <c r="H291" s="101">
        <v>0</v>
      </c>
      <c r="I291" s="101">
        <v>0</v>
      </c>
      <c r="J291" s="101">
        <v>131</v>
      </c>
      <c r="K291" s="101">
        <v>0</v>
      </c>
      <c r="L291" s="101">
        <v>8</v>
      </c>
      <c r="M291" s="101">
        <v>56</v>
      </c>
      <c r="N291" s="101">
        <v>13</v>
      </c>
      <c r="O291" s="101">
        <v>0</v>
      </c>
      <c r="P291" s="101">
        <v>0</v>
      </c>
      <c r="Q291" s="101">
        <v>1.927</v>
      </c>
      <c r="R291" s="101">
        <v>10</v>
      </c>
      <c r="S291" s="101">
        <v>1</v>
      </c>
      <c r="T291" s="101">
        <v>0</v>
      </c>
      <c r="U291" s="101">
        <v>26.434000000000001</v>
      </c>
      <c r="V291" s="102">
        <v>2874.88</v>
      </c>
      <c r="W291" s="103">
        <v>89.09</v>
      </c>
      <c r="X291" s="103">
        <v>0</v>
      </c>
      <c r="Y291" s="103">
        <v>173.24</v>
      </c>
      <c r="Z291" s="103">
        <v>35.066000000000003</v>
      </c>
      <c r="AA291" s="103">
        <v>0</v>
      </c>
      <c r="AB291" s="103">
        <v>583.78499999999997</v>
      </c>
      <c r="AC291" s="104">
        <v>881.18100000000004</v>
      </c>
      <c r="AD291" s="102">
        <v>3756.0610000000001</v>
      </c>
    </row>
    <row r="292" spans="1:30" x14ac:dyDescent="0.2">
      <c r="A292" s="93" t="s">
        <v>365</v>
      </c>
      <c r="B292" s="93" t="s">
        <v>1217</v>
      </c>
      <c r="C292" s="93" t="s">
        <v>366</v>
      </c>
      <c r="D292" s="93"/>
      <c r="E292" s="93" t="s">
        <v>569</v>
      </c>
      <c r="F292" s="101">
        <v>169751</v>
      </c>
      <c r="G292" s="101">
        <v>11154</v>
      </c>
      <c r="H292" s="101">
        <v>3067</v>
      </c>
      <c r="I292" s="101">
        <v>0</v>
      </c>
      <c r="J292" s="101">
        <v>0</v>
      </c>
      <c r="K292" s="101">
        <v>0</v>
      </c>
      <c r="L292" s="101">
        <v>869</v>
      </c>
      <c r="M292" s="101">
        <v>10343</v>
      </c>
      <c r="N292" s="101">
        <v>1390</v>
      </c>
      <c r="O292" s="101">
        <v>886</v>
      </c>
      <c r="P292" s="101">
        <v>224</v>
      </c>
      <c r="Q292" s="101">
        <v>1082</v>
      </c>
      <c r="R292" s="101">
        <v>1506</v>
      </c>
      <c r="S292" s="101">
        <v>451</v>
      </c>
      <c r="T292" s="101">
        <v>1014</v>
      </c>
      <c r="U292" s="101">
        <v>9834</v>
      </c>
      <c r="V292" s="102">
        <v>211571</v>
      </c>
      <c r="W292" s="103">
        <v>2167</v>
      </c>
      <c r="X292" s="103">
        <v>3297</v>
      </c>
      <c r="Y292" s="103">
        <v>87659</v>
      </c>
      <c r="Z292" s="103">
        <v>1736</v>
      </c>
      <c r="AA292" s="103">
        <v>0</v>
      </c>
      <c r="AB292" s="103">
        <v>1264</v>
      </c>
      <c r="AC292" s="104">
        <v>96123</v>
      </c>
      <c r="AD292" s="102">
        <v>307694</v>
      </c>
    </row>
    <row r="293" spans="1:30" x14ac:dyDescent="0.2">
      <c r="A293" s="93" t="s">
        <v>367</v>
      </c>
      <c r="B293" s="93" t="s">
        <v>1218</v>
      </c>
      <c r="C293" s="93" t="s">
        <v>368</v>
      </c>
      <c r="D293" s="93"/>
      <c r="E293" s="93" t="s">
        <v>569</v>
      </c>
      <c r="F293" s="101">
        <v>144919</v>
      </c>
      <c r="G293" s="101">
        <v>7499</v>
      </c>
      <c r="H293" s="101">
        <v>1914</v>
      </c>
      <c r="I293" s="101">
        <v>0</v>
      </c>
      <c r="J293" s="101">
        <v>0</v>
      </c>
      <c r="K293" s="101">
        <v>0</v>
      </c>
      <c r="L293" s="101">
        <v>510</v>
      </c>
      <c r="M293" s="101">
        <v>5263</v>
      </c>
      <c r="N293" s="101">
        <v>817</v>
      </c>
      <c r="O293" s="101">
        <v>297</v>
      </c>
      <c r="P293" s="101">
        <v>202</v>
      </c>
      <c r="Q293" s="101">
        <v>578</v>
      </c>
      <c r="R293" s="101">
        <v>1333</v>
      </c>
      <c r="S293" s="101">
        <v>244</v>
      </c>
      <c r="T293" s="101">
        <v>0</v>
      </c>
      <c r="U293" s="101">
        <v>3327.4019999999996</v>
      </c>
      <c r="V293" s="102">
        <v>166903.402</v>
      </c>
      <c r="W293" s="103">
        <v>1472</v>
      </c>
      <c r="X293" s="103">
        <v>630</v>
      </c>
      <c r="Y293" s="103">
        <v>28216</v>
      </c>
      <c r="Z293" s="103">
        <v>575.79999999999995</v>
      </c>
      <c r="AA293" s="103">
        <v>15842.2</v>
      </c>
      <c r="AB293" s="103">
        <v>395.20000000000005</v>
      </c>
      <c r="AC293" s="104">
        <v>47131.199999999997</v>
      </c>
      <c r="AD293" s="102">
        <v>214034.60200000001</v>
      </c>
    </row>
    <row r="294" spans="1:30" x14ac:dyDescent="0.2">
      <c r="A294" s="93" t="s">
        <v>369</v>
      </c>
      <c r="B294" s="93" t="s">
        <v>1219</v>
      </c>
      <c r="C294" s="93" t="s">
        <v>370</v>
      </c>
      <c r="D294" s="93"/>
      <c r="E294" s="93" t="s">
        <v>569</v>
      </c>
      <c r="F294" s="101">
        <v>316480</v>
      </c>
      <c r="G294" s="101">
        <v>25588</v>
      </c>
      <c r="H294" s="101">
        <v>4351</v>
      </c>
      <c r="I294" s="101">
        <v>0</v>
      </c>
      <c r="J294" s="101">
        <v>0</v>
      </c>
      <c r="K294" s="101">
        <v>0</v>
      </c>
      <c r="L294" s="101">
        <v>1666</v>
      </c>
      <c r="M294" s="101">
        <v>22406</v>
      </c>
      <c r="N294" s="101">
        <v>2666</v>
      </c>
      <c r="O294" s="101">
        <v>2046</v>
      </c>
      <c r="P294" s="101">
        <v>1698</v>
      </c>
      <c r="Q294" s="101">
        <v>2879</v>
      </c>
      <c r="R294" s="101">
        <v>6420</v>
      </c>
      <c r="S294" s="101">
        <v>936</v>
      </c>
      <c r="T294" s="101">
        <v>6580</v>
      </c>
      <c r="U294" s="101">
        <v>22249</v>
      </c>
      <c r="V294" s="102">
        <v>415965</v>
      </c>
      <c r="W294" s="103">
        <v>0</v>
      </c>
      <c r="X294" s="103">
        <v>3016</v>
      </c>
      <c r="Y294" s="103">
        <v>173243</v>
      </c>
      <c r="Z294" s="103">
        <v>7004</v>
      </c>
      <c r="AA294" s="103">
        <v>31591</v>
      </c>
      <c r="AB294" s="103">
        <v>16620</v>
      </c>
      <c r="AC294" s="104">
        <v>231474</v>
      </c>
      <c r="AD294" s="102">
        <v>647439</v>
      </c>
    </row>
    <row r="295" spans="1:30" x14ac:dyDescent="0.2">
      <c r="A295" s="93" t="s">
        <v>371</v>
      </c>
      <c r="B295" s="93" t="s">
        <v>1220</v>
      </c>
      <c r="C295" s="93" t="s">
        <v>372</v>
      </c>
      <c r="D295" s="93"/>
      <c r="E295" s="93" t="s">
        <v>569</v>
      </c>
      <c r="F295" s="101">
        <v>151378</v>
      </c>
      <c r="G295" s="101">
        <v>9420</v>
      </c>
      <c r="H295" s="101">
        <v>962</v>
      </c>
      <c r="I295" s="101">
        <v>0</v>
      </c>
      <c r="J295" s="101">
        <v>0</v>
      </c>
      <c r="K295" s="101">
        <v>0</v>
      </c>
      <c r="L295" s="101">
        <v>701</v>
      </c>
      <c r="M295" s="101">
        <v>7888</v>
      </c>
      <c r="N295" s="101">
        <v>1122</v>
      </c>
      <c r="O295" s="101">
        <v>2661</v>
      </c>
      <c r="P295" s="101">
        <v>175</v>
      </c>
      <c r="Q295" s="101">
        <v>841</v>
      </c>
      <c r="R295" s="101">
        <v>1601</v>
      </c>
      <c r="S295" s="101">
        <v>379</v>
      </c>
      <c r="T295" s="101">
        <v>13269</v>
      </c>
      <c r="U295" s="101">
        <v>9597</v>
      </c>
      <c r="V295" s="102">
        <v>199994</v>
      </c>
      <c r="W295" s="103">
        <v>3058</v>
      </c>
      <c r="X295" s="103">
        <v>0</v>
      </c>
      <c r="Y295" s="103">
        <v>52640</v>
      </c>
      <c r="Z295" s="103">
        <v>0</v>
      </c>
      <c r="AA295" s="103">
        <v>5264</v>
      </c>
      <c r="AB295" s="103">
        <v>1119</v>
      </c>
      <c r="AC295" s="104">
        <v>62081</v>
      </c>
      <c r="AD295" s="102">
        <v>262075</v>
      </c>
    </row>
    <row r="296" spans="1:30" x14ac:dyDescent="0.2">
      <c r="A296" s="93" t="s">
        <v>373</v>
      </c>
      <c r="B296" s="93" t="s">
        <v>1221</v>
      </c>
      <c r="C296" s="93" t="s">
        <v>374</v>
      </c>
      <c r="D296" s="93"/>
      <c r="E296" s="93" t="s">
        <v>569</v>
      </c>
      <c r="F296" s="101">
        <v>167400</v>
      </c>
      <c r="G296" s="101">
        <v>11890</v>
      </c>
      <c r="H296" s="101">
        <v>2956</v>
      </c>
      <c r="I296" s="101">
        <v>0</v>
      </c>
      <c r="J296" s="101">
        <v>0</v>
      </c>
      <c r="K296" s="101">
        <v>0</v>
      </c>
      <c r="L296" s="101">
        <v>0</v>
      </c>
      <c r="M296" s="101">
        <v>0</v>
      </c>
      <c r="N296" s="101">
        <v>0</v>
      </c>
      <c r="O296" s="101">
        <v>509</v>
      </c>
      <c r="P296" s="101">
        <v>0</v>
      </c>
      <c r="Q296" s="101">
        <v>889</v>
      </c>
      <c r="R296" s="101">
        <v>2112</v>
      </c>
      <c r="S296" s="101">
        <v>366</v>
      </c>
      <c r="T296" s="101">
        <v>13889</v>
      </c>
      <c r="U296" s="101">
        <v>15082</v>
      </c>
      <c r="V296" s="102">
        <v>215093</v>
      </c>
      <c r="W296" s="103">
        <v>0</v>
      </c>
      <c r="X296" s="103">
        <v>1373</v>
      </c>
      <c r="Y296" s="103">
        <v>70794</v>
      </c>
      <c r="Z296" s="103">
        <v>67</v>
      </c>
      <c r="AA296" s="103">
        <v>0</v>
      </c>
      <c r="AB296" s="103">
        <v>1386</v>
      </c>
      <c r="AC296" s="104">
        <v>73620</v>
      </c>
      <c r="AD296" s="102">
        <v>288713</v>
      </c>
    </row>
    <row r="297" spans="1:30" x14ac:dyDescent="0.2">
      <c r="A297" s="93" t="s">
        <v>375</v>
      </c>
      <c r="B297" s="93" t="s">
        <v>1222</v>
      </c>
      <c r="C297" s="93" t="s">
        <v>376</v>
      </c>
      <c r="D297" s="93"/>
      <c r="E297" s="93" t="s">
        <v>569</v>
      </c>
      <c r="F297" s="101">
        <v>160505</v>
      </c>
      <c r="G297" s="101">
        <v>12163</v>
      </c>
      <c r="H297" s="101">
        <v>3121</v>
      </c>
      <c r="I297" s="101">
        <v>0</v>
      </c>
      <c r="J297" s="101">
        <v>0</v>
      </c>
      <c r="K297" s="101">
        <v>0</v>
      </c>
      <c r="L297" s="101">
        <v>824</v>
      </c>
      <c r="M297" s="101">
        <v>9909</v>
      </c>
      <c r="N297" s="101">
        <v>0</v>
      </c>
      <c r="O297" s="101">
        <v>810</v>
      </c>
      <c r="P297" s="101">
        <v>391</v>
      </c>
      <c r="Q297" s="101">
        <v>0</v>
      </c>
      <c r="R297" s="101">
        <v>5934</v>
      </c>
      <c r="S297" s="101">
        <v>429</v>
      </c>
      <c r="T297" s="101">
        <v>18260</v>
      </c>
      <c r="U297" s="101">
        <v>6587</v>
      </c>
      <c r="V297" s="102">
        <v>218933</v>
      </c>
      <c r="W297" s="103">
        <v>0</v>
      </c>
      <c r="X297" s="103">
        <v>583</v>
      </c>
      <c r="Y297" s="103">
        <v>97505</v>
      </c>
      <c r="Z297" s="103">
        <v>3268</v>
      </c>
      <c r="AA297" s="103">
        <v>953</v>
      </c>
      <c r="AB297" s="103">
        <v>20</v>
      </c>
      <c r="AC297" s="104">
        <v>102329</v>
      </c>
      <c r="AD297" s="102">
        <v>321262</v>
      </c>
    </row>
    <row r="298" spans="1:30" x14ac:dyDescent="0.2">
      <c r="A298" s="93" t="s">
        <v>377</v>
      </c>
      <c r="B298" s="93" t="s">
        <v>1223</v>
      </c>
      <c r="C298" s="93" t="s">
        <v>378</v>
      </c>
      <c r="D298" s="93"/>
      <c r="E298" s="93" t="s">
        <v>569</v>
      </c>
      <c r="F298" s="101">
        <v>177983</v>
      </c>
      <c r="G298" s="101">
        <v>9208</v>
      </c>
      <c r="H298" s="101">
        <v>3632</v>
      </c>
      <c r="I298" s="101">
        <v>0</v>
      </c>
      <c r="J298" s="101">
        <v>0</v>
      </c>
      <c r="K298" s="101">
        <v>0</v>
      </c>
      <c r="L298" s="101">
        <v>802</v>
      </c>
      <c r="M298" s="101">
        <v>6747</v>
      </c>
      <c r="N298" s="101">
        <v>1283</v>
      </c>
      <c r="O298" s="101">
        <v>951</v>
      </c>
      <c r="P298" s="101">
        <v>0</v>
      </c>
      <c r="Q298" s="101">
        <v>787</v>
      </c>
      <c r="R298" s="101">
        <v>1554</v>
      </c>
      <c r="S298" s="101">
        <v>328</v>
      </c>
      <c r="T298" s="101">
        <v>0</v>
      </c>
      <c r="U298" s="101">
        <v>7214</v>
      </c>
      <c r="V298" s="102">
        <v>210489</v>
      </c>
      <c r="W298" s="103">
        <v>936</v>
      </c>
      <c r="X298" s="103">
        <v>630</v>
      </c>
      <c r="Y298" s="103">
        <v>40194</v>
      </c>
      <c r="Z298" s="103">
        <v>962</v>
      </c>
      <c r="AA298" s="103">
        <v>25293</v>
      </c>
      <c r="AB298" s="103">
        <v>472</v>
      </c>
      <c r="AC298" s="104">
        <v>68487</v>
      </c>
      <c r="AD298" s="102">
        <v>278976</v>
      </c>
    </row>
    <row r="299" spans="1:30" x14ac:dyDescent="0.2">
      <c r="A299" s="93" t="s">
        <v>379</v>
      </c>
      <c r="B299" s="93" t="s">
        <v>1224</v>
      </c>
      <c r="C299" s="93" t="s">
        <v>380</v>
      </c>
      <c r="D299" s="93"/>
      <c r="E299" s="93" t="s">
        <v>569</v>
      </c>
      <c r="F299" s="101">
        <v>126155</v>
      </c>
      <c r="G299" s="101">
        <v>8022</v>
      </c>
      <c r="H299" s="101">
        <v>1982</v>
      </c>
      <c r="I299" s="101">
        <v>0</v>
      </c>
      <c r="J299" s="101">
        <v>0</v>
      </c>
      <c r="K299" s="101">
        <v>0</v>
      </c>
      <c r="L299" s="101">
        <v>721</v>
      </c>
      <c r="M299" s="101">
        <v>8776</v>
      </c>
      <c r="N299" s="101">
        <v>1154</v>
      </c>
      <c r="O299" s="101">
        <v>749</v>
      </c>
      <c r="P299" s="101">
        <v>339</v>
      </c>
      <c r="Q299" s="101">
        <v>893</v>
      </c>
      <c r="R299" s="101">
        <v>1721</v>
      </c>
      <c r="S299" s="101">
        <v>331</v>
      </c>
      <c r="T299" s="101">
        <v>14196</v>
      </c>
      <c r="U299" s="101">
        <v>14776</v>
      </c>
      <c r="V299" s="102">
        <v>179815</v>
      </c>
      <c r="W299" s="103">
        <v>836</v>
      </c>
      <c r="X299" s="103">
        <v>0</v>
      </c>
      <c r="Y299" s="103">
        <v>68868</v>
      </c>
      <c r="Z299" s="103">
        <v>2137</v>
      </c>
      <c r="AA299" s="103">
        <v>0</v>
      </c>
      <c r="AB299" s="103">
        <v>659</v>
      </c>
      <c r="AC299" s="104">
        <v>72500</v>
      </c>
      <c r="AD299" s="102">
        <v>252315</v>
      </c>
    </row>
    <row r="300" spans="1:30" x14ac:dyDescent="0.2">
      <c r="A300" s="93" t="s">
        <v>381</v>
      </c>
      <c r="B300" s="93" t="s">
        <v>1225</v>
      </c>
      <c r="C300" s="93" t="s">
        <v>382</v>
      </c>
      <c r="D300" s="93"/>
      <c r="E300" s="93" t="s">
        <v>569</v>
      </c>
      <c r="F300" s="101">
        <v>128624</v>
      </c>
      <c r="G300" s="101">
        <v>5499</v>
      </c>
      <c r="H300" s="101">
        <v>2912</v>
      </c>
      <c r="I300" s="101">
        <v>0</v>
      </c>
      <c r="J300" s="101">
        <v>0</v>
      </c>
      <c r="K300" s="101">
        <v>0</v>
      </c>
      <c r="L300" s="101">
        <v>591</v>
      </c>
      <c r="M300" s="101">
        <v>5725</v>
      </c>
      <c r="N300" s="101">
        <v>946</v>
      </c>
      <c r="O300" s="101">
        <v>373</v>
      </c>
      <c r="P300" s="101">
        <v>286</v>
      </c>
      <c r="Q300" s="101">
        <v>573</v>
      </c>
      <c r="R300" s="101">
        <v>1636</v>
      </c>
      <c r="S300" s="101">
        <v>214</v>
      </c>
      <c r="T300" s="101">
        <v>658</v>
      </c>
      <c r="U300" s="101">
        <v>4612</v>
      </c>
      <c r="V300" s="102">
        <v>152649</v>
      </c>
      <c r="W300" s="103">
        <v>1722</v>
      </c>
      <c r="X300" s="103">
        <v>0</v>
      </c>
      <c r="Y300" s="103">
        <v>48883</v>
      </c>
      <c r="Z300" s="103">
        <v>0</v>
      </c>
      <c r="AA300" s="103">
        <v>0</v>
      </c>
      <c r="AB300" s="103">
        <v>1086</v>
      </c>
      <c r="AC300" s="104">
        <v>51691</v>
      </c>
      <c r="AD300" s="102">
        <v>204340</v>
      </c>
    </row>
    <row r="301" spans="1:30" x14ac:dyDescent="0.2">
      <c r="A301" s="93" t="s">
        <v>383</v>
      </c>
      <c r="B301" s="93" t="s">
        <v>1226</v>
      </c>
      <c r="C301" s="93" t="s">
        <v>384</v>
      </c>
      <c r="D301" s="93"/>
      <c r="E301" s="93" t="s">
        <v>569</v>
      </c>
      <c r="F301" s="101">
        <v>188315</v>
      </c>
      <c r="G301" s="101">
        <v>10932</v>
      </c>
      <c r="H301" s="101">
        <v>3255</v>
      </c>
      <c r="I301" s="101">
        <v>0</v>
      </c>
      <c r="J301" s="101">
        <v>0</v>
      </c>
      <c r="K301" s="101">
        <v>0</v>
      </c>
      <c r="L301" s="101">
        <v>995</v>
      </c>
      <c r="M301" s="101">
        <v>11719</v>
      </c>
      <c r="N301" s="101">
        <v>1592</v>
      </c>
      <c r="O301" s="101">
        <v>1502</v>
      </c>
      <c r="P301" s="101">
        <v>294</v>
      </c>
      <c r="Q301" s="101">
        <v>1053</v>
      </c>
      <c r="R301" s="101">
        <v>3105</v>
      </c>
      <c r="S301" s="101">
        <v>464</v>
      </c>
      <c r="T301" s="101">
        <v>6023</v>
      </c>
      <c r="U301" s="101">
        <v>7062</v>
      </c>
      <c r="V301" s="102">
        <v>236311</v>
      </c>
      <c r="W301" s="103">
        <v>811</v>
      </c>
      <c r="X301" s="103">
        <v>3474</v>
      </c>
      <c r="Y301" s="103">
        <v>36422</v>
      </c>
      <c r="Z301" s="103">
        <v>703</v>
      </c>
      <c r="AA301" s="103">
        <v>38440</v>
      </c>
      <c r="AB301" s="103">
        <v>1077</v>
      </c>
      <c r="AC301" s="104">
        <v>80927</v>
      </c>
      <c r="AD301" s="102">
        <v>317238</v>
      </c>
    </row>
    <row r="302" spans="1:30" x14ac:dyDescent="0.2">
      <c r="A302" s="93" t="s">
        <v>385</v>
      </c>
      <c r="B302" s="93" t="s">
        <v>1227</v>
      </c>
      <c r="C302" s="93" t="s">
        <v>386</v>
      </c>
      <c r="D302" s="93"/>
      <c r="E302" s="93" t="s">
        <v>569</v>
      </c>
      <c r="F302" s="101">
        <v>87626</v>
      </c>
      <c r="G302" s="101">
        <v>8208</v>
      </c>
      <c r="H302" s="101">
        <v>1446</v>
      </c>
      <c r="I302" s="101">
        <v>0</v>
      </c>
      <c r="J302" s="101">
        <v>17174</v>
      </c>
      <c r="K302" s="101">
        <v>0</v>
      </c>
      <c r="L302" s="101">
        <v>120</v>
      </c>
      <c r="M302" s="101">
        <v>2804</v>
      </c>
      <c r="N302" s="101">
        <v>977</v>
      </c>
      <c r="O302" s="101">
        <v>0</v>
      </c>
      <c r="P302" s="101">
        <v>152</v>
      </c>
      <c r="Q302" s="101">
        <v>761</v>
      </c>
      <c r="R302" s="101">
        <v>0</v>
      </c>
      <c r="S302" s="101">
        <v>341</v>
      </c>
      <c r="T302" s="101">
        <v>25157</v>
      </c>
      <c r="U302" s="101">
        <v>5051</v>
      </c>
      <c r="V302" s="102">
        <v>149817</v>
      </c>
      <c r="W302" s="103">
        <v>1376</v>
      </c>
      <c r="X302" s="103">
        <v>869</v>
      </c>
      <c r="Y302" s="103">
        <v>63705</v>
      </c>
      <c r="Z302" s="103">
        <v>0</v>
      </c>
      <c r="AA302" s="103">
        <v>0</v>
      </c>
      <c r="AB302" s="103">
        <v>3680</v>
      </c>
      <c r="AC302" s="104">
        <v>69630</v>
      </c>
      <c r="AD302" s="102">
        <v>219447</v>
      </c>
    </row>
    <row r="303" spans="1:30" x14ac:dyDescent="0.2">
      <c r="A303" s="93" t="s">
        <v>387</v>
      </c>
      <c r="B303" s="93" t="s">
        <v>1228</v>
      </c>
      <c r="C303" s="93" t="s">
        <v>388</v>
      </c>
      <c r="D303" s="93"/>
      <c r="E303" s="93" t="s">
        <v>569</v>
      </c>
      <c r="F303" s="101">
        <v>317368</v>
      </c>
      <c r="G303" s="101">
        <v>25550</v>
      </c>
      <c r="H303" s="101">
        <v>4574</v>
      </c>
      <c r="I303" s="101">
        <v>0</v>
      </c>
      <c r="J303" s="101">
        <v>44825</v>
      </c>
      <c r="K303" s="101">
        <v>0</v>
      </c>
      <c r="L303" s="101">
        <v>4516</v>
      </c>
      <c r="M303" s="101">
        <v>0</v>
      </c>
      <c r="N303" s="101">
        <v>2957</v>
      </c>
      <c r="O303" s="101">
        <v>4447</v>
      </c>
      <c r="P303" s="101">
        <v>500</v>
      </c>
      <c r="Q303" s="101">
        <v>2705</v>
      </c>
      <c r="R303" s="101">
        <v>8727</v>
      </c>
      <c r="S303" s="101">
        <v>1102</v>
      </c>
      <c r="T303" s="101">
        <v>12366</v>
      </c>
      <c r="U303" s="101">
        <v>23155</v>
      </c>
      <c r="V303" s="102">
        <v>452792</v>
      </c>
      <c r="W303" s="103">
        <v>4891</v>
      </c>
      <c r="X303" s="103">
        <v>14019</v>
      </c>
      <c r="Y303" s="103">
        <v>237209</v>
      </c>
      <c r="Z303" s="103">
        <v>514</v>
      </c>
      <c r="AA303" s="103">
        <v>0</v>
      </c>
      <c r="AB303" s="103">
        <v>13014</v>
      </c>
      <c r="AC303" s="104">
        <v>269647</v>
      </c>
      <c r="AD303" s="102">
        <v>722439</v>
      </c>
    </row>
    <row r="304" spans="1:30" x14ac:dyDescent="0.2">
      <c r="A304" s="93" t="s">
        <v>389</v>
      </c>
      <c r="B304" s="93" t="s">
        <v>1229</v>
      </c>
      <c r="C304" s="93" t="s">
        <v>390</v>
      </c>
      <c r="D304" s="93"/>
      <c r="E304" s="93" t="s">
        <v>569</v>
      </c>
      <c r="F304" s="101">
        <v>113395</v>
      </c>
      <c r="G304" s="101">
        <v>8200</v>
      </c>
      <c r="H304" s="101">
        <v>1860</v>
      </c>
      <c r="I304" s="101">
        <v>0</v>
      </c>
      <c r="J304" s="101">
        <v>14262</v>
      </c>
      <c r="K304" s="101">
        <v>0</v>
      </c>
      <c r="L304" s="101">
        <v>602</v>
      </c>
      <c r="M304" s="101">
        <v>0</v>
      </c>
      <c r="N304" s="101">
        <v>963</v>
      </c>
      <c r="O304" s="101">
        <v>1116</v>
      </c>
      <c r="P304" s="101">
        <v>45</v>
      </c>
      <c r="Q304" s="101">
        <v>688</v>
      </c>
      <c r="R304" s="101">
        <v>2415</v>
      </c>
      <c r="S304" s="101">
        <v>274</v>
      </c>
      <c r="T304" s="101">
        <v>4329</v>
      </c>
      <c r="U304" s="101">
        <v>4197</v>
      </c>
      <c r="V304" s="102">
        <v>152346</v>
      </c>
      <c r="W304" s="103">
        <v>444</v>
      </c>
      <c r="X304" s="103">
        <v>1855</v>
      </c>
      <c r="Y304" s="103">
        <v>58153</v>
      </c>
      <c r="Z304" s="103">
        <v>1</v>
      </c>
      <c r="AA304" s="103">
        <v>0</v>
      </c>
      <c r="AB304" s="103">
        <v>1367</v>
      </c>
      <c r="AC304" s="104">
        <v>61820</v>
      </c>
      <c r="AD304" s="102">
        <v>214166</v>
      </c>
    </row>
    <row r="305" spans="1:30" x14ac:dyDescent="0.2">
      <c r="A305" s="93" t="s">
        <v>391</v>
      </c>
      <c r="B305" s="93" t="s">
        <v>1230</v>
      </c>
      <c r="C305" s="93" t="s">
        <v>392</v>
      </c>
      <c r="D305" s="93"/>
      <c r="E305" s="93" t="s">
        <v>569</v>
      </c>
      <c r="F305" s="101">
        <v>151676</v>
      </c>
      <c r="G305" s="101">
        <v>9260</v>
      </c>
      <c r="H305" s="101">
        <v>2697</v>
      </c>
      <c r="I305" s="101">
        <v>0</v>
      </c>
      <c r="J305" s="101">
        <v>21374</v>
      </c>
      <c r="K305" s="101">
        <v>0</v>
      </c>
      <c r="L305" s="101">
        <v>953</v>
      </c>
      <c r="M305" s="101">
        <v>0</v>
      </c>
      <c r="N305" s="101">
        <v>1525</v>
      </c>
      <c r="O305" s="101">
        <v>2173</v>
      </c>
      <c r="P305" s="101">
        <v>158</v>
      </c>
      <c r="Q305" s="101">
        <v>952</v>
      </c>
      <c r="R305" s="101">
        <v>1437</v>
      </c>
      <c r="S305" s="101">
        <v>433</v>
      </c>
      <c r="T305" s="101">
        <v>561</v>
      </c>
      <c r="U305" s="101">
        <v>6581</v>
      </c>
      <c r="V305" s="102">
        <v>199780</v>
      </c>
      <c r="W305" s="103">
        <v>797</v>
      </c>
      <c r="X305" s="103">
        <v>4181</v>
      </c>
      <c r="Y305" s="103">
        <v>79641</v>
      </c>
      <c r="Z305" s="103">
        <v>73</v>
      </c>
      <c r="AA305" s="103">
        <v>0</v>
      </c>
      <c r="AB305" s="103">
        <v>1405</v>
      </c>
      <c r="AC305" s="104">
        <v>86097</v>
      </c>
      <c r="AD305" s="102">
        <v>285877</v>
      </c>
    </row>
    <row r="306" spans="1:30" x14ac:dyDescent="0.2">
      <c r="A306" s="93" t="s">
        <v>393</v>
      </c>
      <c r="B306" s="93" t="s">
        <v>1231</v>
      </c>
      <c r="C306" s="93" t="s">
        <v>394</v>
      </c>
      <c r="D306" s="93"/>
      <c r="E306" s="93" t="s">
        <v>569</v>
      </c>
      <c r="F306" s="101">
        <v>168504</v>
      </c>
      <c r="G306" s="101">
        <v>13056</v>
      </c>
      <c r="H306" s="101">
        <v>3228</v>
      </c>
      <c r="I306" s="101">
        <v>0</v>
      </c>
      <c r="J306" s="101">
        <v>29079</v>
      </c>
      <c r="K306" s="101">
        <v>0</v>
      </c>
      <c r="L306" s="101">
        <v>1125</v>
      </c>
      <c r="M306" s="101">
        <v>13411</v>
      </c>
      <c r="N306" s="101">
        <v>1800</v>
      </c>
      <c r="O306" s="101">
        <v>1571</v>
      </c>
      <c r="P306" s="101">
        <v>92</v>
      </c>
      <c r="Q306" s="101">
        <v>1719</v>
      </c>
      <c r="R306" s="101">
        <v>1520</v>
      </c>
      <c r="S306" s="101">
        <v>543</v>
      </c>
      <c r="T306" s="101">
        <v>0</v>
      </c>
      <c r="U306" s="101">
        <v>20715</v>
      </c>
      <c r="V306" s="102">
        <v>256363</v>
      </c>
      <c r="W306" s="103">
        <v>839</v>
      </c>
      <c r="X306" s="103">
        <v>4296</v>
      </c>
      <c r="Y306" s="103">
        <v>104641</v>
      </c>
      <c r="Z306" s="103">
        <v>98</v>
      </c>
      <c r="AA306" s="103">
        <v>0</v>
      </c>
      <c r="AB306" s="103">
        <v>4841</v>
      </c>
      <c r="AC306" s="104">
        <v>114715</v>
      </c>
      <c r="AD306" s="102">
        <v>371078</v>
      </c>
    </row>
    <row r="307" spans="1:30" x14ac:dyDescent="0.2">
      <c r="A307" s="93" t="s">
        <v>395</v>
      </c>
      <c r="B307" s="93" t="s">
        <v>1232</v>
      </c>
      <c r="C307" s="93" t="s">
        <v>396</v>
      </c>
      <c r="D307" s="93"/>
      <c r="E307" s="93" t="s">
        <v>569</v>
      </c>
      <c r="F307" s="101">
        <v>98521</v>
      </c>
      <c r="G307" s="101">
        <v>5821</v>
      </c>
      <c r="H307" s="101">
        <v>1468</v>
      </c>
      <c r="I307" s="101">
        <v>0</v>
      </c>
      <c r="J307" s="101">
        <v>16998</v>
      </c>
      <c r="K307" s="101">
        <v>0</v>
      </c>
      <c r="L307" s="101">
        <v>774</v>
      </c>
      <c r="M307" s="101">
        <v>9395</v>
      </c>
      <c r="N307" s="101">
        <v>1238</v>
      </c>
      <c r="O307" s="101">
        <v>1714</v>
      </c>
      <c r="P307" s="101">
        <v>40</v>
      </c>
      <c r="Q307" s="101">
        <v>841</v>
      </c>
      <c r="R307" s="101">
        <v>3783</v>
      </c>
      <c r="S307" s="101">
        <v>356</v>
      </c>
      <c r="T307" s="101">
        <v>34925</v>
      </c>
      <c r="U307" s="101">
        <v>6913</v>
      </c>
      <c r="V307" s="102">
        <v>182787</v>
      </c>
      <c r="W307" s="103">
        <v>0</v>
      </c>
      <c r="X307" s="103">
        <v>880</v>
      </c>
      <c r="Y307" s="103">
        <v>24414</v>
      </c>
      <c r="Z307" s="103">
        <v>208</v>
      </c>
      <c r="AA307" s="103">
        <v>31852</v>
      </c>
      <c r="AB307" s="103">
        <v>6576</v>
      </c>
      <c r="AC307" s="104">
        <v>63930</v>
      </c>
      <c r="AD307" s="102">
        <v>246717</v>
      </c>
    </row>
    <row r="308" spans="1:30" x14ac:dyDescent="0.2">
      <c r="A308" s="93" t="s">
        <v>397</v>
      </c>
      <c r="B308" s="93" t="s">
        <v>1233</v>
      </c>
      <c r="C308" s="93" t="s">
        <v>398</v>
      </c>
      <c r="D308" s="93"/>
      <c r="E308" s="93" t="s">
        <v>569</v>
      </c>
      <c r="F308" s="101">
        <v>102346</v>
      </c>
      <c r="G308" s="101">
        <v>6502</v>
      </c>
      <c r="H308" s="101">
        <v>1904</v>
      </c>
      <c r="I308" s="101">
        <v>0</v>
      </c>
      <c r="J308" s="101">
        <v>23809</v>
      </c>
      <c r="K308" s="101">
        <v>0</v>
      </c>
      <c r="L308" s="101">
        <v>944</v>
      </c>
      <c r="M308" s="101">
        <v>11492</v>
      </c>
      <c r="N308" s="101">
        <v>1510</v>
      </c>
      <c r="O308" s="101">
        <v>703</v>
      </c>
      <c r="P308" s="101">
        <v>345</v>
      </c>
      <c r="Q308" s="101">
        <v>1073</v>
      </c>
      <c r="R308" s="101">
        <v>4459</v>
      </c>
      <c r="S308" s="101">
        <v>406</v>
      </c>
      <c r="T308" s="101">
        <v>3478</v>
      </c>
      <c r="U308" s="101">
        <v>20802</v>
      </c>
      <c r="V308" s="102">
        <v>179773</v>
      </c>
      <c r="W308" s="103">
        <v>912</v>
      </c>
      <c r="X308" s="103">
        <v>669</v>
      </c>
      <c r="Y308" s="103">
        <v>37241</v>
      </c>
      <c r="Z308" s="103">
        <v>0</v>
      </c>
      <c r="AA308" s="103">
        <v>34157</v>
      </c>
      <c r="AB308" s="103">
        <v>1515</v>
      </c>
      <c r="AC308" s="104">
        <v>74494</v>
      </c>
      <c r="AD308" s="102">
        <v>254267</v>
      </c>
    </row>
    <row r="309" spans="1:30" x14ac:dyDescent="0.2">
      <c r="A309" s="93" t="s">
        <v>399</v>
      </c>
      <c r="B309" s="93" t="s">
        <v>1234</v>
      </c>
      <c r="C309" s="93" t="s">
        <v>400</v>
      </c>
      <c r="D309" s="93"/>
      <c r="E309" s="93" t="s">
        <v>569</v>
      </c>
      <c r="F309" s="101">
        <v>92539</v>
      </c>
      <c r="G309" s="101">
        <v>5305</v>
      </c>
      <c r="H309" s="101">
        <v>1351</v>
      </c>
      <c r="I309" s="101">
        <v>0</v>
      </c>
      <c r="J309" s="101">
        <v>16304</v>
      </c>
      <c r="K309" s="101">
        <v>0</v>
      </c>
      <c r="L309" s="101">
        <v>841</v>
      </c>
      <c r="M309" s="101">
        <v>9595</v>
      </c>
      <c r="N309" s="101">
        <v>1345</v>
      </c>
      <c r="O309" s="101">
        <v>0</v>
      </c>
      <c r="P309" s="101">
        <v>112</v>
      </c>
      <c r="Q309" s="101">
        <v>1003</v>
      </c>
      <c r="R309" s="101">
        <v>3013</v>
      </c>
      <c r="S309" s="101">
        <v>408</v>
      </c>
      <c r="T309" s="101">
        <v>9822</v>
      </c>
      <c r="U309" s="101">
        <v>11022</v>
      </c>
      <c r="V309" s="102">
        <v>152660</v>
      </c>
      <c r="W309" s="103">
        <v>0</v>
      </c>
      <c r="X309" s="103">
        <v>1773</v>
      </c>
      <c r="Y309" s="103">
        <v>32104</v>
      </c>
      <c r="Z309" s="103">
        <v>42159</v>
      </c>
      <c r="AA309" s="103">
        <v>0</v>
      </c>
      <c r="AB309" s="103">
        <v>907</v>
      </c>
      <c r="AC309" s="104">
        <v>76943</v>
      </c>
      <c r="AD309" s="102">
        <v>229603</v>
      </c>
    </row>
    <row r="310" spans="1:30" x14ac:dyDescent="0.2">
      <c r="A310" s="93" t="s">
        <v>401</v>
      </c>
      <c r="B310" s="93" t="s">
        <v>1235</v>
      </c>
      <c r="C310" s="93" t="s">
        <v>402</v>
      </c>
      <c r="D310" s="93"/>
      <c r="E310" s="93" t="s">
        <v>569</v>
      </c>
      <c r="F310" s="101">
        <v>208342</v>
      </c>
      <c r="G310" s="101">
        <v>11052</v>
      </c>
      <c r="H310" s="101">
        <v>3777</v>
      </c>
      <c r="I310" s="101">
        <v>0</v>
      </c>
      <c r="J310" s="101">
        <v>33355</v>
      </c>
      <c r="K310" s="101">
        <v>0</v>
      </c>
      <c r="L310" s="101">
        <v>3382</v>
      </c>
      <c r="M310" s="101">
        <v>20372</v>
      </c>
      <c r="N310" s="101">
        <v>2705</v>
      </c>
      <c r="O310" s="101">
        <v>2603</v>
      </c>
      <c r="P310" s="101">
        <v>758</v>
      </c>
      <c r="Q310" s="101">
        <v>2500</v>
      </c>
      <c r="R310" s="101">
        <v>5722</v>
      </c>
      <c r="S310" s="101">
        <v>815</v>
      </c>
      <c r="T310" s="101">
        <v>74437</v>
      </c>
      <c r="U310" s="101">
        <v>24776</v>
      </c>
      <c r="V310" s="102">
        <v>394596</v>
      </c>
      <c r="W310" s="103">
        <v>1510</v>
      </c>
      <c r="X310" s="103">
        <v>3454</v>
      </c>
      <c r="Y310" s="103">
        <v>90786</v>
      </c>
      <c r="Z310" s="103">
        <v>0</v>
      </c>
      <c r="AA310" s="103">
        <v>82563</v>
      </c>
      <c r="AB310" s="103">
        <v>6330</v>
      </c>
      <c r="AC310" s="104">
        <v>184643</v>
      </c>
      <c r="AD310" s="102">
        <v>579239</v>
      </c>
    </row>
    <row r="311" spans="1:30" x14ac:dyDescent="0.2">
      <c r="A311" s="93" t="s">
        <v>403</v>
      </c>
      <c r="B311" s="93" t="s">
        <v>1236</v>
      </c>
      <c r="C311" s="93" t="s">
        <v>404</v>
      </c>
      <c r="D311" s="93"/>
      <c r="E311" s="93" t="s">
        <v>569</v>
      </c>
      <c r="F311" s="101">
        <v>100085</v>
      </c>
      <c r="G311" s="101">
        <v>6873</v>
      </c>
      <c r="H311" s="101">
        <v>1941</v>
      </c>
      <c r="I311" s="101">
        <v>0</v>
      </c>
      <c r="J311" s="101">
        <v>16516</v>
      </c>
      <c r="K311" s="101">
        <v>0</v>
      </c>
      <c r="L311" s="101">
        <v>708</v>
      </c>
      <c r="M311" s="101">
        <v>8040</v>
      </c>
      <c r="N311" s="101">
        <v>1133</v>
      </c>
      <c r="O311" s="101">
        <v>400</v>
      </c>
      <c r="P311" s="101">
        <v>173</v>
      </c>
      <c r="Q311" s="101">
        <v>885</v>
      </c>
      <c r="R311" s="101">
        <v>1788</v>
      </c>
      <c r="S311" s="101">
        <v>344</v>
      </c>
      <c r="T311" s="101">
        <v>6076</v>
      </c>
      <c r="U311" s="101">
        <v>7153</v>
      </c>
      <c r="V311" s="102">
        <v>152115</v>
      </c>
      <c r="W311" s="103">
        <v>5059</v>
      </c>
      <c r="X311" s="103">
        <v>283</v>
      </c>
      <c r="Y311" s="103">
        <v>29746</v>
      </c>
      <c r="Z311" s="103">
        <v>0</v>
      </c>
      <c r="AA311" s="103">
        <v>35362</v>
      </c>
      <c r="AB311" s="103">
        <v>726</v>
      </c>
      <c r="AC311" s="104">
        <v>71176</v>
      </c>
      <c r="AD311" s="102">
        <v>223291</v>
      </c>
    </row>
    <row r="312" spans="1:30" x14ac:dyDescent="0.2">
      <c r="A312" s="93" t="s">
        <v>405</v>
      </c>
      <c r="B312" s="93" t="s">
        <v>1237</v>
      </c>
      <c r="C312" s="93" t="s">
        <v>406</v>
      </c>
      <c r="D312" s="93"/>
      <c r="E312" s="93" t="s">
        <v>569</v>
      </c>
      <c r="F312" s="101">
        <v>126393</v>
      </c>
      <c r="G312" s="101">
        <v>8382</v>
      </c>
      <c r="H312" s="101">
        <v>2075</v>
      </c>
      <c r="I312" s="101">
        <v>0</v>
      </c>
      <c r="J312" s="101">
        <v>23509</v>
      </c>
      <c r="K312" s="101">
        <v>0</v>
      </c>
      <c r="L312" s="101">
        <v>938</v>
      </c>
      <c r="M312" s="101">
        <v>11759</v>
      </c>
      <c r="N312" s="101">
        <v>1501</v>
      </c>
      <c r="O312" s="101">
        <v>1155</v>
      </c>
      <c r="P312" s="101">
        <v>272</v>
      </c>
      <c r="Q312" s="101">
        <v>1262</v>
      </c>
      <c r="R312" s="101">
        <v>6745</v>
      </c>
      <c r="S312" s="101">
        <v>591</v>
      </c>
      <c r="T312" s="101">
        <v>29538</v>
      </c>
      <c r="U312" s="101">
        <v>11042</v>
      </c>
      <c r="V312" s="102">
        <v>225162</v>
      </c>
      <c r="W312" s="103">
        <v>3355</v>
      </c>
      <c r="X312" s="103">
        <v>2748</v>
      </c>
      <c r="Y312" s="103">
        <v>51047</v>
      </c>
      <c r="Z312" s="103">
        <v>46264</v>
      </c>
      <c r="AA312" s="103">
        <v>0</v>
      </c>
      <c r="AB312" s="103">
        <v>955</v>
      </c>
      <c r="AC312" s="104">
        <v>104369</v>
      </c>
      <c r="AD312" s="102">
        <v>329531</v>
      </c>
    </row>
    <row r="313" spans="1:30" x14ac:dyDescent="0.2">
      <c r="A313" s="93" t="s">
        <v>407</v>
      </c>
      <c r="B313" s="93" t="s">
        <v>1238</v>
      </c>
      <c r="C313" s="93" t="s">
        <v>408</v>
      </c>
      <c r="D313" s="93"/>
      <c r="E313" s="93" t="s">
        <v>569</v>
      </c>
      <c r="F313" s="101">
        <v>136981</v>
      </c>
      <c r="G313" s="101">
        <v>8703</v>
      </c>
      <c r="H313" s="101">
        <v>2300</v>
      </c>
      <c r="I313" s="101">
        <v>0</v>
      </c>
      <c r="J313" s="101">
        <v>12430</v>
      </c>
      <c r="K313" s="101">
        <v>0</v>
      </c>
      <c r="L313" s="101">
        <v>644</v>
      </c>
      <c r="M313" s="101">
        <v>6773</v>
      </c>
      <c r="N313" s="101">
        <v>1031</v>
      </c>
      <c r="O313" s="101">
        <v>0</v>
      </c>
      <c r="P313" s="101">
        <v>0</v>
      </c>
      <c r="Q313" s="101">
        <v>795</v>
      </c>
      <c r="R313" s="101">
        <v>2321</v>
      </c>
      <c r="S313" s="101">
        <v>302</v>
      </c>
      <c r="T313" s="101">
        <v>5679</v>
      </c>
      <c r="U313" s="101">
        <v>5815</v>
      </c>
      <c r="V313" s="102">
        <v>183774</v>
      </c>
      <c r="W313" s="103">
        <v>5289</v>
      </c>
      <c r="X313" s="103">
        <v>1226</v>
      </c>
      <c r="Y313" s="103">
        <v>33651</v>
      </c>
      <c r="Z313" s="103">
        <v>350</v>
      </c>
      <c r="AA313" s="103">
        <v>28388</v>
      </c>
      <c r="AB313" s="103">
        <v>5859</v>
      </c>
      <c r="AC313" s="104">
        <v>74763</v>
      </c>
      <c r="AD313" s="102">
        <v>258537</v>
      </c>
    </row>
    <row r="314" spans="1:30" x14ac:dyDescent="0.2">
      <c r="A314" s="93" t="s">
        <v>409</v>
      </c>
      <c r="B314" s="93" t="s">
        <v>1239</v>
      </c>
      <c r="C314" s="93" t="s">
        <v>410</v>
      </c>
      <c r="D314" s="93"/>
      <c r="E314" s="93" t="s">
        <v>569</v>
      </c>
      <c r="F314" s="101">
        <v>91256</v>
      </c>
      <c r="G314" s="101">
        <v>7329</v>
      </c>
      <c r="H314" s="101">
        <v>1639</v>
      </c>
      <c r="I314" s="101">
        <v>0</v>
      </c>
      <c r="J314" s="101">
        <v>13761</v>
      </c>
      <c r="K314" s="101">
        <v>0</v>
      </c>
      <c r="L314" s="101">
        <v>572</v>
      </c>
      <c r="M314" s="101">
        <v>7352</v>
      </c>
      <c r="N314" s="101">
        <v>915</v>
      </c>
      <c r="O314" s="101">
        <v>287</v>
      </c>
      <c r="P314" s="101">
        <v>119</v>
      </c>
      <c r="Q314" s="101">
        <v>808</v>
      </c>
      <c r="R314" s="101">
        <v>1637</v>
      </c>
      <c r="S314" s="101">
        <v>329</v>
      </c>
      <c r="T314" s="101">
        <v>11126</v>
      </c>
      <c r="U314" s="101">
        <v>7019</v>
      </c>
      <c r="V314" s="102">
        <v>144149</v>
      </c>
      <c r="W314" s="103">
        <v>123</v>
      </c>
      <c r="X314" s="103">
        <v>309</v>
      </c>
      <c r="Y314" s="103">
        <v>28642</v>
      </c>
      <c r="Z314" s="103">
        <v>0</v>
      </c>
      <c r="AA314" s="103">
        <v>33034</v>
      </c>
      <c r="AB314" s="103">
        <v>5278</v>
      </c>
      <c r="AC314" s="104">
        <v>67386</v>
      </c>
      <c r="AD314" s="102">
        <v>211535</v>
      </c>
    </row>
    <row r="315" spans="1:30" x14ac:dyDescent="0.2">
      <c r="A315" s="93" t="s">
        <v>411</v>
      </c>
      <c r="B315" s="93" t="s">
        <v>1240</v>
      </c>
      <c r="C315" s="93" t="s">
        <v>412</v>
      </c>
      <c r="D315" s="93"/>
      <c r="E315" s="93" t="s">
        <v>569</v>
      </c>
      <c r="F315" s="101">
        <v>98368</v>
      </c>
      <c r="G315" s="101">
        <v>6571</v>
      </c>
      <c r="H315" s="101">
        <v>2344</v>
      </c>
      <c r="I315" s="101">
        <v>0</v>
      </c>
      <c r="J315" s="101">
        <v>23386</v>
      </c>
      <c r="K315" s="101">
        <v>0</v>
      </c>
      <c r="L315" s="101">
        <v>980</v>
      </c>
      <c r="M315" s="101">
        <v>13038</v>
      </c>
      <c r="N315" s="101">
        <v>1568</v>
      </c>
      <c r="O315" s="101">
        <v>840</v>
      </c>
      <c r="P315" s="101">
        <v>120</v>
      </c>
      <c r="Q315" s="101">
        <v>1297</v>
      </c>
      <c r="R315" s="101">
        <v>3195</v>
      </c>
      <c r="S315" s="101">
        <v>535</v>
      </c>
      <c r="T315" s="101">
        <v>5538</v>
      </c>
      <c r="U315" s="101">
        <v>4956</v>
      </c>
      <c r="V315" s="102">
        <v>162736</v>
      </c>
      <c r="W315" s="103">
        <v>1379</v>
      </c>
      <c r="X315" s="103">
        <v>2090</v>
      </c>
      <c r="Y315" s="103">
        <v>110928</v>
      </c>
      <c r="Z315" s="103">
        <v>211</v>
      </c>
      <c r="AA315" s="103">
        <v>0</v>
      </c>
      <c r="AB315" s="103">
        <v>903</v>
      </c>
      <c r="AC315" s="104">
        <v>115511</v>
      </c>
      <c r="AD315" s="102">
        <v>278247</v>
      </c>
    </row>
    <row r="316" spans="1:30" x14ac:dyDescent="0.2">
      <c r="A316" s="93" t="s">
        <v>413</v>
      </c>
      <c r="B316" s="93" t="s">
        <v>1241</v>
      </c>
      <c r="C316" s="93" t="s">
        <v>414</v>
      </c>
      <c r="D316" s="93"/>
      <c r="E316" s="93" t="s">
        <v>569</v>
      </c>
      <c r="F316" s="101">
        <v>660677</v>
      </c>
      <c r="G316" s="101">
        <v>46859</v>
      </c>
      <c r="H316" s="101">
        <v>10302</v>
      </c>
      <c r="I316" s="101">
        <v>0</v>
      </c>
      <c r="J316" s="101">
        <v>90818</v>
      </c>
      <c r="K316" s="101">
        <v>0</v>
      </c>
      <c r="L316" s="101">
        <v>3500</v>
      </c>
      <c r="M316" s="101">
        <v>47328</v>
      </c>
      <c r="N316" s="101">
        <v>5600</v>
      </c>
      <c r="O316" s="101">
        <v>4212</v>
      </c>
      <c r="P316" s="101">
        <v>5349</v>
      </c>
      <c r="Q316" s="101">
        <v>4846</v>
      </c>
      <c r="R316" s="101">
        <v>8763</v>
      </c>
      <c r="S316" s="101">
        <v>2057</v>
      </c>
      <c r="T316" s="101">
        <v>68543</v>
      </c>
      <c r="U316" s="101">
        <v>68519</v>
      </c>
      <c r="V316" s="102">
        <v>1027373</v>
      </c>
      <c r="W316" s="103">
        <v>0</v>
      </c>
      <c r="X316" s="103">
        <v>12376</v>
      </c>
      <c r="Y316" s="103">
        <v>341030</v>
      </c>
      <c r="Z316" s="103">
        <v>16417</v>
      </c>
      <c r="AA316" s="103">
        <v>148925</v>
      </c>
      <c r="AB316" s="103">
        <v>12467</v>
      </c>
      <c r="AC316" s="104">
        <v>531215</v>
      </c>
      <c r="AD316" s="102">
        <v>1558588</v>
      </c>
    </row>
    <row r="317" spans="1:30" x14ac:dyDescent="0.2">
      <c r="A317" s="93" t="s">
        <v>415</v>
      </c>
      <c r="B317" s="93" t="s">
        <v>1242</v>
      </c>
      <c r="C317" s="93" t="s">
        <v>416</v>
      </c>
      <c r="D317" s="93"/>
      <c r="E317" s="93" t="s">
        <v>569</v>
      </c>
      <c r="F317" s="101">
        <v>168239</v>
      </c>
      <c r="G317" s="101">
        <v>10756</v>
      </c>
      <c r="H317" s="101">
        <v>3276</v>
      </c>
      <c r="I317" s="101">
        <v>0</v>
      </c>
      <c r="J317" s="101">
        <v>21969</v>
      </c>
      <c r="K317" s="101">
        <v>0</v>
      </c>
      <c r="L317" s="101">
        <v>969</v>
      </c>
      <c r="M317" s="101">
        <v>6655</v>
      </c>
      <c r="N317" s="101">
        <v>1551</v>
      </c>
      <c r="O317" s="101">
        <v>0</v>
      </c>
      <c r="P317" s="101">
        <v>0</v>
      </c>
      <c r="Q317" s="101">
        <v>1236</v>
      </c>
      <c r="R317" s="101">
        <v>5060</v>
      </c>
      <c r="S317" s="101">
        <v>470</v>
      </c>
      <c r="T317" s="101">
        <v>8607</v>
      </c>
      <c r="U317" s="101">
        <v>9193</v>
      </c>
      <c r="V317" s="102">
        <v>237981</v>
      </c>
      <c r="W317" s="103">
        <v>5403</v>
      </c>
      <c r="X317" s="103">
        <v>2343</v>
      </c>
      <c r="Y317" s="103">
        <v>108141</v>
      </c>
      <c r="Z317" s="103">
        <v>0</v>
      </c>
      <c r="AA317" s="103">
        <v>0</v>
      </c>
      <c r="AB317" s="103">
        <v>16253</v>
      </c>
      <c r="AC317" s="104">
        <v>132140</v>
      </c>
      <c r="AD317" s="102">
        <v>370121</v>
      </c>
    </row>
    <row r="318" spans="1:30" x14ac:dyDescent="0.2">
      <c r="A318" s="93" t="s">
        <v>417</v>
      </c>
      <c r="B318" s="93" t="s">
        <v>1243</v>
      </c>
      <c r="C318" s="93" t="s">
        <v>418</v>
      </c>
      <c r="D318" s="93"/>
      <c r="E318" s="93" t="s">
        <v>569</v>
      </c>
      <c r="F318" s="101">
        <v>147150</v>
      </c>
      <c r="G318" s="101">
        <v>8381</v>
      </c>
      <c r="H318" s="101">
        <v>3023</v>
      </c>
      <c r="I318" s="101">
        <v>0</v>
      </c>
      <c r="J318" s="101">
        <v>20697</v>
      </c>
      <c r="K318" s="101">
        <v>0</v>
      </c>
      <c r="L318" s="101">
        <v>976</v>
      </c>
      <c r="M318" s="101">
        <v>11641</v>
      </c>
      <c r="N318" s="101">
        <v>1562</v>
      </c>
      <c r="O318" s="101">
        <v>1044</v>
      </c>
      <c r="P318" s="101">
        <v>190</v>
      </c>
      <c r="Q318" s="101">
        <v>989</v>
      </c>
      <c r="R318" s="101">
        <v>2744</v>
      </c>
      <c r="S318" s="101">
        <v>447</v>
      </c>
      <c r="T318" s="101">
        <v>1986</v>
      </c>
      <c r="U318" s="101">
        <v>6218</v>
      </c>
      <c r="V318" s="102">
        <v>207048</v>
      </c>
      <c r="W318" s="103">
        <v>1078</v>
      </c>
      <c r="X318" s="103">
        <v>1704</v>
      </c>
      <c r="Y318" s="103">
        <v>31406</v>
      </c>
      <c r="Z318" s="103">
        <v>0</v>
      </c>
      <c r="AA318" s="103">
        <v>37820</v>
      </c>
      <c r="AB318" s="103">
        <v>3851</v>
      </c>
      <c r="AC318" s="104">
        <v>75859</v>
      </c>
      <c r="AD318" s="102">
        <v>282907</v>
      </c>
    </row>
    <row r="319" spans="1:30" x14ac:dyDescent="0.2">
      <c r="A319" s="93" t="s">
        <v>419</v>
      </c>
      <c r="B319" s="93" t="s">
        <v>1244</v>
      </c>
      <c r="C319" s="93" t="s">
        <v>420</v>
      </c>
      <c r="D319" s="93"/>
      <c r="E319" s="93" t="s">
        <v>569</v>
      </c>
      <c r="F319" s="101">
        <v>215188</v>
      </c>
      <c r="G319" s="101">
        <v>15604</v>
      </c>
      <c r="H319" s="101">
        <v>3576</v>
      </c>
      <c r="I319" s="101">
        <v>0</v>
      </c>
      <c r="J319" s="101">
        <v>24714</v>
      </c>
      <c r="K319" s="101">
        <v>0</v>
      </c>
      <c r="L319" s="101">
        <v>1155</v>
      </c>
      <c r="M319" s="101">
        <v>16091</v>
      </c>
      <c r="N319" s="101">
        <v>1848</v>
      </c>
      <c r="O319" s="101">
        <v>1058</v>
      </c>
      <c r="P319" s="101">
        <v>145</v>
      </c>
      <c r="Q319" s="101">
        <v>1451</v>
      </c>
      <c r="R319" s="101">
        <v>3598</v>
      </c>
      <c r="S319" s="101">
        <v>586</v>
      </c>
      <c r="T319" s="101">
        <v>1162</v>
      </c>
      <c r="U319" s="101">
        <v>17548</v>
      </c>
      <c r="V319" s="102">
        <v>303724</v>
      </c>
      <c r="W319" s="103">
        <v>1335</v>
      </c>
      <c r="X319" s="103">
        <v>3144</v>
      </c>
      <c r="Y319" s="103">
        <v>48704</v>
      </c>
      <c r="Z319" s="103">
        <v>124</v>
      </c>
      <c r="AA319" s="103">
        <v>64088</v>
      </c>
      <c r="AB319" s="103">
        <v>1434</v>
      </c>
      <c r="AC319" s="104">
        <v>118829</v>
      </c>
      <c r="AD319" s="102">
        <v>422553</v>
      </c>
    </row>
    <row r="320" spans="1:30" x14ac:dyDescent="0.2">
      <c r="A320" s="93" t="s">
        <v>421</v>
      </c>
      <c r="B320" s="93" t="s">
        <v>1245</v>
      </c>
      <c r="C320" s="93" t="s">
        <v>422</v>
      </c>
      <c r="D320" s="93"/>
      <c r="E320" s="93" t="s">
        <v>569</v>
      </c>
      <c r="F320" s="101">
        <v>107875</v>
      </c>
      <c r="G320" s="101">
        <v>6032</v>
      </c>
      <c r="H320" s="101">
        <v>2468</v>
      </c>
      <c r="I320" s="101">
        <v>0</v>
      </c>
      <c r="J320" s="101">
        <v>10935</v>
      </c>
      <c r="K320" s="101">
        <v>0</v>
      </c>
      <c r="L320" s="101">
        <v>544</v>
      </c>
      <c r="M320" s="101">
        <v>4498</v>
      </c>
      <c r="N320" s="101">
        <v>870</v>
      </c>
      <c r="O320" s="101">
        <v>793</v>
      </c>
      <c r="P320" s="101">
        <v>268</v>
      </c>
      <c r="Q320" s="101">
        <v>520</v>
      </c>
      <c r="R320" s="101">
        <v>3072</v>
      </c>
      <c r="S320" s="101">
        <v>232</v>
      </c>
      <c r="T320" s="101">
        <v>6799</v>
      </c>
      <c r="U320" s="101">
        <v>6741</v>
      </c>
      <c r="V320" s="102">
        <v>151647</v>
      </c>
      <c r="W320" s="103">
        <v>0</v>
      </c>
      <c r="X320" s="103">
        <v>1765</v>
      </c>
      <c r="Y320" s="103">
        <v>23312</v>
      </c>
      <c r="Z320" s="103">
        <v>224</v>
      </c>
      <c r="AA320" s="103">
        <v>20634</v>
      </c>
      <c r="AB320" s="103">
        <v>2944</v>
      </c>
      <c r="AC320" s="104">
        <v>48879</v>
      </c>
      <c r="AD320" s="102">
        <v>200526</v>
      </c>
    </row>
    <row r="321" spans="1:30" x14ac:dyDescent="0.2">
      <c r="A321" s="93" t="s">
        <v>423</v>
      </c>
      <c r="B321" s="93" t="s">
        <v>1246</v>
      </c>
      <c r="C321" s="93" t="s">
        <v>424</v>
      </c>
      <c r="D321" s="93"/>
      <c r="E321" s="93" t="s">
        <v>569</v>
      </c>
      <c r="F321" s="101">
        <v>152032</v>
      </c>
      <c r="G321" s="101">
        <v>11335</v>
      </c>
      <c r="H321" s="101">
        <v>3480</v>
      </c>
      <c r="I321" s="101">
        <v>0</v>
      </c>
      <c r="J321" s="101">
        <v>17653</v>
      </c>
      <c r="K321" s="101">
        <v>0</v>
      </c>
      <c r="L321" s="101">
        <v>895</v>
      </c>
      <c r="M321" s="101">
        <v>10037</v>
      </c>
      <c r="N321" s="101">
        <v>1432</v>
      </c>
      <c r="O321" s="101">
        <v>834</v>
      </c>
      <c r="P321" s="101">
        <v>104</v>
      </c>
      <c r="Q321" s="101">
        <v>0</v>
      </c>
      <c r="R321" s="101">
        <v>3637</v>
      </c>
      <c r="S321" s="101">
        <v>500</v>
      </c>
      <c r="T321" s="101">
        <v>2368</v>
      </c>
      <c r="U321" s="101">
        <v>18299</v>
      </c>
      <c r="V321" s="102">
        <v>222606</v>
      </c>
      <c r="W321" s="103">
        <v>0</v>
      </c>
      <c r="X321" s="103">
        <v>2767</v>
      </c>
      <c r="Y321" s="103">
        <v>96430</v>
      </c>
      <c r="Z321" s="103">
        <v>962</v>
      </c>
      <c r="AA321" s="103">
        <v>0</v>
      </c>
      <c r="AB321" s="103">
        <v>5253</v>
      </c>
      <c r="AC321" s="104">
        <v>105412</v>
      </c>
      <c r="AD321" s="102">
        <v>328018</v>
      </c>
    </row>
    <row r="322" spans="1:30" x14ac:dyDescent="0.2">
      <c r="A322" s="93" t="s">
        <v>425</v>
      </c>
      <c r="B322" s="93" t="s">
        <v>1247</v>
      </c>
      <c r="C322" s="93" t="s">
        <v>426</v>
      </c>
      <c r="D322" s="93"/>
      <c r="E322" s="93" t="s">
        <v>569</v>
      </c>
      <c r="F322" s="101">
        <v>114177</v>
      </c>
      <c r="G322" s="101">
        <v>8506</v>
      </c>
      <c r="H322" s="101">
        <v>1516</v>
      </c>
      <c r="I322" s="101">
        <v>0</v>
      </c>
      <c r="J322" s="101">
        <v>20769</v>
      </c>
      <c r="K322" s="101">
        <v>0</v>
      </c>
      <c r="L322" s="101">
        <v>1387</v>
      </c>
      <c r="M322" s="101">
        <v>10388</v>
      </c>
      <c r="N322" s="101">
        <v>1376</v>
      </c>
      <c r="O322" s="101">
        <v>978</v>
      </c>
      <c r="P322" s="101">
        <v>0</v>
      </c>
      <c r="Q322" s="101">
        <v>1146</v>
      </c>
      <c r="R322" s="101">
        <v>2691</v>
      </c>
      <c r="S322" s="101">
        <v>434</v>
      </c>
      <c r="T322" s="101">
        <v>10002</v>
      </c>
      <c r="U322" s="101">
        <v>7142</v>
      </c>
      <c r="V322" s="102">
        <v>180512</v>
      </c>
      <c r="W322" s="103">
        <v>3804</v>
      </c>
      <c r="X322" s="103">
        <v>1799</v>
      </c>
      <c r="Y322" s="103">
        <v>43471</v>
      </c>
      <c r="Z322" s="103">
        <v>29</v>
      </c>
      <c r="AA322" s="103">
        <v>43677</v>
      </c>
      <c r="AB322" s="103">
        <v>5816</v>
      </c>
      <c r="AC322" s="104">
        <v>98596</v>
      </c>
      <c r="AD322" s="102">
        <v>279108</v>
      </c>
    </row>
    <row r="323" spans="1:30" x14ac:dyDescent="0.2">
      <c r="A323" s="93" t="s">
        <v>427</v>
      </c>
      <c r="B323" s="93" t="s">
        <v>1248</v>
      </c>
      <c r="C323" s="93" t="s">
        <v>428</v>
      </c>
      <c r="D323" s="93"/>
      <c r="E323" s="93" t="s">
        <v>569</v>
      </c>
      <c r="F323" s="101">
        <v>282882</v>
      </c>
      <c r="G323" s="101">
        <v>16044</v>
      </c>
      <c r="H323" s="101">
        <v>4429</v>
      </c>
      <c r="I323" s="101">
        <v>0</v>
      </c>
      <c r="J323" s="101">
        <v>41826</v>
      </c>
      <c r="K323" s="101">
        <v>0</v>
      </c>
      <c r="L323" s="101">
        <v>0</v>
      </c>
      <c r="M323" s="101">
        <v>16435</v>
      </c>
      <c r="N323" s="101">
        <v>2297</v>
      </c>
      <c r="O323" s="101">
        <v>1936</v>
      </c>
      <c r="P323" s="101">
        <v>0</v>
      </c>
      <c r="Q323" s="101">
        <v>2671</v>
      </c>
      <c r="R323" s="101">
        <v>5663</v>
      </c>
      <c r="S323" s="101">
        <v>401</v>
      </c>
      <c r="T323" s="101">
        <v>27301</v>
      </c>
      <c r="U323" s="101">
        <v>25646</v>
      </c>
      <c r="V323" s="102">
        <v>427531</v>
      </c>
      <c r="W323" s="103">
        <v>0</v>
      </c>
      <c r="X323" s="103">
        <v>8120</v>
      </c>
      <c r="Y323" s="103">
        <v>153731</v>
      </c>
      <c r="Z323" s="103">
        <v>0</v>
      </c>
      <c r="AA323" s="103">
        <v>0</v>
      </c>
      <c r="AB323" s="103">
        <v>7745</v>
      </c>
      <c r="AC323" s="104">
        <v>169596</v>
      </c>
      <c r="AD323" s="102">
        <v>597127</v>
      </c>
    </row>
    <row r="324" spans="1:30" x14ac:dyDescent="0.2">
      <c r="A324" s="93" t="s">
        <v>429</v>
      </c>
      <c r="B324" s="93" t="s">
        <v>1249</v>
      </c>
      <c r="C324" s="93" t="s">
        <v>430</v>
      </c>
      <c r="D324" s="93"/>
      <c r="E324" s="93" t="s">
        <v>569</v>
      </c>
      <c r="F324" s="101">
        <v>98198</v>
      </c>
      <c r="G324" s="101">
        <v>6198</v>
      </c>
      <c r="H324" s="101">
        <v>1927</v>
      </c>
      <c r="I324" s="101">
        <v>0</v>
      </c>
      <c r="J324" s="101">
        <v>13246</v>
      </c>
      <c r="K324" s="101">
        <v>0</v>
      </c>
      <c r="L324" s="101">
        <v>575</v>
      </c>
      <c r="M324" s="101">
        <v>5884</v>
      </c>
      <c r="N324" s="101">
        <v>921</v>
      </c>
      <c r="O324" s="101">
        <v>820</v>
      </c>
      <c r="P324" s="101">
        <v>127</v>
      </c>
      <c r="Q324" s="101">
        <v>666</v>
      </c>
      <c r="R324" s="101">
        <v>1518</v>
      </c>
      <c r="S324" s="101">
        <v>279</v>
      </c>
      <c r="T324" s="101">
        <v>4860</v>
      </c>
      <c r="U324" s="101">
        <v>6482</v>
      </c>
      <c r="V324" s="102">
        <v>141701</v>
      </c>
      <c r="W324" s="103">
        <v>936</v>
      </c>
      <c r="X324" s="103">
        <v>1052</v>
      </c>
      <c r="Y324" s="103">
        <v>47115</v>
      </c>
      <c r="Z324" s="103">
        <v>559</v>
      </c>
      <c r="AA324" s="103">
        <v>0</v>
      </c>
      <c r="AB324" s="103">
        <v>1183</v>
      </c>
      <c r="AC324" s="104">
        <v>50845</v>
      </c>
      <c r="AD324" s="102">
        <v>192546</v>
      </c>
    </row>
    <row r="325" spans="1:30" x14ac:dyDescent="0.2">
      <c r="A325" s="93" t="s">
        <v>431</v>
      </c>
      <c r="B325" s="93" t="s">
        <v>1250</v>
      </c>
      <c r="C325" s="93" t="s">
        <v>432</v>
      </c>
      <c r="D325" s="93"/>
      <c r="E325" s="93" t="s">
        <v>569</v>
      </c>
      <c r="F325" s="101">
        <v>242375</v>
      </c>
      <c r="G325" s="101">
        <v>14011</v>
      </c>
      <c r="H325" s="101">
        <v>4339</v>
      </c>
      <c r="I325" s="101">
        <v>0</v>
      </c>
      <c r="J325" s="101">
        <v>25987</v>
      </c>
      <c r="K325" s="101">
        <v>0</v>
      </c>
      <c r="L325" s="101">
        <v>1162</v>
      </c>
      <c r="M325" s="101">
        <v>12402</v>
      </c>
      <c r="N325" s="101">
        <v>1860</v>
      </c>
      <c r="O325" s="101">
        <v>834</v>
      </c>
      <c r="P325" s="101">
        <v>345</v>
      </c>
      <c r="Q325" s="101">
        <v>1336</v>
      </c>
      <c r="R325" s="101">
        <v>4661</v>
      </c>
      <c r="S325" s="101">
        <v>594</v>
      </c>
      <c r="T325" s="101">
        <v>11515</v>
      </c>
      <c r="U325" s="101">
        <v>11506</v>
      </c>
      <c r="V325" s="102">
        <v>332927</v>
      </c>
      <c r="W325" s="103">
        <v>273</v>
      </c>
      <c r="X325" s="103">
        <v>839</v>
      </c>
      <c r="Y325" s="103">
        <v>49048</v>
      </c>
      <c r="Z325" s="103">
        <v>0</v>
      </c>
      <c r="AA325" s="103">
        <v>40860</v>
      </c>
      <c r="AB325" s="103">
        <v>759</v>
      </c>
      <c r="AC325" s="104">
        <v>91779</v>
      </c>
      <c r="AD325" s="102">
        <v>424706</v>
      </c>
    </row>
    <row r="326" spans="1:30" x14ac:dyDescent="0.2">
      <c r="A326" s="93" t="s">
        <v>433</v>
      </c>
      <c r="B326" s="93" t="s">
        <v>1251</v>
      </c>
      <c r="C326" s="93" t="s">
        <v>434</v>
      </c>
      <c r="D326" s="93"/>
      <c r="E326" s="93" t="s">
        <v>569</v>
      </c>
      <c r="F326" s="101">
        <v>431312</v>
      </c>
      <c r="G326" s="101">
        <v>29054</v>
      </c>
      <c r="H326" s="101">
        <v>8385</v>
      </c>
      <c r="I326" s="101">
        <v>0</v>
      </c>
      <c r="J326" s="101">
        <v>44311</v>
      </c>
      <c r="K326" s="101">
        <v>0</v>
      </c>
      <c r="L326" s="101">
        <v>2069</v>
      </c>
      <c r="M326" s="101">
        <v>22049</v>
      </c>
      <c r="N326" s="101">
        <v>3311</v>
      </c>
      <c r="O326" s="101">
        <v>614</v>
      </c>
      <c r="P326" s="101">
        <v>2216</v>
      </c>
      <c r="Q326" s="101">
        <v>3000</v>
      </c>
      <c r="R326" s="101">
        <v>10897</v>
      </c>
      <c r="S326" s="101">
        <v>0</v>
      </c>
      <c r="T326" s="101">
        <v>54134</v>
      </c>
      <c r="U326" s="101">
        <v>35337</v>
      </c>
      <c r="V326" s="102">
        <v>646689</v>
      </c>
      <c r="W326" s="103">
        <v>2315</v>
      </c>
      <c r="X326" s="103">
        <v>12331</v>
      </c>
      <c r="Y326" s="103">
        <v>132941</v>
      </c>
      <c r="Z326" s="103">
        <v>333</v>
      </c>
      <c r="AA326" s="103">
        <v>107088</v>
      </c>
      <c r="AB326" s="103">
        <v>3366</v>
      </c>
      <c r="AC326" s="104">
        <v>258374</v>
      </c>
      <c r="AD326" s="102">
        <v>905063</v>
      </c>
    </row>
    <row r="327" spans="1:30" x14ac:dyDescent="0.2">
      <c r="A327" s="93" t="s">
        <v>435</v>
      </c>
      <c r="B327" s="93" t="s">
        <v>1252</v>
      </c>
      <c r="C327" s="93" t="s">
        <v>436</v>
      </c>
      <c r="D327" s="93"/>
      <c r="E327" s="93" t="s">
        <v>569</v>
      </c>
      <c r="F327" s="101">
        <v>111810</v>
      </c>
      <c r="G327" s="101">
        <v>5933</v>
      </c>
      <c r="H327" s="101">
        <v>1903</v>
      </c>
      <c r="I327" s="101">
        <v>0</v>
      </c>
      <c r="J327" s="101">
        <v>24305</v>
      </c>
      <c r="K327" s="101">
        <v>0</v>
      </c>
      <c r="L327" s="101">
        <v>1031</v>
      </c>
      <c r="M327" s="101">
        <v>12148</v>
      </c>
      <c r="N327" s="101">
        <v>1649</v>
      </c>
      <c r="O327" s="101">
        <v>868</v>
      </c>
      <c r="P327" s="101">
        <v>393</v>
      </c>
      <c r="Q327" s="101">
        <v>1324</v>
      </c>
      <c r="R327" s="101">
        <v>7953</v>
      </c>
      <c r="S327" s="101">
        <v>447</v>
      </c>
      <c r="T327" s="101">
        <v>4028</v>
      </c>
      <c r="U327" s="101">
        <v>7967</v>
      </c>
      <c r="V327" s="102">
        <v>181759</v>
      </c>
      <c r="W327" s="103">
        <v>1890</v>
      </c>
      <c r="X327" s="103">
        <v>758</v>
      </c>
      <c r="Y327" s="103">
        <v>103229</v>
      </c>
      <c r="Z327" s="103">
        <v>1087</v>
      </c>
      <c r="AA327" s="103">
        <v>0</v>
      </c>
      <c r="AB327" s="103">
        <v>1918</v>
      </c>
      <c r="AC327" s="104">
        <v>108882</v>
      </c>
      <c r="AD327" s="102">
        <v>290641</v>
      </c>
    </row>
    <row r="328" spans="1:30" x14ac:dyDescent="0.2">
      <c r="A328" s="93" t="s">
        <v>437</v>
      </c>
      <c r="B328" s="93" t="s">
        <v>1253</v>
      </c>
      <c r="C328" s="93" t="s">
        <v>438</v>
      </c>
      <c r="D328" s="93"/>
      <c r="E328" s="93" t="s">
        <v>565</v>
      </c>
      <c r="F328" s="101">
        <v>2783</v>
      </c>
      <c r="G328" s="101">
        <v>73</v>
      </c>
      <c r="H328" s="101">
        <v>49</v>
      </c>
      <c r="I328" s="101">
        <v>0</v>
      </c>
      <c r="J328" s="101">
        <v>1614</v>
      </c>
      <c r="K328" s="101">
        <v>0</v>
      </c>
      <c r="L328" s="101">
        <v>30</v>
      </c>
      <c r="M328" s="101">
        <v>63</v>
      </c>
      <c r="N328" s="101">
        <v>12</v>
      </c>
      <c r="O328" s="101">
        <v>7</v>
      </c>
      <c r="P328" s="101">
        <v>89</v>
      </c>
      <c r="Q328" s="101">
        <v>62</v>
      </c>
      <c r="R328" s="101">
        <v>884</v>
      </c>
      <c r="S328" s="101">
        <v>8</v>
      </c>
      <c r="T328" s="101">
        <v>0</v>
      </c>
      <c r="U328" s="101">
        <v>28449</v>
      </c>
      <c r="V328" s="102">
        <v>34123</v>
      </c>
      <c r="W328" s="103">
        <v>933</v>
      </c>
      <c r="X328" s="103">
        <v>0</v>
      </c>
      <c r="Y328" s="103">
        <v>1064</v>
      </c>
      <c r="Z328" s="103">
        <v>475</v>
      </c>
      <c r="AA328" s="103">
        <v>2692</v>
      </c>
      <c r="AB328" s="103">
        <v>0</v>
      </c>
      <c r="AC328" s="104">
        <v>5164</v>
      </c>
      <c r="AD328" s="102">
        <v>39287</v>
      </c>
    </row>
    <row r="329" spans="1:30" x14ac:dyDescent="0.2">
      <c r="A329" s="93" t="s">
        <v>439</v>
      </c>
      <c r="B329" s="93" t="s">
        <v>1254</v>
      </c>
      <c r="C329" s="93" t="s">
        <v>440</v>
      </c>
      <c r="D329" s="93"/>
      <c r="E329" s="93" t="s">
        <v>565</v>
      </c>
      <c r="F329" s="101">
        <v>161195</v>
      </c>
      <c r="G329" s="101">
        <v>9877</v>
      </c>
      <c r="H329" s="101">
        <v>2890</v>
      </c>
      <c r="I329" s="101">
        <v>0</v>
      </c>
      <c r="J329" s="101">
        <v>26792</v>
      </c>
      <c r="K329" s="101">
        <v>0</v>
      </c>
      <c r="L329" s="101">
        <v>804</v>
      </c>
      <c r="M329" s="101">
        <v>9006</v>
      </c>
      <c r="N329" s="101">
        <v>1286</v>
      </c>
      <c r="O329" s="101">
        <v>810</v>
      </c>
      <c r="P329" s="101">
        <v>1212</v>
      </c>
      <c r="Q329" s="101">
        <v>1902</v>
      </c>
      <c r="R329" s="101">
        <v>5557</v>
      </c>
      <c r="S329" s="101">
        <v>508</v>
      </c>
      <c r="T329" s="101">
        <v>15286</v>
      </c>
      <c r="U329" s="101">
        <v>19198</v>
      </c>
      <c r="V329" s="102">
        <v>256323</v>
      </c>
      <c r="W329" s="103">
        <v>246</v>
      </c>
      <c r="X329" s="103">
        <v>11885</v>
      </c>
      <c r="Y329" s="103">
        <v>95298</v>
      </c>
      <c r="Z329" s="103">
        <v>4429</v>
      </c>
      <c r="AA329" s="103">
        <v>80727</v>
      </c>
      <c r="AB329" s="103">
        <v>164</v>
      </c>
      <c r="AC329" s="104">
        <v>192749</v>
      </c>
      <c r="AD329" s="102">
        <v>449072</v>
      </c>
    </row>
    <row r="330" spans="1:30" x14ac:dyDescent="0.2">
      <c r="A330" s="93" t="s">
        <v>441</v>
      </c>
      <c r="B330" s="93" t="s">
        <v>1255</v>
      </c>
      <c r="C330" s="93" t="s">
        <v>442</v>
      </c>
      <c r="D330" s="93"/>
      <c r="E330" s="93" t="s">
        <v>565</v>
      </c>
      <c r="F330" s="101">
        <v>208735</v>
      </c>
      <c r="G330" s="101">
        <v>10987</v>
      </c>
      <c r="H330" s="101">
        <v>2836</v>
      </c>
      <c r="I330" s="101">
        <v>0</v>
      </c>
      <c r="J330" s="101">
        <v>23041</v>
      </c>
      <c r="K330" s="101">
        <v>0</v>
      </c>
      <c r="L330" s="101">
        <v>831</v>
      </c>
      <c r="M330" s="101">
        <v>10812</v>
      </c>
      <c r="N330" s="101">
        <v>1330</v>
      </c>
      <c r="O330" s="101">
        <v>1116</v>
      </c>
      <c r="P330" s="101">
        <v>1963</v>
      </c>
      <c r="Q330" s="101">
        <v>2026</v>
      </c>
      <c r="R330" s="101">
        <v>12191</v>
      </c>
      <c r="S330" s="101">
        <v>513</v>
      </c>
      <c r="T330" s="101">
        <v>14382</v>
      </c>
      <c r="U330" s="101">
        <v>10833</v>
      </c>
      <c r="V330" s="102">
        <v>301596</v>
      </c>
      <c r="W330" s="103">
        <v>2121</v>
      </c>
      <c r="X330" s="103">
        <v>5975</v>
      </c>
      <c r="Y330" s="103">
        <v>96672</v>
      </c>
      <c r="Z330" s="103">
        <v>1439</v>
      </c>
      <c r="AA330" s="103">
        <v>56411</v>
      </c>
      <c r="AB330" s="103">
        <v>3147</v>
      </c>
      <c r="AC330" s="104">
        <v>165765</v>
      </c>
      <c r="AD330" s="102">
        <v>467361</v>
      </c>
    </row>
    <row r="331" spans="1:30" x14ac:dyDescent="0.2">
      <c r="A331" s="93" t="s">
        <v>443</v>
      </c>
      <c r="B331" s="93" t="s">
        <v>1256</v>
      </c>
      <c r="C331" s="93" t="s">
        <v>444</v>
      </c>
      <c r="D331" s="93"/>
      <c r="E331" s="93" t="s">
        <v>565</v>
      </c>
      <c r="F331" s="101">
        <v>209739</v>
      </c>
      <c r="G331" s="101">
        <v>12394</v>
      </c>
      <c r="H331" s="101">
        <v>2340</v>
      </c>
      <c r="I331" s="101">
        <v>0</v>
      </c>
      <c r="J331" s="101">
        <v>33197</v>
      </c>
      <c r="K331" s="101">
        <v>0</v>
      </c>
      <c r="L331" s="101">
        <v>878</v>
      </c>
      <c r="M331" s="101">
        <v>11738</v>
      </c>
      <c r="N331" s="101">
        <v>1405</v>
      </c>
      <c r="O331" s="101">
        <v>731</v>
      </c>
      <c r="P331" s="101">
        <v>3778</v>
      </c>
      <c r="Q331" s="101">
        <v>2358</v>
      </c>
      <c r="R331" s="101">
        <v>8578</v>
      </c>
      <c r="S331" s="101">
        <v>716</v>
      </c>
      <c r="T331" s="101">
        <v>1387</v>
      </c>
      <c r="U331" s="101">
        <v>12157</v>
      </c>
      <c r="V331" s="102">
        <v>301396</v>
      </c>
      <c r="W331" s="103">
        <v>2155</v>
      </c>
      <c r="X331" s="103">
        <v>4811</v>
      </c>
      <c r="Y331" s="103">
        <v>210854</v>
      </c>
      <c r="Z331" s="103">
        <v>21827</v>
      </c>
      <c r="AA331" s="103">
        <v>65657</v>
      </c>
      <c r="AB331" s="103">
        <v>2633</v>
      </c>
      <c r="AC331" s="104">
        <v>307937</v>
      </c>
      <c r="AD331" s="102">
        <v>609333</v>
      </c>
    </row>
    <row r="332" spans="1:30" x14ac:dyDescent="0.2">
      <c r="A332" s="93" t="s">
        <v>445</v>
      </c>
      <c r="B332" s="93" t="s">
        <v>1257</v>
      </c>
      <c r="C332" s="93" t="s">
        <v>446</v>
      </c>
      <c r="D332" s="93"/>
      <c r="E332" s="93" t="s">
        <v>565</v>
      </c>
      <c r="F332" s="101">
        <v>83116</v>
      </c>
      <c r="G332" s="101">
        <v>3912</v>
      </c>
      <c r="H332" s="101">
        <v>1027</v>
      </c>
      <c r="I332" s="101">
        <v>0</v>
      </c>
      <c r="J332" s="101">
        <v>21764</v>
      </c>
      <c r="K332" s="101">
        <v>0</v>
      </c>
      <c r="L332" s="101">
        <v>574</v>
      </c>
      <c r="M332" s="101">
        <v>7051</v>
      </c>
      <c r="N332" s="101">
        <v>918</v>
      </c>
      <c r="O332" s="101">
        <v>796</v>
      </c>
      <c r="P332" s="101">
        <v>3271</v>
      </c>
      <c r="Q332" s="101">
        <v>1120</v>
      </c>
      <c r="R332" s="101">
        <v>7200</v>
      </c>
      <c r="S332" s="101">
        <v>339</v>
      </c>
      <c r="T332" s="101">
        <v>1429</v>
      </c>
      <c r="U332" s="101">
        <v>10772</v>
      </c>
      <c r="V332" s="102">
        <v>143289</v>
      </c>
      <c r="W332" s="103">
        <v>2846</v>
      </c>
      <c r="X332" s="103">
        <v>5974</v>
      </c>
      <c r="Y332" s="103">
        <v>66690</v>
      </c>
      <c r="Z332" s="103">
        <v>9468</v>
      </c>
      <c r="AA332" s="103">
        <v>30143</v>
      </c>
      <c r="AB332" s="103">
        <v>1497</v>
      </c>
      <c r="AC332" s="104">
        <v>116618</v>
      </c>
      <c r="AD332" s="102">
        <v>259907</v>
      </c>
    </row>
    <row r="333" spans="1:30" x14ac:dyDescent="0.2">
      <c r="A333" s="93" t="s">
        <v>447</v>
      </c>
      <c r="B333" s="93" t="s">
        <v>1258</v>
      </c>
      <c r="C333" s="93" t="s">
        <v>448</v>
      </c>
      <c r="D333" s="93"/>
      <c r="E333" s="93" t="s">
        <v>565</v>
      </c>
      <c r="F333" s="101">
        <v>147478</v>
      </c>
      <c r="G333" s="101">
        <v>11461</v>
      </c>
      <c r="H333" s="101">
        <v>1531</v>
      </c>
      <c r="I333" s="101">
        <v>0</v>
      </c>
      <c r="J333" s="101">
        <v>25923</v>
      </c>
      <c r="K333" s="101">
        <v>0</v>
      </c>
      <c r="L333" s="101">
        <v>804</v>
      </c>
      <c r="M333" s="101">
        <v>10158</v>
      </c>
      <c r="N333" s="101">
        <v>1286</v>
      </c>
      <c r="O333" s="101">
        <v>1219</v>
      </c>
      <c r="P333" s="101">
        <v>2312</v>
      </c>
      <c r="Q333" s="101">
        <v>0</v>
      </c>
      <c r="R333" s="101">
        <v>6176</v>
      </c>
      <c r="S333" s="101">
        <v>587</v>
      </c>
      <c r="T333" s="101">
        <v>10053</v>
      </c>
      <c r="U333" s="101">
        <v>13905</v>
      </c>
      <c r="V333" s="102">
        <v>232893</v>
      </c>
      <c r="W333" s="103">
        <v>922</v>
      </c>
      <c r="X333" s="103">
        <v>3276</v>
      </c>
      <c r="Y333" s="103">
        <v>92784</v>
      </c>
      <c r="Z333" s="103">
        <v>4429</v>
      </c>
      <c r="AA333" s="103">
        <v>89166</v>
      </c>
      <c r="AB333" s="103">
        <v>0</v>
      </c>
      <c r="AC333" s="104">
        <v>190577</v>
      </c>
      <c r="AD333" s="102">
        <v>423470</v>
      </c>
    </row>
    <row r="334" spans="1:30" x14ac:dyDescent="0.2">
      <c r="A334" s="93" t="s">
        <v>449</v>
      </c>
      <c r="B334" s="93" t="s">
        <v>1259</v>
      </c>
      <c r="C334" s="93" t="s">
        <v>450</v>
      </c>
      <c r="D334" s="93"/>
      <c r="E334" s="93" t="s">
        <v>565</v>
      </c>
      <c r="F334" s="101">
        <v>68220</v>
      </c>
      <c r="G334" s="101">
        <v>3793</v>
      </c>
      <c r="H334" s="101">
        <v>875</v>
      </c>
      <c r="I334" s="101">
        <v>0</v>
      </c>
      <c r="J334" s="101">
        <v>20899</v>
      </c>
      <c r="K334" s="101">
        <v>0</v>
      </c>
      <c r="L334" s="101">
        <v>542</v>
      </c>
      <c r="M334" s="101">
        <v>5329</v>
      </c>
      <c r="N334" s="101">
        <v>867</v>
      </c>
      <c r="O334" s="101">
        <v>472</v>
      </c>
      <c r="P334" s="101">
        <v>5745</v>
      </c>
      <c r="Q334" s="101">
        <v>0</v>
      </c>
      <c r="R334" s="101">
        <v>2521</v>
      </c>
      <c r="S334" s="101">
        <v>288</v>
      </c>
      <c r="T334" s="101">
        <v>0</v>
      </c>
      <c r="U334" s="101">
        <v>45829</v>
      </c>
      <c r="V334" s="102">
        <v>155380</v>
      </c>
      <c r="W334" s="103">
        <v>1330</v>
      </c>
      <c r="X334" s="103">
        <v>0</v>
      </c>
      <c r="Y334" s="103">
        <v>75584</v>
      </c>
      <c r="Z334" s="103">
        <v>25343</v>
      </c>
      <c r="AA334" s="103">
        <v>24951</v>
      </c>
      <c r="AB334" s="103">
        <v>1747</v>
      </c>
      <c r="AC334" s="104">
        <v>128955</v>
      </c>
      <c r="AD334" s="102">
        <v>284335</v>
      </c>
    </row>
    <row r="335" spans="1:30" x14ac:dyDescent="0.2">
      <c r="A335" s="93" t="s">
        <v>451</v>
      </c>
      <c r="B335" s="93" t="s">
        <v>1260</v>
      </c>
      <c r="C335" s="93" t="s">
        <v>452</v>
      </c>
      <c r="D335" s="93"/>
      <c r="E335" s="93" t="s">
        <v>565</v>
      </c>
      <c r="F335" s="101">
        <v>281442</v>
      </c>
      <c r="G335" s="101">
        <v>13171</v>
      </c>
      <c r="H335" s="101">
        <v>2764</v>
      </c>
      <c r="I335" s="101">
        <v>0</v>
      </c>
      <c r="J335" s="101">
        <v>31409</v>
      </c>
      <c r="K335" s="101">
        <v>0</v>
      </c>
      <c r="L335" s="101">
        <v>943</v>
      </c>
      <c r="M335" s="101">
        <v>10695</v>
      </c>
      <c r="N335" s="101">
        <v>1509</v>
      </c>
      <c r="O335" s="101">
        <v>637</v>
      </c>
      <c r="P335" s="101">
        <v>4322</v>
      </c>
      <c r="Q335" s="101">
        <v>0</v>
      </c>
      <c r="R335" s="101">
        <v>9726</v>
      </c>
      <c r="S335" s="101">
        <v>582</v>
      </c>
      <c r="T335" s="101">
        <v>12568</v>
      </c>
      <c r="U335" s="101">
        <v>22169</v>
      </c>
      <c r="V335" s="102">
        <v>391937</v>
      </c>
      <c r="W335" s="103">
        <v>2183</v>
      </c>
      <c r="X335" s="103">
        <v>5614</v>
      </c>
      <c r="Y335" s="103">
        <v>140135</v>
      </c>
      <c r="Z335" s="103">
        <v>2779</v>
      </c>
      <c r="AA335" s="103">
        <v>69622</v>
      </c>
      <c r="AB335" s="103">
        <v>0</v>
      </c>
      <c r="AC335" s="104">
        <v>220333</v>
      </c>
      <c r="AD335" s="102">
        <v>612270</v>
      </c>
    </row>
    <row r="336" spans="1:30" x14ac:dyDescent="0.2">
      <c r="A336" s="93" t="s">
        <v>453</v>
      </c>
      <c r="B336" s="93" t="s">
        <v>1261</v>
      </c>
      <c r="C336" s="93" t="s">
        <v>454</v>
      </c>
      <c r="D336" s="93"/>
      <c r="E336" s="93" t="s">
        <v>565</v>
      </c>
      <c r="F336" s="101">
        <v>263561</v>
      </c>
      <c r="G336" s="101">
        <v>14172</v>
      </c>
      <c r="H336" s="101">
        <v>3819</v>
      </c>
      <c r="I336" s="101">
        <v>0</v>
      </c>
      <c r="J336" s="101">
        <v>24325</v>
      </c>
      <c r="K336" s="101">
        <v>0</v>
      </c>
      <c r="L336" s="101">
        <v>855</v>
      </c>
      <c r="M336" s="101">
        <v>10470</v>
      </c>
      <c r="N336" s="101">
        <v>1368</v>
      </c>
      <c r="O336" s="101">
        <v>595</v>
      </c>
      <c r="P336" s="101">
        <v>3935</v>
      </c>
      <c r="Q336" s="101">
        <v>1972</v>
      </c>
      <c r="R336" s="101">
        <v>6911</v>
      </c>
      <c r="S336" s="101">
        <v>535</v>
      </c>
      <c r="T336" s="101">
        <v>26740</v>
      </c>
      <c r="U336" s="101">
        <v>8451</v>
      </c>
      <c r="V336" s="102">
        <v>367709</v>
      </c>
      <c r="W336" s="103">
        <v>0</v>
      </c>
      <c r="X336" s="103">
        <v>5631</v>
      </c>
      <c r="Y336" s="103">
        <v>154710</v>
      </c>
      <c r="Z336" s="103">
        <v>11291</v>
      </c>
      <c r="AA336" s="103">
        <v>38677</v>
      </c>
      <c r="AB336" s="103">
        <v>0</v>
      </c>
      <c r="AC336" s="104">
        <v>210309</v>
      </c>
      <c r="AD336" s="102">
        <v>578018</v>
      </c>
    </row>
    <row r="337" spans="1:30" x14ac:dyDescent="0.2">
      <c r="A337" s="93" t="s">
        <v>455</v>
      </c>
      <c r="B337" s="93" t="s">
        <v>1262</v>
      </c>
      <c r="C337" s="93" t="s">
        <v>456</v>
      </c>
      <c r="D337" s="93"/>
      <c r="E337" s="93" t="s">
        <v>565</v>
      </c>
      <c r="F337" s="101">
        <v>196921</v>
      </c>
      <c r="G337" s="101">
        <v>11557</v>
      </c>
      <c r="H337" s="101">
        <v>2838</v>
      </c>
      <c r="I337" s="101">
        <v>0</v>
      </c>
      <c r="J337" s="101">
        <v>27469</v>
      </c>
      <c r="K337" s="101">
        <v>0</v>
      </c>
      <c r="L337" s="101">
        <v>982</v>
      </c>
      <c r="M337" s="101">
        <v>12584</v>
      </c>
      <c r="N337" s="101">
        <v>1571</v>
      </c>
      <c r="O337" s="101">
        <v>185</v>
      </c>
      <c r="P337" s="101">
        <v>3165</v>
      </c>
      <c r="Q337" s="101">
        <v>1822</v>
      </c>
      <c r="R337" s="101">
        <v>11398</v>
      </c>
      <c r="S337" s="101">
        <v>596</v>
      </c>
      <c r="T337" s="101">
        <v>9935</v>
      </c>
      <c r="U337" s="101">
        <v>7922</v>
      </c>
      <c r="V337" s="102">
        <v>288945</v>
      </c>
      <c r="W337" s="103">
        <v>1434</v>
      </c>
      <c r="X337" s="103">
        <v>0</v>
      </c>
      <c r="Y337" s="103">
        <v>68752</v>
      </c>
      <c r="Z337" s="103">
        <v>7799</v>
      </c>
      <c r="AA337" s="103">
        <v>73355</v>
      </c>
      <c r="AB337" s="103">
        <v>1276</v>
      </c>
      <c r="AC337" s="104">
        <v>152616</v>
      </c>
      <c r="AD337" s="102">
        <v>441561</v>
      </c>
    </row>
    <row r="338" spans="1:30" x14ac:dyDescent="0.2">
      <c r="A338" s="93" t="s">
        <v>457</v>
      </c>
      <c r="B338" s="93" t="s">
        <v>1263</v>
      </c>
      <c r="C338" s="93" t="s">
        <v>458</v>
      </c>
      <c r="D338" s="93"/>
      <c r="E338" s="93" t="s">
        <v>565</v>
      </c>
      <c r="F338" s="101">
        <v>336692</v>
      </c>
      <c r="G338" s="101">
        <v>18273</v>
      </c>
      <c r="H338" s="101">
        <v>2547</v>
      </c>
      <c r="I338" s="101">
        <v>0</v>
      </c>
      <c r="J338" s="101">
        <v>35049</v>
      </c>
      <c r="K338" s="101">
        <v>0</v>
      </c>
      <c r="L338" s="101">
        <v>916</v>
      </c>
      <c r="M338" s="101">
        <v>11907</v>
      </c>
      <c r="N338" s="101">
        <v>1465</v>
      </c>
      <c r="O338" s="101">
        <v>396</v>
      </c>
      <c r="P338" s="101">
        <v>4590</v>
      </c>
      <c r="Q338" s="101">
        <v>1976</v>
      </c>
      <c r="R338" s="101">
        <v>20749</v>
      </c>
      <c r="S338" s="101">
        <v>620</v>
      </c>
      <c r="T338" s="101">
        <v>8706</v>
      </c>
      <c r="U338" s="101">
        <v>3236</v>
      </c>
      <c r="V338" s="102">
        <v>447122</v>
      </c>
      <c r="W338" s="103">
        <v>2471</v>
      </c>
      <c r="X338" s="103">
        <v>680</v>
      </c>
      <c r="Y338" s="103">
        <v>168464</v>
      </c>
      <c r="Z338" s="103">
        <v>21342</v>
      </c>
      <c r="AA338" s="103">
        <v>36341</v>
      </c>
      <c r="AB338" s="103">
        <v>0</v>
      </c>
      <c r="AC338" s="104">
        <v>229298</v>
      </c>
      <c r="AD338" s="102">
        <v>676420</v>
      </c>
    </row>
    <row r="339" spans="1:30" x14ac:dyDescent="0.2">
      <c r="A339" s="93" t="s">
        <v>459</v>
      </c>
      <c r="B339" s="93" t="s">
        <v>1264</v>
      </c>
      <c r="C339" s="93" t="s">
        <v>460</v>
      </c>
      <c r="D339" s="93"/>
      <c r="E339" s="93" t="s">
        <v>565</v>
      </c>
      <c r="F339" s="101">
        <v>154814</v>
      </c>
      <c r="G339" s="101">
        <v>7121</v>
      </c>
      <c r="H339" s="101">
        <v>2331</v>
      </c>
      <c r="I339" s="101">
        <v>0</v>
      </c>
      <c r="J339" s="101">
        <v>27326</v>
      </c>
      <c r="K339" s="101">
        <v>0</v>
      </c>
      <c r="L339" s="101">
        <v>811</v>
      </c>
      <c r="M339" s="101">
        <v>8152</v>
      </c>
      <c r="N339" s="101">
        <v>1297</v>
      </c>
      <c r="O339" s="101">
        <v>262</v>
      </c>
      <c r="P339" s="101">
        <v>3211</v>
      </c>
      <c r="Q339" s="101">
        <v>1461</v>
      </c>
      <c r="R339" s="101">
        <v>12932</v>
      </c>
      <c r="S339" s="101">
        <v>369</v>
      </c>
      <c r="T339" s="101">
        <v>0</v>
      </c>
      <c r="U339" s="101">
        <v>12022</v>
      </c>
      <c r="V339" s="102">
        <v>232109</v>
      </c>
      <c r="W339" s="103">
        <v>1669</v>
      </c>
      <c r="X339" s="103">
        <v>4240</v>
      </c>
      <c r="Y339" s="103">
        <v>103391</v>
      </c>
      <c r="Z339" s="103">
        <v>10548</v>
      </c>
      <c r="AA339" s="103">
        <v>62856</v>
      </c>
      <c r="AB339" s="103">
        <v>1193</v>
      </c>
      <c r="AC339" s="104">
        <v>183897</v>
      </c>
      <c r="AD339" s="102">
        <v>416006</v>
      </c>
    </row>
    <row r="340" spans="1:30" x14ac:dyDescent="0.2">
      <c r="A340" s="93" t="s">
        <v>461</v>
      </c>
      <c r="B340" s="93" t="s">
        <v>1265</v>
      </c>
      <c r="C340" s="93" t="s">
        <v>462</v>
      </c>
      <c r="D340" s="93"/>
      <c r="E340" s="93" t="s">
        <v>565</v>
      </c>
      <c r="F340" s="101">
        <v>82464.311709999994</v>
      </c>
      <c r="G340" s="101">
        <v>4452.6400000000003</v>
      </c>
      <c r="H340" s="101">
        <v>1061.9835</v>
      </c>
      <c r="I340" s="101">
        <v>0</v>
      </c>
      <c r="J340" s="101">
        <v>31250</v>
      </c>
      <c r="K340" s="101">
        <v>0</v>
      </c>
      <c r="L340" s="101">
        <v>827</v>
      </c>
      <c r="M340" s="101">
        <v>12317</v>
      </c>
      <c r="N340" s="101">
        <v>1323</v>
      </c>
      <c r="O340" s="101">
        <v>306</v>
      </c>
      <c r="P340" s="101">
        <v>6921</v>
      </c>
      <c r="Q340" s="101">
        <v>1855.4207799999999</v>
      </c>
      <c r="R340" s="101">
        <v>8884</v>
      </c>
      <c r="S340" s="101">
        <v>390</v>
      </c>
      <c r="T340" s="101">
        <v>410</v>
      </c>
      <c r="U340" s="101">
        <v>8608.2127899999996</v>
      </c>
      <c r="V340" s="102">
        <v>161070.56877999997</v>
      </c>
      <c r="W340" s="103">
        <v>8546.8084799999997</v>
      </c>
      <c r="X340" s="103">
        <v>1131.6385</v>
      </c>
      <c r="Y340" s="103">
        <v>122780.32580565401</v>
      </c>
      <c r="Z340" s="103">
        <v>36863.166173562699</v>
      </c>
      <c r="AA340" s="103">
        <v>44608.389370783698</v>
      </c>
      <c r="AB340" s="103">
        <v>1146.6300000000001</v>
      </c>
      <c r="AC340" s="104">
        <v>215076.9583300004</v>
      </c>
      <c r="AD340" s="102">
        <v>376147.52711000037</v>
      </c>
    </row>
    <row r="341" spans="1:30" x14ac:dyDescent="0.2">
      <c r="A341" s="93" t="s">
        <v>463</v>
      </c>
      <c r="B341" s="93" t="s">
        <v>1266</v>
      </c>
      <c r="C341" s="93" t="s">
        <v>464</v>
      </c>
      <c r="D341" s="93"/>
      <c r="E341" s="93" t="s">
        <v>565</v>
      </c>
      <c r="F341" s="101">
        <v>218341</v>
      </c>
      <c r="G341" s="101">
        <v>12029</v>
      </c>
      <c r="H341" s="101">
        <v>2949</v>
      </c>
      <c r="I341" s="101">
        <v>0</v>
      </c>
      <c r="J341" s="101">
        <v>16906</v>
      </c>
      <c r="K341" s="101">
        <v>0</v>
      </c>
      <c r="L341" s="101">
        <v>571</v>
      </c>
      <c r="M341" s="101">
        <v>7526</v>
      </c>
      <c r="N341" s="101">
        <v>913</v>
      </c>
      <c r="O341" s="101">
        <v>457</v>
      </c>
      <c r="P341" s="101">
        <v>3197</v>
      </c>
      <c r="Q341" s="101">
        <v>1030</v>
      </c>
      <c r="R341" s="101">
        <v>3710</v>
      </c>
      <c r="S341" s="101">
        <v>310</v>
      </c>
      <c r="T341" s="101">
        <v>7634</v>
      </c>
      <c r="U341" s="101">
        <v>9236</v>
      </c>
      <c r="V341" s="102">
        <v>284809</v>
      </c>
      <c r="W341" s="103">
        <v>0</v>
      </c>
      <c r="X341" s="103">
        <v>9137</v>
      </c>
      <c r="Y341" s="103">
        <v>64972</v>
      </c>
      <c r="Z341" s="103">
        <v>9750</v>
      </c>
      <c r="AA341" s="103">
        <v>42479</v>
      </c>
      <c r="AB341" s="103">
        <v>936</v>
      </c>
      <c r="AC341" s="104">
        <v>127274</v>
      </c>
      <c r="AD341" s="102">
        <v>412083</v>
      </c>
    </row>
    <row r="342" spans="1:30" x14ac:dyDescent="0.2">
      <c r="A342" s="93" t="s">
        <v>465</v>
      </c>
      <c r="B342" s="93" t="s">
        <v>1267</v>
      </c>
      <c r="C342" s="93" t="s">
        <v>466</v>
      </c>
      <c r="D342" s="93"/>
      <c r="E342" s="93" t="s">
        <v>565</v>
      </c>
      <c r="F342" s="101">
        <v>217963</v>
      </c>
      <c r="G342" s="101">
        <v>14708.6916</v>
      </c>
      <c r="H342" s="101">
        <v>0</v>
      </c>
      <c r="I342" s="101">
        <v>0</v>
      </c>
      <c r="J342" s="101">
        <v>17156</v>
      </c>
      <c r="K342" s="101">
        <v>0</v>
      </c>
      <c r="L342" s="101">
        <v>905</v>
      </c>
      <c r="M342" s="101">
        <v>6839</v>
      </c>
      <c r="N342" s="101">
        <v>1447</v>
      </c>
      <c r="O342" s="101">
        <v>1382</v>
      </c>
      <c r="P342" s="101">
        <v>3279</v>
      </c>
      <c r="Q342" s="101">
        <v>1478</v>
      </c>
      <c r="R342" s="101">
        <v>9375</v>
      </c>
      <c r="S342" s="101">
        <v>513</v>
      </c>
      <c r="T342" s="101">
        <v>2235</v>
      </c>
      <c r="U342" s="101">
        <v>8987.689449999998</v>
      </c>
      <c r="V342" s="102">
        <v>286268.38105000003</v>
      </c>
      <c r="W342" s="103">
        <v>0</v>
      </c>
      <c r="X342" s="103">
        <v>5092.741</v>
      </c>
      <c r="Y342" s="103">
        <v>226136</v>
      </c>
      <c r="Z342" s="103">
        <v>11359</v>
      </c>
      <c r="AA342" s="103">
        <v>20679</v>
      </c>
      <c r="AB342" s="103">
        <v>11251</v>
      </c>
      <c r="AC342" s="104">
        <v>274517.74100000004</v>
      </c>
      <c r="AD342" s="102">
        <v>560786.12205000012</v>
      </c>
    </row>
    <row r="343" spans="1:30" x14ac:dyDescent="0.2">
      <c r="A343" s="93" t="s">
        <v>467</v>
      </c>
      <c r="B343" s="93" t="s">
        <v>1268</v>
      </c>
      <c r="C343" s="93" t="s">
        <v>468</v>
      </c>
      <c r="D343" s="93"/>
      <c r="E343" s="93" t="s">
        <v>565</v>
      </c>
      <c r="F343" s="101">
        <v>72935</v>
      </c>
      <c r="G343" s="101">
        <v>2194</v>
      </c>
      <c r="H343" s="101">
        <v>1131</v>
      </c>
      <c r="I343" s="101">
        <v>0</v>
      </c>
      <c r="J343" s="101">
        <v>9695</v>
      </c>
      <c r="K343" s="101">
        <v>0</v>
      </c>
      <c r="L343" s="101">
        <v>580</v>
      </c>
      <c r="M343" s="101">
        <v>4693</v>
      </c>
      <c r="N343" s="101">
        <v>928</v>
      </c>
      <c r="O343" s="101">
        <v>641</v>
      </c>
      <c r="P343" s="101">
        <v>1973</v>
      </c>
      <c r="Q343" s="101">
        <v>693</v>
      </c>
      <c r="R343" s="101">
        <v>2588</v>
      </c>
      <c r="S343" s="101">
        <v>245</v>
      </c>
      <c r="T343" s="101">
        <v>0</v>
      </c>
      <c r="U343" s="101">
        <v>758</v>
      </c>
      <c r="V343" s="102">
        <v>99054</v>
      </c>
      <c r="W343" s="103">
        <v>0</v>
      </c>
      <c r="X343" s="103">
        <v>458</v>
      </c>
      <c r="Y343" s="103">
        <v>90099</v>
      </c>
      <c r="Z343" s="103">
        <v>0</v>
      </c>
      <c r="AA343" s="103">
        <v>0</v>
      </c>
      <c r="AB343" s="103">
        <v>98</v>
      </c>
      <c r="AC343" s="104">
        <v>90655</v>
      </c>
      <c r="AD343" s="102">
        <v>189709</v>
      </c>
    </row>
    <row r="344" spans="1:30" x14ac:dyDescent="0.2">
      <c r="A344" s="93" t="s">
        <v>469</v>
      </c>
      <c r="B344" s="93" t="s">
        <v>1269</v>
      </c>
      <c r="C344" s="93" t="s">
        <v>470</v>
      </c>
      <c r="D344" s="93"/>
      <c r="E344" s="93" t="s">
        <v>565</v>
      </c>
      <c r="F344" s="101">
        <v>193900</v>
      </c>
      <c r="G344" s="101">
        <v>6695.8779999999997</v>
      </c>
      <c r="H344" s="101">
        <v>3238.7460000000001</v>
      </c>
      <c r="I344" s="101">
        <v>0</v>
      </c>
      <c r="J344" s="101">
        <v>21396</v>
      </c>
      <c r="K344" s="101">
        <v>0</v>
      </c>
      <c r="L344" s="101">
        <v>839</v>
      </c>
      <c r="M344" s="101">
        <v>9441</v>
      </c>
      <c r="N344" s="101">
        <v>1343</v>
      </c>
      <c r="O344" s="101">
        <v>900</v>
      </c>
      <c r="P344" s="101">
        <v>7762</v>
      </c>
      <c r="Q344" s="101">
        <v>2333</v>
      </c>
      <c r="R344" s="101">
        <v>8872</v>
      </c>
      <c r="S344" s="101">
        <v>508</v>
      </c>
      <c r="T344" s="101">
        <v>6269</v>
      </c>
      <c r="U344" s="101">
        <v>19096</v>
      </c>
      <c r="V344" s="102">
        <v>282593.62400000001</v>
      </c>
      <c r="W344" s="103">
        <v>3103.884</v>
      </c>
      <c r="X344" s="103">
        <v>4179.0284700000002</v>
      </c>
      <c r="Y344" s="103">
        <v>301015</v>
      </c>
      <c r="Z344" s="103">
        <v>14046</v>
      </c>
      <c r="AA344" s="103">
        <v>26730</v>
      </c>
      <c r="AB344" s="103">
        <v>2204</v>
      </c>
      <c r="AC344" s="104">
        <v>351277.91246999998</v>
      </c>
      <c r="AD344" s="102">
        <v>633871.53646999993</v>
      </c>
    </row>
    <row r="345" spans="1:30" x14ac:dyDescent="0.2">
      <c r="A345" s="93" t="s">
        <v>471</v>
      </c>
      <c r="B345" s="93" t="s">
        <v>1270</v>
      </c>
      <c r="C345" s="93" t="s">
        <v>472</v>
      </c>
      <c r="D345" s="93"/>
      <c r="E345" s="93" t="s">
        <v>565</v>
      </c>
      <c r="F345" s="101">
        <v>74757</v>
      </c>
      <c r="G345" s="101">
        <v>1306</v>
      </c>
      <c r="H345" s="101">
        <v>340</v>
      </c>
      <c r="I345" s="101">
        <v>0</v>
      </c>
      <c r="J345" s="101">
        <v>14708</v>
      </c>
      <c r="K345" s="101">
        <v>0</v>
      </c>
      <c r="L345" s="101">
        <v>744</v>
      </c>
      <c r="M345" s="101">
        <v>5377</v>
      </c>
      <c r="N345" s="101">
        <v>1190</v>
      </c>
      <c r="O345" s="101">
        <v>624</v>
      </c>
      <c r="P345" s="101">
        <v>2368</v>
      </c>
      <c r="Q345" s="101">
        <v>1115</v>
      </c>
      <c r="R345" s="101">
        <v>3624</v>
      </c>
      <c r="S345" s="101">
        <v>276</v>
      </c>
      <c r="T345" s="101">
        <v>0</v>
      </c>
      <c r="U345" s="101">
        <v>4921</v>
      </c>
      <c r="V345" s="102">
        <v>111350</v>
      </c>
      <c r="W345" s="103">
        <v>770</v>
      </c>
      <c r="X345" s="103">
        <v>2719</v>
      </c>
      <c r="Y345" s="103">
        <v>101831</v>
      </c>
      <c r="Z345" s="103">
        <v>7512</v>
      </c>
      <c r="AA345" s="103">
        <v>0</v>
      </c>
      <c r="AB345" s="103">
        <v>1766</v>
      </c>
      <c r="AC345" s="104">
        <v>114598</v>
      </c>
      <c r="AD345" s="102">
        <v>225948</v>
      </c>
    </row>
    <row r="346" spans="1:30" x14ac:dyDescent="0.2">
      <c r="A346" s="93" t="s">
        <v>473</v>
      </c>
      <c r="B346" s="93" t="s">
        <v>1271</v>
      </c>
      <c r="C346" s="93" t="s">
        <v>474</v>
      </c>
      <c r="D346" s="93"/>
      <c r="E346" s="93" t="s">
        <v>565</v>
      </c>
      <c r="F346" s="101">
        <v>168659.98728000018</v>
      </c>
      <c r="G346" s="101">
        <v>7603</v>
      </c>
      <c r="H346" s="101">
        <v>2044</v>
      </c>
      <c r="I346" s="101">
        <v>0</v>
      </c>
      <c r="J346" s="101">
        <v>21349</v>
      </c>
      <c r="K346" s="101">
        <v>0</v>
      </c>
      <c r="L346" s="101">
        <v>876</v>
      </c>
      <c r="M346" s="101">
        <v>7093</v>
      </c>
      <c r="N346" s="101">
        <v>1401</v>
      </c>
      <c r="O346" s="101">
        <v>990</v>
      </c>
      <c r="P346" s="101">
        <v>4343</v>
      </c>
      <c r="Q346" s="101">
        <v>1470</v>
      </c>
      <c r="R346" s="101">
        <v>6254</v>
      </c>
      <c r="S346" s="101">
        <v>524</v>
      </c>
      <c r="T346" s="101">
        <v>8509</v>
      </c>
      <c r="U346" s="101">
        <v>45363</v>
      </c>
      <c r="V346" s="102">
        <v>276478.98728000018</v>
      </c>
      <c r="W346" s="103">
        <v>1657</v>
      </c>
      <c r="X346" s="103">
        <v>6003.5500899999997</v>
      </c>
      <c r="Y346" s="103">
        <v>120504</v>
      </c>
      <c r="Z346" s="103">
        <v>15884</v>
      </c>
      <c r="AA346" s="103">
        <v>33874</v>
      </c>
      <c r="AB346" s="103">
        <v>6014</v>
      </c>
      <c r="AC346" s="104">
        <v>183936.55009</v>
      </c>
      <c r="AD346" s="102">
        <v>460415.53737000015</v>
      </c>
    </row>
    <row r="347" spans="1:30" x14ac:dyDescent="0.2">
      <c r="A347" s="93" t="s">
        <v>475</v>
      </c>
      <c r="B347" s="93" t="s">
        <v>1272</v>
      </c>
      <c r="C347" s="93" t="s">
        <v>476</v>
      </c>
      <c r="D347" s="93"/>
      <c r="E347" s="93" t="s">
        <v>565</v>
      </c>
      <c r="F347" s="101">
        <v>266345</v>
      </c>
      <c r="G347" s="101">
        <v>12254</v>
      </c>
      <c r="H347" s="101">
        <v>3919</v>
      </c>
      <c r="I347" s="101">
        <v>0</v>
      </c>
      <c r="J347" s="101">
        <v>24300</v>
      </c>
      <c r="K347" s="101">
        <v>0</v>
      </c>
      <c r="L347" s="101">
        <v>886</v>
      </c>
      <c r="M347" s="101">
        <v>8924</v>
      </c>
      <c r="N347" s="101">
        <v>1418</v>
      </c>
      <c r="O347" s="101">
        <v>558</v>
      </c>
      <c r="P347" s="101">
        <v>5801</v>
      </c>
      <c r="Q347" s="101">
        <v>1600</v>
      </c>
      <c r="R347" s="101">
        <v>4582</v>
      </c>
      <c r="S347" s="101">
        <v>442</v>
      </c>
      <c r="T347" s="101">
        <v>15806</v>
      </c>
      <c r="U347" s="101">
        <v>19718</v>
      </c>
      <c r="V347" s="102">
        <v>366553</v>
      </c>
      <c r="W347" s="103">
        <v>750</v>
      </c>
      <c r="X347" s="103">
        <v>10409</v>
      </c>
      <c r="Y347" s="103">
        <v>188273</v>
      </c>
      <c r="Z347" s="103">
        <v>28008</v>
      </c>
      <c r="AA347" s="103">
        <v>31881</v>
      </c>
      <c r="AB347" s="103">
        <v>2974</v>
      </c>
      <c r="AC347" s="104">
        <v>262295</v>
      </c>
      <c r="AD347" s="102">
        <v>628848</v>
      </c>
    </row>
    <row r="348" spans="1:30" x14ac:dyDescent="0.2">
      <c r="A348" s="93" t="s">
        <v>477</v>
      </c>
      <c r="B348" s="93" t="s">
        <v>1273</v>
      </c>
      <c r="C348" s="93" t="s">
        <v>478</v>
      </c>
      <c r="D348" s="93"/>
      <c r="E348" s="93" t="s">
        <v>565</v>
      </c>
      <c r="F348" s="101">
        <v>223866</v>
      </c>
      <c r="G348" s="101">
        <v>11851</v>
      </c>
      <c r="H348" s="101">
        <v>3492</v>
      </c>
      <c r="I348" s="101">
        <v>0</v>
      </c>
      <c r="J348" s="101">
        <v>16828</v>
      </c>
      <c r="K348" s="101">
        <v>0</v>
      </c>
      <c r="L348" s="101">
        <v>812</v>
      </c>
      <c r="M348" s="101">
        <v>8243</v>
      </c>
      <c r="N348" s="101">
        <v>1299</v>
      </c>
      <c r="O348" s="101">
        <v>748</v>
      </c>
      <c r="P348" s="101">
        <v>8417</v>
      </c>
      <c r="Q348" s="101">
        <v>1561</v>
      </c>
      <c r="R348" s="101">
        <v>1986</v>
      </c>
      <c r="S348" s="101">
        <v>646</v>
      </c>
      <c r="T348" s="101">
        <v>6845</v>
      </c>
      <c r="U348" s="101">
        <v>12004</v>
      </c>
      <c r="V348" s="102">
        <v>298598</v>
      </c>
      <c r="W348" s="103">
        <v>0</v>
      </c>
      <c r="X348" s="103">
        <v>11593</v>
      </c>
      <c r="Y348" s="103">
        <v>231332</v>
      </c>
      <c r="Z348" s="103">
        <v>25618</v>
      </c>
      <c r="AA348" s="103">
        <v>39335</v>
      </c>
      <c r="AB348" s="103">
        <v>1375</v>
      </c>
      <c r="AC348" s="104">
        <v>309253</v>
      </c>
      <c r="AD348" s="102">
        <v>607851</v>
      </c>
    </row>
    <row r="349" spans="1:30" x14ac:dyDescent="0.2">
      <c r="A349" s="93" t="s">
        <v>479</v>
      </c>
      <c r="B349" s="93" t="s">
        <v>1274</v>
      </c>
      <c r="C349" s="93" t="s">
        <v>480</v>
      </c>
      <c r="D349" s="93"/>
      <c r="E349" s="93" t="s">
        <v>565</v>
      </c>
      <c r="F349" s="101">
        <v>189401</v>
      </c>
      <c r="G349" s="101">
        <v>9836</v>
      </c>
      <c r="H349" s="101">
        <v>2919</v>
      </c>
      <c r="I349" s="101">
        <v>0</v>
      </c>
      <c r="J349" s="101">
        <v>20209</v>
      </c>
      <c r="K349" s="101">
        <v>0</v>
      </c>
      <c r="L349" s="101">
        <v>721</v>
      </c>
      <c r="M349" s="101">
        <v>7097</v>
      </c>
      <c r="N349" s="101">
        <v>1148</v>
      </c>
      <c r="O349" s="101">
        <v>702</v>
      </c>
      <c r="P349" s="101">
        <v>8309</v>
      </c>
      <c r="Q349" s="101">
        <v>1743</v>
      </c>
      <c r="R349" s="101">
        <v>3058</v>
      </c>
      <c r="S349" s="101">
        <v>478</v>
      </c>
      <c r="T349" s="101">
        <v>5669</v>
      </c>
      <c r="U349" s="101">
        <v>22120.75</v>
      </c>
      <c r="V349" s="102">
        <v>273410.75</v>
      </c>
      <c r="W349" s="103">
        <v>1905</v>
      </c>
      <c r="X349" s="103">
        <v>0</v>
      </c>
      <c r="Y349" s="103">
        <v>169135</v>
      </c>
      <c r="Z349" s="103">
        <v>26839</v>
      </c>
      <c r="AA349" s="103">
        <v>51577</v>
      </c>
      <c r="AB349" s="103">
        <v>7072</v>
      </c>
      <c r="AC349" s="104">
        <v>256528</v>
      </c>
      <c r="AD349" s="102">
        <v>529938.75</v>
      </c>
    </row>
    <row r="350" spans="1:30" x14ac:dyDescent="0.2">
      <c r="A350" s="93" t="s">
        <v>481</v>
      </c>
      <c r="B350" s="93" t="s">
        <v>1275</v>
      </c>
      <c r="C350" s="93" t="s">
        <v>482</v>
      </c>
      <c r="D350" s="93"/>
      <c r="E350" s="93" t="s">
        <v>565</v>
      </c>
      <c r="F350" s="101">
        <v>141770</v>
      </c>
      <c r="G350" s="101">
        <v>4587</v>
      </c>
      <c r="H350" s="101">
        <v>3029</v>
      </c>
      <c r="I350" s="101">
        <v>0</v>
      </c>
      <c r="J350" s="101">
        <v>10808</v>
      </c>
      <c r="K350" s="101">
        <v>0</v>
      </c>
      <c r="L350" s="101">
        <v>606</v>
      </c>
      <c r="M350" s="101">
        <v>4679</v>
      </c>
      <c r="N350" s="101">
        <v>970</v>
      </c>
      <c r="O350" s="101">
        <v>304</v>
      </c>
      <c r="P350" s="101">
        <v>1985</v>
      </c>
      <c r="Q350" s="101">
        <v>841</v>
      </c>
      <c r="R350" s="101">
        <v>3483</v>
      </c>
      <c r="S350" s="101">
        <v>237</v>
      </c>
      <c r="T350" s="101">
        <v>1543</v>
      </c>
      <c r="U350" s="101">
        <v>13537</v>
      </c>
      <c r="V350" s="102">
        <v>188379</v>
      </c>
      <c r="W350" s="103">
        <v>0</v>
      </c>
      <c r="X350" s="103">
        <v>2811</v>
      </c>
      <c r="Y350" s="103">
        <v>113997</v>
      </c>
      <c r="Z350" s="103">
        <v>3555</v>
      </c>
      <c r="AA350" s="103">
        <v>24948</v>
      </c>
      <c r="AB350" s="103">
        <v>2633</v>
      </c>
      <c r="AC350" s="104">
        <v>147944</v>
      </c>
      <c r="AD350" s="102">
        <v>336323</v>
      </c>
    </row>
    <row r="351" spans="1:30" x14ac:dyDescent="0.2">
      <c r="A351" s="93" t="s">
        <v>483</v>
      </c>
      <c r="B351" s="93" t="s">
        <v>1276</v>
      </c>
      <c r="C351" s="93" t="s">
        <v>484</v>
      </c>
      <c r="D351" s="93"/>
      <c r="E351" s="93" t="s">
        <v>565</v>
      </c>
      <c r="F351" s="101">
        <v>114828.307</v>
      </c>
      <c r="G351" s="101">
        <v>5491.5140000000001</v>
      </c>
      <c r="H351" s="101">
        <v>2941.8319999999999</v>
      </c>
      <c r="I351" s="101">
        <v>0</v>
      </c>
      <c r="J351" s="101">
        <v>10935</v>
      </c>
      <c r="K351" s="101">
        <v>0</v>
      </c>
      <c r="L351" s="101">
        <v>629</v>
      </c>
      <c r="M351" s="101">
        <v>4822</v>
      </c>
      <c r="N351" s="101">
        <v>1006</v>
      </c>
      <c r="O351" s="101">
        <v>604</v>
      </c>
      <c r="P351" s="101">
        <v>1617</v>
      </c>
      <c r="Q351" s="101">
        <v>691.89200000000005</v>
      </c>
      <c r="R351" s="101">
        <v>4376</v>
      </c>
      <c r="S351" s="101">
        <v>277</v>
      </c>
      <c r="T351" s="101">
        <v>0</v>
      </c>
      <c r="U351" s="101">
        <v>9392.2710100000004</v>
      </c>
      <c r="V351" s="102">
        <v>157611.81600999998</v>
      </c>
      <c r="W351" s="103">
        <v>1180.9680000000001</v>
      </c>
      <c r="X351" s="103">
        <v>0</v>
      </c>
      <c r="Y351" s="103">
        <v>54155.124000000003</v>
      </c>
      <c r="Z351" s="103">
        <v>8112.9754111999991</v>
      </c>
      <c r="AA351" s="103">
        <v>23677.680588799998</v>
      </c>
      <c r="AB351" s="103">
        <v>1332.9929999999999</v>
      </c>
      <c r="AC351" s="104">
        <v>88459.741000000009</v>
      </c>
      <c r="AD351" s="102">
        <v>246071.55700999999</v>
      </c>
    </row>
    <row r="352" spans="1:30" x14ac:dyDescent="0.2">
      <c r="A352" s="93" t="s">
        <v>485</v>
      </c>
      <c r="B352" s="93" t="s">
        <v>1277</v>
      </c>
      <c r="C352" s="93" t="s">
        <v>486</v>
      </c>
      <c r="D352" s="93"/>
      <c r="E352" s="93" t="s">
        <v>565</v>
      </c>
      <c r="F352" s="101">
        <v>148929.57454</v>
      </c>
      <c r="G352" s="101">
        <v>6120</v>
      </c>
      <c r="H352" s="101">
        <v>2578</v>
      </c>
      <c r="I352" s="101">
        <v>0</v>
      </c>
      <c r="J352" s="101">
        <v>17534</v>
      </c>
      <c r="K352" s="101">
        <v>0</v>
      </c>
      <c r="L352" s="101">
        <v>651</v>
      </c>
      <c r="M352" s="101">
        <v>5258</v>
      </c>
      <c r="N352" s="101">
        <v>1041</v>
      </c>
      <c r="O352" s="101">
        <v>508</v>
      </c>
      <c r="P352" s="101">
        <v>1932.0239999999999</v>
      </c>
      <c r="Q352" s="101">
        <v>1025</v>
      </c>
      <c r="R352" s="101">
        <v>4040</v>
      </c>
      <c r="S352" s="101">
        <v>309</v>
      </c>
      <c r="T352" s="101">
        <v>1778</v>
      </c>
      <c r="U352" s="101">
        <v>9737</v>
      </c>
      <c r="V352" s="102">
        <v>201440.59854000001</v>
      </c>
      <c r="W352" s="103">
        <v>1544</v>
      </c>
      <c r="X352" s="103">
        <v>2222</v>
      </c>
      <c r="Y352" s="103">
        <v>106356</v>
      </c>
      <c r="Z352" s="103">
        <v>2752</v>
      </c>
      <c r="AA352" s="103">
        <v>29353</v>
      </c>
      <c r="AB352" s="103">
        <v>856.29</v>
      </c>
      <c r="AC352" s="104">
        <v>143083.29</v>
      </c>
      <c r="AD352" s="102">
        <v>344523.88854000001</v>
      </c>
    </row>
    <row r="353" spans="1:30" x14ac:dyDescent="0.2">
      <c r="A353" s="93" t="s">
        <v>487</v>
      </c>
      <c r="B353" s="93" t="s">
        <v>1278</v>
      </c>
      <c r="C353" s="93" t="s">
        <v>488</v>
      </c>
      <c r="D353" s="93"/>
      <c r="E353" s="93" t="s">
        <v>565</v>
      </c>
      <c r="F353" s="101">
        <v>167236</v>
      </c>
      <c r="G353" s="101">
        <v>7701</v>
      </c>
      <c r="H353" s="101">
        <v>0</v>
      </c>
      <c r="I353" s="101">
        <v>0</v>
      </c>
      <c r="J353" s="101">
        <v>15754</v>
      </c>
      <c r="K353" s="101">
        <v>0</v>
      </c>
      <c r="L353" s="101">
        <v>625</v>
      </c>
      <c r="M353" s="101">
        <v>5778</v>
      </c>
      <c r="N353" s="101">
        <v>999</v>
      </c>
      <c r="O353" s="101">
        <v>507</v>
      </c>
      <c r="P353" s="101">
        <v>2437</v>
      </c>
      <c r="Q353" s="101">
        <v>942</v>
      </c>
      <c r="R353" s="101">
        <v>5826</v>
      </c>
      <c r="S353" s="101">
        <v>334</v>
      </c>
      <c r="T353" s="101">
        <v>13168</v>
      </c>
      <c r="U353" s="101">
        <v>3651</v>
      </c>
      <c r="V353" s="102">
        <v>224958</v>
      </c>
      <c r="W353" s="103">
        <v>2333</v>
      </c>
      <c r="X353" s="103">
        <v>0</v>
      </c>
      <c r="Y353" s="103">
        <v>67224</v>
      </c>
      <c r="Z353" s="103">
        <v>2872</v>
      </c>
      <c r="AA353" s="103">
        <v>30420</v>
      </c>
      <c r="AB353" s="103">
        <v>116</v>
      </c>
      <c r="AC353" s="104">
        <v>102965</v>
      </c>
      <c r="AD353" s="102">
        <v>327923</v>
      </c>
    </row>
    <row r="354" spans="1:30" x14ac:dyDescent="0.2">
      <c r="A354" s="93" t="s">
        <v>489</v>
      </c>
      <c r="B354" s="93" t="s">
        <v>1279</v>
      </c>
      <c r="C354" s="93" t="s">
        <v>490</v>
      </c>
      <c r="D354" s="93"/>
      <c r="E354" s="93" t="s">
        <v>565</v>
      </c>
      <c r="F354" s="101">
        <v>81097</v>
      </c>
      <c r="G354" s="101">
        <v>3068</v>
      </c>
      <c r="H354" s="101">
        <v>1925</v>
      </c>
      <c r="I354" s="101">
        <v>0</v>
      </c>
      <c r="J354" s="101">
        <v>10107</v>
      </c>
      <c r="K354" s="101">
        <v>0</v>
      </c>
      <c r="L354" s="101">
        <v>358</v>
      </c>
      <c r="M354" s="101">
        <v>1278</v>
      </c>
      <c r="N354" s="101">
        <v>573</v>
      </c>
      <c r="O354" s="101">
        <v>166</v>
      </c>
      <c r="P354" s="101">
        <v>1260</v>
      </c>
      <c r="Q354" s="101">
        <v>449.28</v>
      </c>
      <c r="R354" s="101">
        <v>2314</v>
      </c>
      <c r="S354" s="101">
        <v>154</v>
      </c>
      <c r="T354" s="101">
        <v>0</v>
      </c>
      <c r="U354" s="101">
        <v>23596.977479999998</v>
      </c>
      <c r="V354" s="102">
        <v>126346.25748</v>
      </c>
      <c r="W354" s="103">
        <v>1296</v>
      </c>
      <c r="X354" s="103">
        <v>0</v>
      </c>
      <c r="Y354" s="103">
        <v>48252.417000000001</v>
      </c>
      <c r="Z354" s="103">
        <v>4839.567</v>
      </c>
      <c r="AA354" s="103">
        <v>15359.51</v>
      </c>
      <c r="AB354" s="103">
        <v>400.517</v>
      </c>
      <c r="AC354" s="104">
        <v>70148.011000000013</v>
      </c>
      <c r="AD354" s="102">
        <v>196494.26848000003</v>
      </c>
    </row>
    <row r="355" spans="1:30" x14ac:dyDescent="0.2">
      <c r="A355" s="93" t="s">
        <v>491</v>
      </c>
      <c r="B355" s="93" t="s">
        <v>1280</v>
      </c>
      <c r="C355" s="93" t="s">
        <v>492</v>
      </c>
      <c r="D355" s="93"/>
      <c r="E355" s="93" t="s">
        <v>565</v>
      </c>
      <c r="F355" s="101">
        <v>145921</v>
      </c>
      <c r="G355" s="101">
        <v>5921</v>
      </c>
      <c r="H355" s="101">
        <v>2310</v>
      </c>
      <c r="I355" s="101">
        <v>0</v>
      </c>
      <c r="J355" s="101">
        <v>10451</v>
      </c>
      <c r="K355" s="101">
        <v>0</v>
      </c>
      <c r="L355" s="101">
        <v>467</v>
      </c>
      <c r="M355" s="101">
        <v>3523</v>
      </c>
      <c r="N355" s="101">
        <v>748</v>
      </c>
      <c r="O355" s="101">
        <v>310</v>
      </c>
      <c r="P355" s="101">
        <v>481</v>
      </c>
      <c r="Q355" s="101">
        <v>602</v>
      </c>
      <c r="R355" s="101">
        <v>2371</v>
      </c>
      <c r="S355" s="101">
        <v>209</v>
      </c>
      <c r="T355" s="101">
        <v>0</v>
      </c>
      <c r="U355" s="101">
        <v>4081</v>
      </c>
      <c r="V355" s="102">
        <v>177395</v>
      </c>
      <c r="W355" s="103">
        <v>0</v>
      </c>
      <c r="X355" s="103">
        <v>5502</v>
      </c>
      <c r="Y355" s="103">
        <v>72685</v>
      </c>
      <c r="Z355" s="103">
        <v>1256</v>
      </c>
      <c r="AA355" s="103">
        <v>0</v>
      </c>
      <c r="AB355" s="103">
        <v>642</v>
      </c>
      <c r="AC355" s="104">
        <v>80085</v>
      </c>
      <c r="AD355" s="102">
        <v>257480</v>
      </c>
    </row>
    <row r="356" spans="1:30" x14ac:dyDescent="0.2">
      <c r="A356" s="93" t="s">
        <v>493</v>
      </c>
      <c r="B356" s="93" t="s">
        <v>1281</v>
      </c>
      <c r="C356" s="93" t="s">
        <v>494</v>
      </c>
      <c r="D356" s="93"/>
      <c r="E356" s="93" t="s">
        <v>565</v>
      </c>
      <c r="F356" s="101">
        <v>240852</v>
      </c>
      <c r="G356" s="101">
        <v>13393</v>
      </c>
      <c r="H356" s="101">
        <v>3061</v>
      </c>
      <c r="I356" s="101">
        <v>0</v>
      </c>
      <c r="J356" s="101">
        <v>31111</v>
      </c>
      <c r="K356" s="101">
        <v>0</v>
      </c>
      <c r="L356" s="101">
        <v>918</v>
      </c>
      <c r="M356" s="101">
        <v>12229</v>
      </c>
      <c r="N356" s="101">
        <v>1468</v>
      </c>
      <c r="O356" s="101">
        <v>603</v>
      </c>
      <c r="P356" s="101">
        <v>7832</v>
      </c>
      <c r="Q356" s="101">
        <v>2339</v>
      </c>
      <c r="R356" s="101">
        <v>11316</v>
      </c>
      <c r="S356" s="101">
        <v>510</v>
      </c>
      <c r="T356" s="101">
        <v>8216</v>
      </c>
      <c r="U356" s="101">
        <v>14719</v>
      </c>
      <c r="V356" s="102">
        <v>348567</v>
      </c>
      <c r="W356" s="103">
        <v>3681</v>
      </c>
      <c r="X356" s="103">
        <v>3737</v>
      </c>
      <c r="Y356" s="103">
        <v>172105</v>
      </c>
      <c r="Z356" s="103">
        <v>41386</v>
      </c>
      <c r="AA356" s="103">
        <v>41734</v>
      </c>
      <c r="AB356" s="103">
        <v>0</v>
      </c>
      <c r="AC356" s="104">
        <v>262643</v>
      </c>
      <c r="AD356" s="102">
        <v>611210</v>
      </c>
    </row>
    <row r="357" spans="1:30" x14ac:dyDescent="0.2">
      <c r="A357" s="93" t="s">
        <v>495</v>
      </c>
      <c r="B357" s="93" t="s">
        <v>1282</v>
      </c>
      <c r="C357" s="93" t="s">
        <v>496</v>
      </c>
      <c r="D357" s="93"/>
      <c r="E357" s="93" t="s">
        <v>565</v>
      </c>
      <c r="F357" s="101">
        <v>235398</v>
      </c>
      <c r="G357" s="101">
        <v>8904</v>
      </c>
      <c r="H357" s="101">
        <v>3797</v>
      </c>
      <c r="I357" s="101">
        <v>0</v>
      </c>
      <c r="J357" s="101">
        <v>13744</v>
      </c>
      <c r="K357" s="101">
        <v>0</v>
      </c>
      <c r="L357" s="101">
        <v>697</v>
      </c>
      <c r="M357" s="101">
        <v>7060</v>
      </c>
      <c r="N357" s="101">
        <v>1116</v>
      </c>
      <c r="O357" s="101">
        <v>765</v>
      </c>
      <c r="P357" s="101">
        <v>5281</v>
      </c>
      <c r="Q357" s="101">
        <v>0</v>
      </c>
      <c r="R357" s="101">
        <v>1163</v>
      </c>
      <c r="S357" s="101">
        <v>295</v>
      </c>
      <c r="T357" s="101">
        <v>1679</v>
      </c>
      <c r="U357" s="101">
        <v>7486.4291700000003</v>
      </c>
      <c r="V357" s="102">
        <v>287385.42917000002</v>
      </c>
      <c r="W357" s="103">
        <v>2326</v>
      </c>
      <c r="X357" s="103">
        <v>18480</v>
      </c>
      <c r="Y357" s="103">
        <v>105849</v>
      </c>
      <c r="Z357" s="103">
        <v>21080</v>
      </c>
      <c r="AA357" s="103">
        <v>14681</v>
      </c>
      <c r="AB357" s="103">
        <v>898</v>
      </c>
      <c r="AC357" s="104">
        <v>163314</v>
      </c>
      <c r="AD357" s="102">
        <v>450699.42917000002</v>
      </c>
    </row>
    <row r="358" spans="1:30" x14ac:dyDescent="0.2">
      <c r="A358" s="93" t="s">
        <v>497</v>
      </c>
      <c r="B358" s="93" t="s">
        <v>1283</v>
      </c>
      <c r="C358" s="93" t="s">
        <v>498</v>
      </c>
      <c r="D358" s="93"/>
      <c r="E358" s="93" t="s">
        <v>565</v>
      </c>
      <c r="F358" s="101">
        <v>108706</v>
      </c>
      <c r="G358" s="101">
        <v>3093</v>
      </c>
      <c r="H358" s="101">
        <v>2524</v>
      </c>
      <c r="I358" s="101">
        <v>0</v>
      </c>
      <c r="J358" s="101">
        <v>9276</v>
      </c>
      <c r="K358" s="101">
        <v>0</v>
      </c>
      <c r="L358" s="101">
        <v>413</v>
      </c>
      <c r="M358" s="101">
        <v>0</v>
      </c>
      <c r="N358" s="101">
        <v>661</v>
      </c>
      <c r="O358" s="101">
        <v>396</v>
      </c>
      <c r="P358" s="101">
        <v>946</v>
      </c>
      <c r="Q358" s="101">
        <v>461</v>
      </c>
      <c r="R358" s="101">
        <v>2199</v>
      </c>
      <c r="S358" s="101">
        <v>159</v>
      </c>
      <c r="T358" s="101">
        <v>2194</v>
      </c>
      <c r="U358" s="101">
        <v>9477</v>
      </c>
      <c r="V358" s="102">
        <v>140505</v>
      </c>
      <c r="W358" s="103">
        <v>0</v>
      </c>
      <c r="X358" s="103">
        <v>0</v>
      </c>
      <c r="Y358" s="103">
        <v>60065</v>
      </c>
      <c r="Z358" s="103">
        <v>1768</v>
      </c>
      <c r="AA358" s="103">
        <v>0</v>
      </c>
      <c r="AB358" s="103">
        <v>354</v>
      </c>
      <c r="AC358" s="104">
        <v>62187</v>
      </c>
      <c r="AD358" s="102">
        <v>202692</v>
      </c>
    </row>
    <row r="359" spans="1:30" x14ac:dyDescent="0.2">
      <c r="A359" s="93" t="s">
        <v>499</v>
      </c>
      <c r="B359" s="93" t="s">
        <v>1284</v>
      </c>
      <c r="C359" s="93" t="s">
        <v>500</v>
      </c>
      <c r="D359" s="93"/>
      <c r="E359" s="93" t="s">
        <v>565</v>
      </c>
      <c r="F359" s="101">
        <v>97592</v>
      </c>
      <c r="G359" s="101">
        <v>2926</v>
      </c>
      <c r="H359" s="101">
        <v>1458</v>
      </c>
      <c r="I359" s="101">
        <v>0</v>
      </c>
      <c r="J359" s="101">
        <v>9814</v>
      </c>
      <c r="K359" s="101">
        <v>0</v>
      </c>
      <c r="L359" s="101">
        <v>461</v>
      </c>
      <c r="M359" s="101">
        <v>2934</v>
      </c>
      <c r="N359" s="101">
        <v>737</v>
      </c>
      <c r="O359" s="101">
        <v>116</v>
      </c>
      <c r="P359" s="101">
        <v>1293</v>
      </c>
      <c r="Q359" s="101">
        <v>553</v>
      </c>
      <c r="R359" s="101">
        <v>2669</v>
      </c>
      <c r="S359" s="101">
        <v>206</v>
      </c>
      <c r="T359" s="101">
        <v>0</v>
      </c>
      <c r="U359" s="101">
        <v>3243</v>
      </c>
      <c r="V359" s="102">
        <v>124002</v>
      </c>
      <c r="W359" s="103">
        <v>0</v>
      </c>
      <c r="X359" s="103">
        <v>2749</v>
      </c>
      <c r="Y359" s="103">
        <v>39591</v>
      </c>
      <c r="Z359" s="103">
        <v>1992</v>
      </c>
      <c r="AA359" s="103">
        <v>12238</v>
      </c>
      <c r="AB359" s="103">
        <v>493</v>
      </c>
      <c r="AC359" s="104">
        <v>57063</v>
      </c>
      <c r="AD359" s="102">
        <v>181065</v>
      </c>
    </row>
    <row r="360" spans="1:30" x14ac:dyDescent="0.2">
      <c r="A360" s="93" t="s">
        <v>501</v>
      </c>
      <c r="B360" s="93" t="s">
        <v>1285</v>
      </c>
      <c r="C360" s="93" t="s">
        <v>502</v>
      </c>
      <c r="D360" s="93"/>
      <c r="E360" s="93" t="s">
        <v>565</v>
      </c>
      <c r="F360" s="101">
        <v>166502</v>
      </c>
      <c r="G360" s="101">
        <v>7929</v>
      </c>
      <c r="H360" s="101">
        <v>2234</v>
      </c>
      <c r="I360" s="101">
        <v>0</v>
      </c>
      <c r="J360" s="101">
        <v>15932</v>
      </c>
      <c r="K360" s="101">
        <v>0</v>
      </c>
      <c r="L360" s="101">
        <v>680</v>
      </c>
      <c r="M360" s="101">
        <v>6835</v>
      </c>
      <c r="N360" s="101">
        <v>1089</v>
      </c>
      <c r="O360" s="101">
        <v>1133</v>
      </c>
      <c r="P360" s="101">
        <v>5155</v>
      </c>
      <c r="Q360" s="101">
        <v>1081</v>
      </c>
      <c r="R360" s="101">
        <v>3917</v>
      </c>
      <c r="S360" s="101">
        <v>336</v>
      </c>
      <c r="T360" s="101">
        <v>8407</v>
      </c>
      <c r="U360" s="101">
        <v>8158.1494200000006</v>
      </c>
      <c r="V360" s="102">
        <v>229388.14942</v>
      </c>
      <c r="W360" s="103">
        <v>81</v>
      </c>
      <c r="X360" s="103">
        <v>2943</v>
      </c>
      <c r="Y360" s="103">
        <v>105134</v>
      </c>
      <c r="Z360" s="103">
        <v>16879</v>
      </c>
      <c r="AA360" s="103">
        <v>29684</v>
      </c>
      <c r="AB360" s="103">
        <v>4184</v>
      </c>
      <c r="AC360" s="104">
        <v>158905</v>
      </c>
      <c r="AD360" s="102">
        <v>388293.14942000003</v>
      </c>
    </row>
    <row r="361" spans="1:30" x14ac:dyDescent="0.2">
      <c r="A361" s="93" t="s">
        <v>503</v>
      </c>
      <c r="B361" s="93" t="s">
        <v>1286</v>
      </c>
      <c r="C361" s="93" t="s">
        <v>504</v>
      </c>
      <c r="D361" s="93"/>
      <c r="E361" s="93" t="s">
        <v>570</v>
      </c>
      <c r="F361" s="101">
        <v>0</v>
      </c>
      <c r="G361" s="101">
        <v>0</v>
      </c>
      <c r="H361" s="101">
        <v>0</v>
      </c>
      <c r="I361" s="101">
        <v>0</v>
      </c>
      <c r="J361" s="101">
        <v>0</v>
      </c>
      <c r="K361" s="101">
        <v>0</v>
      </c>
      <c r="L361" s="101">
        <v>0</v>
      </c>
      <c r="M361" s="101">
        <v>0</v>
      </c>
      <c r="N361" s="101">
        <v>0</v>
      </c>
      <c r="O361" s="101">
        <v>0</v>
      </c>
      <c r="P361" s="101">
        <v>0</v>
      </c>
      <c r="Q361" s="101">
        <v>0</v>
      </c>
      <c r="R361" s="101">
        <v>0</v>
      </c>
      <c r="S361" s="101">
        <v>0</v>
      </c>
      <c r="T361" s="101">
        <v>3731.7220000000002</v>
      </c>
      <c r="U361" s="101">
        <v>814644.12390988646</v>
      </c>
      <c r="V361" s="102">
        <v>818375.84590988641</v>
      </c>
      <c r="W361" s="103">
        <v>0</v>
      </c>
      <c r="X361" s="103">
        <v>0</v>
      </c>
      <c r="Y361" s="103">
        <v>0</v>
      </c>
      <c r="Z361" s="103">
        <v>0</v>
      </c>
      <c r="AA361" s="103">
        <v>0</v>
      </c>
      <c r="AB361" s="103">
        <v>11415.781580000001</v>
      </c>
      <c r="AC361" s="104">
        <v>11415.781580000001</v>
      </c>
      <c r="AD361" s="102">
        <v>829791.62748988636</v>
      </c>
    </row>
    <row r="362" spans="1:30" x14ac:dyDescent="0.2">
      <c r="A362" s="93" t="s">
        <v>505</v>
      </c>
      <c r="B362" s="93" t="s">
        <v>1287</v>
      </c>
      <c r="C362" s="93" t="s">
        <v>802</v>
      </c>
      <c r="D362" s="93"/>
      <c r="E362" s="93" t="s">
        <v>570</v>
      </c>
      <c r="F362" s="101">
        <v>0</v>
      </c>
      <c r="G362" s="101">
        <v>0</v>
      </c>
      <c r="H362" s="101">
        <v>0</v>
      </c>
      <c r="I362" s="101">
        <v>0</v>
      </c>
      <c r="J362" s="101">
        <v>0</v>
      </c>
      <c r="K362" s="101">
        <v>0</v>
      </c>
      <c r="L362" s="101">
        <v>0</v>
      </c>
      <c r="M362" s="101">
        <v>0</v>
      </c>
      <c r="N362" s="101">
        <v>0</v>
      </c>
      <c r="O362" s="101">
        <v>0</v>
      </c>
      <c r="P362" s="101">
        <v>0</v>
      </c>
      <c r="Q362" s="101">
        <v>0</v>
      </c>
      <c r="R362" s="101">
        <v>0</v>
      </c>
      <c r="S362" s="101">
        <v>0</v>
      </c>
      <c r="T362" s="101">
        <v>895</v>
      </c>
      <c r="U362" s="101">
        <v>2130</v>
      </c>
      <c r="V362" s="102">
        <v>3025</v>
      </c>
      <c r="W362" s="103">
        <v>0</v>
      </c>
      <c r="X362" s="103">
        <v>0</v>
      </c>
      <c r="Y362" s="103">
        <v>0</v>
      </c>
      <c r="Z362" s="103">
        <v>0</v>
      </c>
      <c r="AA362" s="103">
        <v>0</v>
      </c>
      <c r="AB362" s="103">
        <v>0</v>
      </c>
      <c r="AC362" s="104">
        <v>0</v>
      </c>
      <c r="AD362" s="102">
        <v>3025</v>
      </c>
    </row>
    <row r="363" spans="1:30" x14ac:dyDescent="0.2">
      <c r="A363" s="93" t="s">
        <v>506</v>
      </c>
      <c r="B363" s="93" t="s">
        <v>1288</v>
      </c>
      <c r="C363" s="93" t="s">
        <v>803</v>
      </c>
      <c r="D363" s="93"/>
      <c r="E363" s="93" t="s">
        <v>570</v>
      </c>
      <c r="F363" s="101">
        <v>0</v>
      </c>
      <c r="G363" s="101">
        <v>0</v>
      </c>
      <c r="H363" s="101">
        <v>0</v>
      </c>
      <c r="I363" s="101">
        <v>0</v>
      </c>
      <c r="J363" s="101">
        <v>0</v>
      </c>
      <c r="K363" s="101">
        <v>0</v>
      </c>
      <c r="L363" s="101">
        <v>0</v>
      </c>
      <c r="M363" s="101">
        <v>0</v>
      </c>
      <c r="N363" s="101">
        <v>0</v>
      </c>
      <c r="O363" s="101">
        <v>0</v>
      </c>
      <c r="P363" s="101">
        <v>0</v>
      </c>
      <c r="Q363" s="101">
        <v>0</v>
      </c>
      <c r="R363" s="101">
        <v>0</v>
      </c>
      <c r="S363" s="101">
        <v>0</v>
      </c>
      <c r="T363" s="101">
        <v>0</v>
      </c>
      <c r="U363" s="101">
        <v>312</v>
      </c>
      <c r="V363" s="102">
        <v>312</v>
      </c>
      <c r="W363" s="103">
        <v>0</v>
      </c>
      <c r="X363" s="103">
        <v>0</v>
      </c>
      <c r="Y363" s="103">
        <v>0</v>
      </c>
      <c r="Z363" s="103">
        <v>0</v>
      </c>
      <c r="AA363" s="103">
        <v>0</v>
      </c>
      <c r="AB363" s="103">
        <v>0</v>
      </c>
      <c r="AC363" s="104">
        <v>0</v>
      </c>
      <c r="AD363" s="102">
        <v>312</v>
      </c>
    </row>
    <row r="364" spans="1:30" x14ac:dyDescent="0.2">
      <c r="A364" s="93" t="s">
        <v>507</v>
      </c>
      <c r="B364" s="93" t="s">
        <v>1289</v>
      </c>
      <c r="C364" s="93" t="s">
        <v>804</v>
      </c>
      <c r="D364" s="93"/>
      <c r="E364" s="93" t="s">
        <v>570</v>
      </c>
      <c r="F364" s="101">
        <v>0</v>
      </c>
      <c r="G364" s="101">
        <v>0</v>
      </c>
      <c r="H364" s="101">
        <v>0</v>
      </c>
      <c r="I364" s="101">
        <v>0</v>
      </c>
      <c r="J364" s="101">
        <v>0</v>
      </c>
      <c r="K364" s="101">
        <v>0</v>
      </c>
      <c r="L364" s="101">
        <v>0</v>
      </c>
      <c r="M364" s="101">
        <v>0</v>
      </c>
      <c r="N364" s="101">
        <v>0</v>
      </c>
      <c r="O364" s="101">
        <v>0</v>
      </c>
      <c r="P364" s="101">
        <v>0</v>
      </c>
      <c r="Q364" s="101">
        <v>0</v>
      </c>
      <c r="R364" s="101">
        <v>0</v>
      </c>
      <c r="S364" s="101">
        <v>0</v>
      </c>
      <c r="T364" s="101">
        <v>0</v>
      </c>
      <c r="U364" s="101">
        <v>407</v>
      </c>
      <c r="V364" s="102">
        <v>407</v>
      </c>
      <c r="W364" s="103">
        <v>0</v>
      </c>
      <c r="X364" s="103">
        <v>0</v>
      </c>
      <c r="Y364" s="103">
        <v>0</v>
      </c>
      <c r="Z364" s="103">
        <v>0</v>
      </c>
      <c r="AA364" s="103">
        <v>0</v>
      </c>
      <c r="AB364" s="103">
        <v>0</v>
      </c>
      <c r="AC364" s="104">
        <v>0</v>
      </c>
      <c r="AD364" s="102">
        <v>407</v>
      </c>
    </row>
    <row r="365" spans="1:30" x14ac:dyDescent="0.2">
      <c r="A365" s="93" t="s">
        <v>508</v>
      </c>
      <c r="B365" s="93" t="s">
        <v>1290</v>
      </c>
      <c r="C365" s="93" t="s">
        <v>805</v>
      </c>
      <c r="D365" s="93"/>
      <c r="E365" s="93" t="s">
        <v>570</v>
      </c>
      <c r="F365" s="101">
        <v>0</v>
      </c>
      <c r="G365" s="101">
        <v>0</v>
      </c>
      <c r="H365" s="101">
        <v>0</v>
      </c>
      <c r="I365" s="101">
        <v>0</v>
      </c>
      <c r="J365" s="101">
        <v>0</v>
      </c>
      <c r="K365" s="101">
        <v>0</v>
      </c>
      <c r="L365" s="101">
        <v>0</v>
      </c>
      <c r="M365" s="101">
        <v>0</v>
      </c>
      <c r="N365" s="101">
        <v>0</v>
      </c>
      <c r="O365" s="101">
        <v>0</v>
      </c>
      <c r="P365" s="101">
        <v>0</v>
      </c>
      <c r="Q365" s="101">
        <v>0</v>
      </c>
      <c r="R365" s="101">
        <v>0</v>
      </c>
      <c r="S365" s="101">
        <v>0</v>
      </c>
      <c r="T365" s="101">
        <v>0</v>
      </c>
      <c r="U365" s="101">
        <v>1098</v>
      </c>
      <c r="V365" s="102">
        <v>1098</v>
      </c>
      <c r="W365" s="103">
        <v>0</v>
      </c>
      <c r="X365" s="103">
        <v>0</v>
      </c>
      <c r="Y365" s="103">
        <v>0</v>
      </c>
      <c r="Z365" s="103">
        <v>0</v>
      </c>
      <c r="AA365" s="103">
        <v>0</v>
      </c>
      <c r="AB365" s="103">
        <v>0</v>
      </c>
      <c r="AC365" s="104">
        <v>0</v>
      </c>
      <c r="AD365" s="102">
        <v>1098</v>
      </c>
    </row>
    <row r="366" spans="1:30" x14ac:dyDescent="0.2">
      <c r="A366" s="93" t="s">
        <v>509</v>
      </c>
      <c r="B366" s="93" t="s">
        <v>1291</v>
      </c>
      <c r="C366" s="93" t="s">
        <v>806</v>
      </c>
      <c r="D366" s="93"/>
      <c r="E366" s="93" t="s">
        <v>570</v>
      </c>
      <c r="F366" s="101">
        <v>0</v>
      </c>
      <c r="G366" s="101">
        <v>0</v>
      </c>
      <c r="H366" s="101">
        <v>0</v>
      </c>
      <c r="I366" s="101">
        <v>0</v>
      </c>
      <c r="J366" s="101">
        <v>0</v>
      </c>
      <c r="K366" s="101">
        <v>0</v>
      </c>
      <c r="L366" s="101">
        <v>0</v>
      </c>
      <c r="M366" s="101">
        <v>0</v>
      </c>
      <c r="N366" s="101">
        <v>0</v>
      </c>
      <c r="O366" s="101">
        <v>0</v>
      </c>
      <c r="P366" s="101">
        <v>0</v>
      </c>
      <c r="Q366" s="101">
        <v>0</v>
      </c>
      <c r="R366" s="101">
        <v>0</v>
      </c>
      <c r="S366" s="101">
        <v>0</v>
      </c>
      <c r="T366" s="101">
        <v>0</v>
      </c>
      <c r="U366" s="101">
        <v>204</v>
      </c>
      <c r="V366" s="102">
        <v>204</v>
      </c>
      <c r="W366" s="103">
        <v>0</v>
      </c>
      <c r="X366" s="103">
        <v>0</v>
      </c>
      <c r="Y366" s="103">
        <v>0</v>
      </c>
      <c r="Z366" s="103">
        <v>0</v>
      </c>
      <c r="AA366" s="103">
        <v>0</v>
      </c>
      <c r="AB366" s="103">
        <v>0</v>
      </c>
      <c r="AC366" s="104">
        <v>0</v>
      </c>
      <c r="AD366" s="102">
        <v>204</v>
      </c>
    </row>
    <row r="367" spans="1:30" x14ac:dyDescent="0.2">
      <c r="A367" s="93" t="s">
        <v>510</v>
      </c>
      <c r="B367" s="93" t="s">
        <v>1292</v>
      </c>
      <c r="C367" s="93" t="s">
        <v>807</v>
      </c>
      <c r="D367" s="93"/>
      <c r="E367" s="93" t="s">
        <v>570</v>
      </c>
      <c r="F367" s="101">
        <v>0</v>
      </c>
      <c r="G367" s="101">
        <v>0</v>
      </c>
      <c r="H367" s="101">
        <v>0</v>
      </c>
      <c r="I367" s="101">
        <v>0</v>
      </c>
      <c r="J367" s="101">
        <v>0</v>
      </c>
      <c r="K367" s="101">
        <v>0</v>
      </c>
      <c r="L367" s="101">
        <v>0</v>
      </c>
      <c r="M367" s="101">
        <v>0</v>
      </c>
      <c r="N367" s="101">
        <v>0</v>
      </c>
      <c r="O367" s="101">
        <v>0</v>
      </c>
      <c r="P367" s="101">
        <v>0</v>
      </c>
      <c r="Q367" s="101">
        <v>0</v>
      </c>
      <c r="R367" s="101">
        <v>0</v>
      </c>
      <c r="S367" s="101">
        <v>0</v>
      </c>
      <c r="T367" s="101">
        <v>0</v>
      </c>
      <c r="U367" s="101">
        <v>172</v>
      </c>
      <c r="V367" s="102">
        <v>172</v>
      </c>
      <c r="W367" s="103">
        <v>0</v>
      </c>
      <c r="X367" s="103">
        <v>0</v>
      </c>
      <c r="Y367" s="103">
        <v>0</v>
      </c>
      <c r="Z367" s="103">
        <v>0</v>
      </c>
      <c r="AA367" s="103">
        <v>0</v>
      </c>
      <c r="AB367" s="103">
        <v>0</v>
      </c>
      <c r="AC367" s="104">
        <v>0</v>
      </c>
      <c r="AD367" s="102">
        <v>172</v>
      </c>
    </row>
    <row r="368" spans="1:30" x14ac:dyDescent="0.2">
      <c r="A368" s="93" t="s">
        <v>511</v>
      </c>
      <c r="B368" s="93" t="s">
        <v>1293</v>
      </c>
      <c r="C368" s="93" t="s">
        <v>808</v>
      </c>
      <c r="D368" s="93"/>
      <c r="E368" s="93" t="s">
        <v>570</v>
      </c>
      <c r="F368" s="101">
        <v>0</v>
      </c>
      <c r="G368" s="101">
        <v>0</v>
      </c>
      <c r="H368" s="101">
        <v>0</v>
      </c>
      <c r="I368" s="101">
        <v>0</v>
      </c>
      <c r="J368" s="101">
        <v>0</v>
      </c>
      <c r="K368" s="101">
        <v>0</v>
      </c>
      <c r="L368" s="101">
        <v>0</v>
      </c>
      <c r="M368" s="101">
        <v>0</v>
      </c>
      <c r="N368" s="101">
        <v>0</v>
      </c>
      <c r="O368" s="101">
        <v>0</v>
      </c>
      <c r="P368" s="101">
        <v>0</v>
      </c>
      <c r="Q368" s="101">
        <v>0</v>
      </c>
      <c r="R368" s="101">
        <v>0</v>
      </c>
      <c r="S368" s="101">
        <v>0</v>
      </c>
      <c r="T368" s="101">
        <v>0</v>
      </c>
      <c r="U368" s="101">
        <v>513</v>
      </c>
      <c r="V368" s="102">
        <v>513</v>
      </c>
      <c r="W368" s="103">
        <v>0</v>
      </c>
      <c r="X368" s="103">
        <v>0</v>
      </c>
      <c r="Y368" s="103">
        <v>0</v>
      </c>
      <c r="Z368" s="103">
        <v>0</v>
      </c>
      <c r="AA368" s="103">
        <v>0</v>
      </c>
      <c r="AB368" s="103">
        <v>126</v>
      </c>
      <c r="AC368" s="104">
        <v>126</v>
      </c>
      <c r="AD368" s="102">
        <v>639</v>
      </c>
    </row>
    <row r="369" spans="1:30" x14ac:dyDescent="0.2">
      <c r="A369" s="93" t="s">
        <v>512</v>
      </c>
      <c r="B369" s="93" t="s">
        <v>1294</v>
      </c>
      <c r="C369" s="93" t="s">
        <v>809</v>
      </c>
      <c r="D369" s="93"/>
      <c r="E369" s="93" t="s">
        <v>570</v>
      </c>
      <c r="F369" s="101">
        <v>0</v>
      </c>
      <c r="G369" s="101">
        <v>0</v>
      </c>
      <c r="H369" s="101">
        <v>0</v>
      </c>
      <c r="I369" s="101">
        <v>0</v>
      </c>
      <c r="J369" s="101">
        <v>0</v>
      </c>
      <c r="K369" s="101">
        <v>0</v>
      </c>
      <c r="L369" s="101">
        <v>0</v>
      </c>
      <c r="M369" s="101">
        <v>0</v>
      </c>
      <c r="N369" s="101">
        <v>0</v>
      </c>
      <c r="O369" s="101">
        <v>0</v>
      </c>
      <c r="P369" s="101">
        <v>0</v>
      </c>
      <c r="Q369" s="101">
        <v>0</v>
      </c>
      <c r="R369" s="101">
        <v>0</v>
      </c>
      <c r="S369" s="101">
        <v>0</v>
      </c>
      <c r="T369" s="101">
        <v>0</v>
      </c>
      <c r="U369" s="101">
        <v>343</v>
      </c>
      <c r="V369" s="102">
        <v>343</v>
      </c>
      <c r="W369" s="103">
        <v>0</v>
      </c>
      <c r="X369" s="103">
        <v>0</v>
      </c>
      <c r="Y369" s="103">
        <v>0</v>
      </c>
      <c r="Z369" s="103">
        <v>0</v>
      </c>
      <c r="AA369" s="103">
        <v>0</v>
      </c>
      <c r="AB369" s="103">
        <v>0</v>
      </c>
      <c r="AC369" s="104">
        <v>0</v>
      </c>
      <c r="AD369" s="102">
        <v>343</v>
      </c>
    </row>
    <row r="370" spans="1:30" x14ac:dyDescent="0.2">
      <c r="A370" s="93" t="s">
        <v>513</v>
      </c>
      <c r="B370" s="93" t="s">
        <v>1295</v>
      </c>
      <c r="C370" s="93" t="s">
        <v>810</v>
      </c>
      <c r="D370" s="93"/>
      <c r="E370" s="93" t="s">
        <v>570</v>
      </c>
      <c r="F370" s="101">
        <v>0</v>
      </c>
      <c r="G370" s="101">
        <v>0</v>
      </c>
      <c r="H370" s="101">
        <v>0</v>
      </c>
      <c r="I370" s="101">
        <v>0</v>
      </c>
      <c r="J370" s="101">
        <v>0</v>
      </c>
      <c r="K370" s="101">
        <v>0</v>
      </c>
      <c r="L370" s="101">
        <v>0</v>
      </c>
      <c r="M370" s="101">
        <v>0</v>
      </c>
      <c r="N370" s="101">
        <v>0</v>
      </c>
      <c r="O370" s="101">
        <v>0</v>
      </c>
      <c r="P370" s="101">
        <v>0</v>
      </c>
      <c r="Q370" s="101">
        <v>0</v>
      </c>
      <c r="R370" s="101">
        <v>0</v>
      </c>
      <c r="S370" s="101">
        <v>0</v>
      </c>
      <c r="T370" s="101">
        <v>1130</v>
      </c>
      <c r="U370" s="101">
        <v>572</v>
      </c>
      <c r="V370" s="102">
        <v>1702</v>
      </c>
      <c r="W370" s="103">
        <v>0</v>
      </c>
      <c r="X370" s="103">
        <v>0</v>
      </c>
      <c r="Y370" s="103">
        <v>0</v>
      </c>
      <c r="Z370" s="103">
        <v>0</v>
      </c>
      <c r="AA370" s="103">
        <v>0</v>
      </c>
      <c r="AB370" s="103">
        <v>0</v>
      </c>
      <c r="AC370" s="104">
        <v>0</v>
      </c>
      <c r="AD370" s="102">
        <v>1702</v>
      </c>
    </row>
    <row r="371" spans="1:30" x14ac:dyDescent="0.2">
      <c r="A371" s="93" t="s">
        <v>514</v>
      </c>
      <c r="B371" s="93" t="s">
        <v>1296</v>
      </c>
      <c r="C371" s="93" t="s">
        <v>811</v>
      </c>
      <c r="D371" s="93"/>
      <c r="E371" s="93" t="s">
        <v>570</v>
      </c>
      <c r="F371" s="101">
        <v>0</v>
      </c>
      <c r="G371" s="101">
        <v>0</v>
      </c>
      <c r="H371" s="101">
        <v>0</v>
      </c>
      <c r="I371" s="101">
        <v>0</v>
      </c>
      <c r="J371" s="101">
        <v>0</v>
      </c>
      <c r="K371" s="101">
        <v>0</v>
      </c>
      <c r="L371" s="101">
        <v>0</v>
      </c>
      <c r="M371" s="101">
        <v>0</v>
      </c>
      <c r="N371" s="101">
        <v>0</v>
      </c>
      <c r="O371" s="101">
        <v>0</v>
      </c>
      <c r="P371" s="101">
        <v>0</v>
      </c>
      <c r="Q371" s="101">
        <v>0</v>
      </c>
      <c r="R371" s="101">
        <v>0</v>
      </c>
      <c r="S371" s="101">
        <v>0</v>
      </c>
      <c r="T371" s="101">
        <v>0</v>
      </c>
      <c r="U371" s="101">
        <v>1606</v>
      </c>
      <c r="V371" s="102">
        <v>1606</v>
      </c>
      <c r="W371" s="103">
        <v>0</v>
      </c>
      <c r="X371" s="103">
        <v>0</v>
      </c>
      <c r="Y371" s="103">
        <v>0</v>
      </c>
      <c r="Z371" s="103">
        <v>0</v>
      </c>
      <c r="AA371" s="103">
        <v>0</v>
      </c>
      <c r="AB371" s="103">
        <v>0</v>
      </c>
      <c r="AC371" s="104">
        <v>0</v>
      </c>
      <c r="AD371" s="102">
        <v>1606</v>
      </c>
    </row>
    <row r="372" spans="1:30" x14ac:dyDescent="0.2">
      <c r="A372" s="93" t="s">
        <v>515</v>
      </c>
      <c r="B372" s="93" t="s">
        <v>1297</v>
      </c>
      <c r="C372" s="93" t="s">
        <v>812</v>
      </c>
      <c r="D372" s="93"/>
      <c r="E372" s="93" t="s">
        <v>570</v>
      </c>
      <c r="F372" s="101">
        <v>0</v>
      </c>
      <c r="G372" s="101">
        <v>0</v>
      </c>
      <c r="H372" s="101">
        <v>0</v>
      </c>
      <c r="I372" s="101">
        <v>0</v>
      </c>
      <c r="J372" s="101">
        <v>0</v>
      </c>
      <c r="K372" s="101">
        <v>0</v>
      </c>
      <c r="L372" s="101">
        <v>0</v>
      </c>
      <c r="M372" s="101">
        <v>0</v>
      </c>
      <c r="N372" s="101">
        <v>0</v>
      </c>
      <c r="O372" s="101">
        <v>0</v>
      </c>
      <c r="P372" s="101">
        <v>0</v>
      </c>
      <c r="Q372" s="101">
        <v>0</v>
      </c>
      <c r="R372" s="101">
        <v>0</v>
      </c>
      <c r="S372" s="101">
        <v>0</v>
      </c>
      <c r="T372" s="101">
        <v>0</v>
      </c>
      <c r="U372" s="101">
        <v>2690</v>
      </c>
      <c r="V372" s="102">
        <v>2690</v>
      </c>
      <c r="W372" s="103">
        <v>0</v>
      </c>
      <c r="X372" s="103">
        <v>0</v>
      </c>
      <c r="Y372" s="103">
        <v>0</v>
      </c>
      <c r="Z372" s="103">
        <v>0</v>
      </c>
      <c r="AA372" s="103">
        <v>0</v>
      </c>
      <c r="AB372" s="103">
        <v>0</v>
      </c>
      <c r="AC372" s="104">
        <v>0</v>
      </c>
      <c r="AD372" s="102">
        <v>2690</v>
      </c>
    </row>
    <row r="373" spans="1:30" x14ac:dyDescent="0.2">
      <c r="A373" s="93" t="s">
        <v>516</v>
      </c>
      <c r="B373" s="93" t="s">
        <v>1298</v>
      </c>
      <c r="C373" s="93" t="s">
        <v>813</v>
      </c>
      <c r="D373" s="93"/>
      <c r="E373" s="93" t="s">
        <v>570</v>
      </c>
      <c r="F373" s="101">
        <v>0</v>
      </c>
      <c r="G373" s="101">
        <v>0</v>
      </c>
      <c r="H373" s="101">
        <v>0</v>
      </c>
      <c r="I373" s="101">
        <v>0</v>
      </c>
      <c r="J373" s="101">
        <v>0</v>
      </c>
      <c r="K373" s="101">
        <v>0</v>
      </c>
      <c r="L373" s="101">
        <v>0</v>
      </c>
      <c r="M373" s="101">
        <v>0</v>
      </c>
      <c r="N373" s="101">
        <v>0</v>
      </c>
      <c r="O373" s="101">
        <v>0</v>
      </c>
      <c r="P373" s="101">
        <v>0</v>
      </c>
      <c r="Q373" s="101">
        <v>0</v>
      </c>
      <c r="R373" s="101">
        <v>0</v>
      </c>
      <c r="S373" s="101">
        <v>0</v>
      </c>
      <c r="T373" s="101">
        <v>0</v>
      </c>
      <c r="U373" s="101">
        <v>2336</v>
      </c>
      <c r="V373" s="102">
        <v>2336</v>
      </c>
      <c r="W373" s="103">
        <v>0</v>
      </c>
      <c r="X373" s="103">
        <v>0</v>
      </c>
      <c r="Y373" s="103">
        <v>0</v>
      </c>
      <c r="Z373" s="103">
        <v>0</v>
      </c>
      <c r="AA373" s="103">
        <v>0</v>
      </c>
      <c r="AB373" s="103">
        <v>0</v>
      </c>
      <c r="AC373" s="104">
        <v>0</v>
      </c>
      <c r="AD373" s="102">
        <v>2336</v>
      </c>
    </row>
    <row r="374" spans="1:30" x14ac:dyDescent="0.2">
      <c r="A374" s="93" t="s">
        <v>517</v>
      </c>
      <c r="B374" s="93" t="s">
        <v>1299</v>
      </c>
      <c r="C374" s="93" t="s">
        <v>814</v>
      </c>
      <c r="D374" s="93"/>
      <c r="E374" s="93" t="s">
        <v>570</v>
      </c>
      <c r="F374" s="101">
        <v>0</v>
      </c>
      <c r="G374" s="101">
        <v>0</v>
      </c>
      <c r="H374" s="101">
        <v>0</v>
      </c>
      <c r="I374" s="101">
        <v>0</v>
      </c>
      <c r="J374" s="101">
        <v>0</v>
      </c>
      <c r="K374" s="101">
        <v>109</v>
      </c>
      <c r="L374" s="101">
        <v>0</v>
      </c>
      <c r="M374" s="101">
        <v>0</v>
      </c>
      <c r="N374" s="101">
        <v>0</v>
      </c>
      <c r="O374" s="101">
        <v>0</v>
      </c>
      <c r="P374" s="101">
        <v>0</v>
      </c>
      <c r="Q374" s="101">
        <v>0</v>
      </c>
      <c r="R374" s="101">
        <v>0</v>
      </c>
      <c r="S374" s="101">
        <v>0</v>
      </c>
      <c r="T374" s="101">
        <v>0</v>
      </c>
      <c r="U374" s="101">
        <v>1184</v>
      </c>
      <c r="V374" s="102">
        <v>1293</v>
      </c>
      <c r="W374" s="103">
        <v>0</v>
      </c>
      <c r="X374" s="103">
        <v>0</v>
      </c>
      <c r="Y374" s="103">
        <v>0</v>
      </c>
      <c r="Z374" s="103">
        <v>0</v>
      </c>
      <c r="AA374" s="103">
        <v>0</v>
      </c>
      <c r="AB374" s="103">
        <v>0</v>
      </c>
      <c r="AC374" s="104">
        <v>0</v>
      </c>
      <c r="AD374" s="102">
        <v>1293</v>
      </c>
    </row>
    <row r="375" spans="1:30" x14ac:dyDescent="0.2">
      <c r="A375" s="93" t="s">
        <v>518</v>
      </c>
      <c r="B375" s="93" t="s">
        <v>1300</v>
      </c>
      <c r="C375" s="93" t="s">
        <v>815</v>
      </c>
      <c r="D375" s="93"/>
      <c r="E375" s="93" t="s">
        <v>570</v>
      </c>
      <c r="F375" s="101">
        <v>0</v>
      </c>
      <c r="G375" s="101">
        <v>0</v>
      </c>
      <c r="H375" s="101">
        <v>0</v>
      </c>
      <c r="I375" s="101">
        <v>0</v>
      </c>
      <c r="J375" s="101">
        <v>0</v>
      </c>
      <c r="K375" s="101">
        <v>0</v>
      </c>
      <c r="L375" s="101">
        <v>0</v>
      </c>
      <c r="M375" s="101">
        <v>0</v>
      </c>
      <c r="N375" s="101">
        <v>0</v>
      </c>
      <c r="O375" s="101">
        <v>0</v>
      </c>
      <c r="P375" s="101">
        <v>0</v>
      </c>
      <c r="Q375" s="101">
        <v>0</v>
      </c>
      <c r="R375" s="101">
        <v>0</v>
      </c>
      <c r="S375" s="101">
        <v>0</v>
      </c>
      <c r="T375" s="101">
        <v>0</v>
      </c>
      <c r="U375" s="101">
        <v>0</v>
      </c>
      <c r="V375" s="102">
        <v>0</v>
      </c>
      <c r="W375" s="103">
        <v>0</v>
      </c>
      <c r="X375" s="103">
        <v>0</v>
      </c>
      <c r="Y375" s="103">
        <v>0</v>
      </c>
      <c r="Z375" s="103">
        <v>0</v>
      </c>
      <c r="AA375" s="103">
        <v>0</v>
      </c>
      <c r="AB375" s="103">
        <v>0</v>
      </c>
      <c r="AC375" s="104">
        <v>0</v>
      </c>
      <c r="AD375" s="102">
        <v>0</v>
      </c>
    </row>
    <row r="376" spans="1:30" x14ac:dyDescent="0.2">
      <c r="A376" s="93" t="s">
        <v>519</v>
      </c>
      <c r="B376" s="93" t="s">
        <v>1301</v>
      </c>
      <c r="C376" s="93" t="s">
        <v>816</v>
      </c>
      <c r="D376" s="93"/>
      <c r="E376" s="93" t="s">
        <v>570</v>
      </c>
      <c r="F376" s="101">
        <v>0</v>
      </c>
      <c r="G376" s="101">
        <v>0</v>
      </c>
      <c r="H376" s="101">
        <v>0</v>
      </c>
      <c r="I376" s="101">
        <v>0</v>
      </c>
      <c r="J376" s="101">
        <v>0</v>
      </c>
      <c r="K376" s="101">
        <v>0</v>
      </c>
      <c r="L376" s="101">
        <v>0</v>
      </c>
      <c r="M376" s="101">
        <v>0</v>
      </c>
      <c r="N376" s="101">
        <v>0</v>
      </c>
      <c r="O376" s="101">
        <v>0</v>
      </c>
      <c r="P376" s="101">
        <v>0</v>
      </c>
      <c r="Q376" s="101">
        <v>0</v>
      </c>
      <c r="R376" s="101">
        <v>0</v>
      </c>
      <c r="S376" s="101">
        <v>0</v>
      </c>
      <c r="T376" s="101">
        <v>0</v>
      </c>
      <c r="U376" s="101">
        <v>2945</v>
      </c>
      <c r="V376" s="102">
        <v>2945</v>
      </c>
      <c r="W376" s="103">
        <v>0</v>
      </c>
      <c r="X376" s="103">
        <v>0</v>
      </c>
      <c r="Y376" s="103">
        <v>0</v>
      </c>
      <c r="Z376" s="103">
        <v>0</v>
      </c>
      <c r="AA376" s="103">
        <v>0</v>
      </c>
      <c r="AB376" s="103">
        <v>133</v>
      </c>
      <c r="AC376" s="104">
        <v>133</v>
      </c>
      <c r="AD376" s="102">
        <v>3078</v>
      </c>
    </row>
    <row r="377" spans="1:30" x14ac:dyDescent="0.2">
      <c r="A377" s="93" t="s">
        <v>520</v>
      </c>
      <c r="B377" s="93" t="s">
        <v>1302</v>
      </c>
      <c r="C377" s="93" t="s">
        <v>817</v>
      </c>
      <c r="D377" s="93"/>
      <c r="E377" s="93" t="s">
        <v>570</v>
      </c>
      <c r="F377" s="101">
        <v>0</v>
      </c>
      <c r="G377" s="101">
        <v>0</v>
      </c>
      <c r="H377" s="101">
        <v>0</v>
      </c>
      <c r="I377" s="101">
        <v>0</v>
      </c>
      <c r="J377" s="101">
        <v>0</v>
      </c>
      <c r="K377" s="101">
        <v>0</v>
      </c>
      <c r="L377" s="101">
        <v>0</v>
      </c>
      <c r="M377" s="101">
        <v>0</v>
      </c>
      <c r="N377" s="101">
        <v>0</v>
      </c>
      <c r="O377" s="101">
        <v>0</v>
      </c>
      <c r="P377" s="101">
        <v>0</v>
      </c>
      <c r="Q377" s="101">
        <v>0</v>
      </c>
      <c r="R377" s="101">
        <v>0</v>
      </c>
      <c r="S377" s="101">
        <v>0</v>
      </c>
      <c r="T377" s="101">
        <v>1746</v>
      </c>
      <c r="U377" s="101">
        <v>823</v>
      </c>
      <c r="V377" s="102">
        <v>2569</v>
      </c>
      <c r="W377" s="103">
        <v>0</v>
      </c>
      <c r="X377" s="103">
        <v>0</v>
      </c>
      <c r="Y377" s="103">
        <v>0</v>
      </c>
      <c r="Z377" s="103">
        <v>0</v>
      </c>
      <c r="AA377" s="103">
        <v>0</v>
      </c>
      <c r="AB377" s="103">
        <v>0</v>
      </c>
      <c r="AC377" s="104">
        <v>0</v>
      </c>
      <c r="AD377" s="102">
        <v>2569</v>
      </c>
    </row>
    <row r="378" spans="1:30" x14ac:dyDescent="0.2">
      <c r="A378" s="93" t="s">
        <v>521</v>
      </c>
      <c r="B378" s="93" t="s">
        <v>1303</v>
      </c>
      <c r="C378" s="93" t="s">
        <v>818</v>
      </c>
      <c r="D378" s="93"/>
      <c r="E378" s="93" t="s">
        <v>570</v>
      </c>
      <c r="F378" s="101">
        <v>0</v>
      </c>
      <c r="G378" s="101">
        <v>0</v>
      </c>
      <c r="H378" s="101">
        <v>0</v>
      </c>
      <c r="I378" s="101">
        <v>0</v>
      </c>
      <c r="J378" s="101">
        <v>0</v>
      </c>
      <c r="K378" s="101">
        <v>0</v>
      </c>
      <c r="L378" s="101">
        <v>0</v>
      </c>
      <c r="M378" s="101">
        <v>0</v>
      </c>
      <c r="N378" s="101">
        <v>0</v>
      </c>
      <c r="O378" s="101">
        <v>0</v>
      </c>
      <c r="P378" s="101">
        <v>0</v>
      </c>
      <c r="Q378" s="101">
        <v>0</v>
      </c>
      <c r="R378" s="101">
        <v>0</v>
      </c>
      <c r="S378" s="101">
        <v>0</v>
      </c>
      <c r="T378" s="101">
        <v>0</v>
      </c>
      <c r="U378" s="101">
        <v>1916</v>
      </c>
      <c r="V378" s="102">
        <v>1916</v>
      </c>
      <c r="W378" s="103">
        <v>0</v>
      </c>
      <c r="X378" s="103">
        <v>0</v>
      </c>
      <c r="Y378" s="103">
        <v>0</v>
      </c>
      <c r="Z378" s="103">
        <v>0</v>
      </c>
      <c r="AA378" s="103">
        <v>0</v>
      </c>
      <c r="AB378" s="103">
        <v>0</v>
      </c>
      <c r="AC378" s="104">
        <v>0</v>
      </c>
      <c r="AD378" s="102">
        <v>1916</v>
      </c>
    </row>
    <row r="379" spans="1:30" x14ac:dyDescent="0.2">
      <c r="A379" s="93" t="s">
        <v>522</v>
      </c>
      <c r="B379" s="93" t="s">
        <v>1304</v>
      </c>
      <c r="C379" s="93" t="s">
        <v>819</v>
      </c>
      <c r="D379" s="93"/>
      <c r="E379" s="93" t="s">
        <v>570</v>
      </c>
      <c r="F379" s="101">
        <v>0</v>
      </c>
      <c r="G379" s="101">
        <v>0</v>
      </c>
      <c r="H379" s="101">
        <v>0</v>
      </c>
      <c r="I379" s="101">
        <v>0</v>
      </c>
      <c r="J379" s="101">
        <v>0</v>
      </c>
      <c r="K379" s="101">
        <v>515</v>
      </c>
      <c r="L379" s="101">
        <v>0</v>
      </c>
      <c r="M379" s="101">
        <v>0</v>
      </c>
      <c r="N379" s="101">
        <v>0</v>
      </c>
      <c r="O379" s="101">
        <v>0</v>
      </c>
      <c r="P379" s="101">
        <v>0</v>
      </c>
      <c r="Q379" s="101">
        <v>0</v>
      </c>
      <c r="R379" s="101">
        <v>0</v>
      </c>
      <c r="S379" s="101">
        <v>0</v>
      </c>
      <c r="T379" s="101">
        <v>684</v>
      </c>
      <c r="U379" s="101">
        <v>223</v>
      </c>
      <c r="V379" s="102">
        <v>1422</v>
      </c>
      <c r="W379" s="103">
        <v>0</v>
      </c>
      <c r="X379" s="103">
        <v>0</v>
      </c>
      <c r="Y379" s="103">
        <v>0</v>
      </c>
      <c r="Z379" s="103">
        <v>0</v>
      </c>
      <c r="AA379" s="103">
        <v>0</v>
      </c>
      <c r="AB379" s="103">
        <v>0</v>
      </c>
      <c r="AC379" s="104">
        <v>0</v>
      </c>
      <c r="AD379" s="102">
        <v>1422</v>
      </c>
    </row>
    <row r="380" spans="1:30" x14ac:dyDescent="0.2">
      <c r="A380" s="93" t="s">
        <v>523</v>
      </c>
      <c r="B380" s="93" t="s">
        <v>1305</v>
      </c>
      <c r="C380" s="93" t="s">
        <v>820</v>
      </c>
      <c r="D380" s="93"/>
      <c r="E380" s="93" t="s">
        <v>570</v>
      </c>
      <c r="F380" s="101">
        <v>0</v>
      </c>
      <c r="G380" s="101">
        <v>0</v>
      </c>
      <c r="H380" s="101">
        <v>0</v>
      </c>
      <c r="I380" s="101">
        <v>0</v>
      </c>
      <c r="J380" s="101">
        <v>0</v>
      </c>
      <c r="K380" s="101">
        <v>0</v>
      </c>
      <c r="L380" s="101">
        <v>0</v>
      </c>
      <c r="M380" s="101">
        <v>0</v>
      </c>
      <c r="N380" s="101">
        <v>0</v>
      </c>
      <c r="O380" s="101">
        <v>0</v>
      </c>
      <c r="P380" s="101">
        <v>0</v>
      </c>
      <c r="Q380" s="101">
        <v>0</v>
      </c>
      <c r="R380" s="101">
        <v>0</v>
      </c>
      <c r="S380" s="101">
        <v>0</v>
      </c>
      <c r="T380" s="101">
        <v>0</v>
      </c>
      <c r="U380" s="101">
        <v>0</v>
      </c>
      <c r="V380" s="102">
        <v>0</v>
      </c>
      <c r="W380" s="103">
        <v>0</v>
      </c>
      <c r="X380" s="103">
        <v>0</v>
      </c>
      <c r="Y380" s="103">
        <v>0</v>
      </c>
      <c r="Z380" s="103">
        <v>0</v>
      </c>
      <c r="AA380" s="103">
        <v>0</v>
      </c>
      <c r="AB380" s="103">
        <v>1010</v>
      </c>
      <c r="AC380" s="104">
        <v>1010</v>
      </c>
      <c r="AD380" s="102">
        <v>1010</v>
      </c>
    </row>
    <row r="381" spans="1:30" x14ac:dyDescent="0.2">
      <c r="A381" s="93" t="s">
        <v>524</v>
      </c>
      <c r="B381" s="93" t="s">
        <v>1306</v>
      </c>
      <c r="C381" s="93" t="s">
        <v>821</v>
      </c>
      <c r="D381" s="93"/>
      <c r="E381" s="93" t="s">
        <v>570</v>
      </c>
      <c r="F381" s="101">
        <v>0</v>
      </c>
      <c r="G381" s="101">
        <v>0</v>
      </c>
      <c r="H381" s="101">
        <v>0</v>
      </c>
      <c r="I381" s="101">
        <v>0</v>
      </c>
      <c r="J381" s="101">
        <v>0</v>
      </c>
      <c r="K381" s="101">
        <v>320</v>
      </c>
      <c r="L381" s="101">
        <v>0</v>
      </c>
      <c r="M381" s="101">
        <v>0</v>
      </c>
      <c r="N381" s="101">
        <v>0</v>
      </c>
      <c r="O381" s="101">
        <v>0</v>
      </c>
      <c r="P381" s="101">
        <v>0</v>
      </c>
      <c r="Q381" s="101">
        <v>0</v>
      </c>
      <c r="R381" s="101">
        <v>0</v>
      </c>
      <c r="S381" s="101">
        <v>0</v>
      </c>
      <c r="T381" s="101">
        <v>0</v>
      </c>
      <c r="U381" s="101">
        <v>86</v>
      </c>
      <c r="V381" s="102">
        <v>406</v>
      </c>
      <c r="W381" s="103">
        <v>0</v>
      </c>
      <c r="X381" s="103">
        <v>0</v>
      </c>
      <c r="Y381" s="103">
        <v>0</v>
      </c>
      <c r="Z381" s="103">
        <v>0</v>
      </c>
      <c r="AA381" s="103">
        <v>0</v>
      </c>
      <c r="AB381" s="103">
        <v>0</v>
      </c>
      <c r="AC381" s="104">
        <v>0</v>
      </c>
      <c r="AD381" s="102">
        <v>406</v>
      </c>
    </row>
    <row r="382" spans="1:30" x14ac:dyDescent="0.2">
      <c r="A382" s="93" t="s">
        <v>525</v>
      </c>
      <c r="B382" s="93" t="s">
        <v>1307</v>
      </c>
      <c r="C382" s="93" t="s">
        <v>822</v>
      </c>
      <c r="D382" s="93"/>
      <c r="E382" s="93" t="s">
        <v>570</v>
      </c>
      <c r="F382" s="101">
        <v>0</v>
      </c>
      <c r="G382" s="101">
        <v>0</v>
      </c>
      <c r="H382" s="101">
        <v>0</v>
      </c>
      <c r="I382" s="101">
        <v>0</v>
      </c>
      <c r="J382" s="101">
        <v>0</v>
      </c>
      <c r="K382" s="101">
        <v>0</v>
      </c>
      <c r="L382" s="101">
        <v>0</v>
      </c>
      <c r="M382" s="101">
        <v>0</v>
      </c>
      <c r="N382" s="101">
        <v>0</v>
      </c>
      <c r="O382" s="101">
        <v>0</v>
      </c>
      <c r="P382" s="101">
        <v>0</v>
      </c>
      <c r="Q382" s="101">
        <v>0</v>
      </c>
      <c r="R382" s="101">
        <v>0</v>
      </c>
      <c r="S382" s="101">
        <v>0</v>
      </c>
      <c r="T382" s="101">
        <v>0</v>
      </c>
      <c r="U382" s="101">
        <v>1180</v>
      </c>
      <c r="V382" s="102">
        <v>1180</v>
      </c>
      <c r="W382" s="103">
        <v>0</v>
      </c>
      <c r="X382" s="103">
        <v>0</v>
      </c>
      <c r="Y382" s="103">
        <v>0</v>
      </c>
      <c r="Z382" s="103">
        <v>0</v>
      </c>
      <c r="AA382" s="103">
        <v>0</v>
      </c>
      <c r="AB382" s="103">
        <v>0</v>
      </c>
      <c r="AC382" s="104">
        <v>0</v>
      </c>
      <c r="AD382" s="102">
        <v>1180</v>
      </c>
    </row>
    <row r="383" spans="1:30" x14ac:dyDescent="0.2">
      <c r="A383" s="93" t="s">
        <v>526</v>
      </c>
      <c r="B383" s="93" t="s">
        <v>1308</v>
      </c>
      <c r="C383" s="93" t="s">
        <v>823</v>
      </c>
      <c r="D383" s="93"/>
      <c r="E383" s="93" t="s">
        <v>570</v>
      </c>
      <c r="F383" s="101">
        <v>0</v>
      </c>
      <c r="G383" s="101">
        <v>0</v>
      </c>
      <c r="H383" s="101">
        <v>0</v>
      </c>
      <c r="I383" s="101">
        <v>0</v>
      </c>
      <c r="J383" s="101">
        <v>0</v>
      </c>
      <c r="K383" s="101">
        <v>0</v>
      </c>
      <c r="L383" s="101">
        <v>0</v>
      </c>
      <c r="M383" s="101">
        <v>0</v>
      </c>
      <c r="N383" s="101">
        <v>0</v>
      </c>
      <c r="O383" s="101">
        <v>0</v>
      </c>
      <c r="P383" s="101">
        <v>0</v>
      </c>
      <c r="Q383" s="101">
        <v>0</v>
      </c>
      <c r="R383" s="101">
        <v>0</v>
      </c>
      <c r="S383" s="101">
        <v>0</v>
      </c>
      <c r="T383" s="101">
        <v>2097</v>
      </c>
      <c r="U383" s="101">
        <v>1140</v>
      </c>
      <c r="V383" s="102">
        <v>3237</v>
      </c>
      <c r="W383" s="103">
        <v>0</v>
      </c>
      <c r="X383" s="103">
        <v>0</v>
      </c>
      <c r="Y383" s="103">
        <v>0</v>
      </c>
      <c r="Z383" s="103">
        <v>0</v>
      </c>
      <c r="AA383" s="103">
        <v>0</v>
      </c>
      <c r="AB383" s="103">
        <v>0</v>
      </c>
      <c r="AC383" s="104">
        <v>0</v>
      </c>
      <c r="AD383" s="102">
        <v>3237</v>
      </c>
    </row>
    <row r="384" spans="1:30" x14ac:dyDescent="0.2">
      <c r="A384" s="93" t="s">
        <v>527</v>
      </c>
      <c r="B384" s="93" t="s">
        <v>1309</v>
      </c>
      <c r="C384" s="93" t="s">
        <v>824</v>
      </c>
      <c r="D384" s="93"/>
      <c r="E384" s="93" t="s">
        <v>570</v>
      </c>
      <c r="F384" s="101">
        <v>0</v>
      </c>
      <c r="G384" s="101">
        <v>0</v>
      </c>
      <c r="H384" s="101">
        <v>0</v>
      </c>
      <c r="I384" s="101">
        <v>0</v>
      </c>
      <c r="J384" s="101">
        <v>0</v>
      </c>
      <c r="K384" s="101">
        <v>0</v>
      </c>
      <c r="L384" s="101">
        <v>0</v>
      </c>
      <c r="M384" s="101">
        <v>0</v>
      </c>
      <c r="N384" s="101">
        <v>0</v>
      </c>
      <c r="O384" s="101">
        <v>0</v>
      </c>
      <c r="P384" s="101">
        <v>0</v>
      </c>
      <c r="Q384" s="101">
        <v>0</v>
      </c>
      <c r="R384" s="101">
        <v>0</v>
      </c>
      <c r="S384" s="101">
        <v>0</v>
      </c>
      <c r="T384" s="101">
        <v>0</v>
      </c>
      <c r="U384" s="101">
        <v>363</v>
      </c>
      <c r="V384" s="102">
        <v>363</v>
      </c>
      <c r="W384" s="103">
        <v>0</v>
      </c>
      <c r="X384" s="103">
        <v>0</v>
      </c>
      <c r="Y384" s="103">
        <v>0</v>
      </c>
      <c r="Z384" s="103">
        <v>0</v>
      </c>
      <c r="AA384" s="103">
        <v>0</v>
      </c>
      <c r="AB384" s="103">
        <v>0</v>
      </c>
      <c r="AC384" s="104">
        <v>0</v>
      </c>
      <c r="AD384" s="102">
        <v>363</v>
      </c>
    </row>
    <row r="385" spans="1:30" x14ac:dyDescent="0.2">
      <c r="A385" s="93" t="s">
        <v>528</v>
      </c>
      <c r="B385" s="93" t="s">
        <v>1310</v>
      </c>
      <c r="C385" s="93" t="s">
        <v>825</v>
      </c>
      <c r="D385" s="93"/>
      <c r="E385" s="93" t="s">
        <v>570</v>
      </c>
      <c r="F385" s="101">
        <v>0</v>
      </c>
      <c r="G385" s="101">
        <v>0</v>
      </c>
      <c r="H385" s="101">
        <v>0</v>
      </c>
      <c r="I385" s="101">
        <v>0</v>
      </c>
      <c r="J385" s="101">
        <v>0</v>
      </c>
      <c r="K385" s="101">
        <v>0</v>
      </c>
      <c r="L385" s="101">
        <v>0</v>
      </c>
      <c r="M385" s="101">
        <v>0</v>
      </c>
      <c r="N385" s="101">
        <v>0</v>
      </c>
      <c r="O385" s="101">
        <v>0</v>
      </c>
      <c r="P385" s="101">
        <v>0</v>
      </c>
      <c r="Q385" s="101">
        <v>0</v>
      </c>
      <c r="R385" s="101">
        <v>0</v>
      </c>
      <c r="S385" s="101">
        <v>0</v>
      </c>
      <c r="T385" s="101">
        <v>3358</v>
      </c>
      <c r="U385" s="101">
        <v>1480</v>
      </c>
      <c r="V385" s="102">
        <v>4838</v>
      </c>
      <c r="W385" s="103">
        <v>0</v>
      </c>
      <c r="X385" s="103">
        <v>0</v>
      </c>
      <c r="Y385" s="103">
        <v>0</v>
      </c>
      <c r="Z385" s="103">
        <v>0</v>
      </c>
      <c r="AA385" s="103">
        <v>0</v>
      </c>
      <c r="AB385" s="103">
        <v>0</v>
      </c>
      <c r="AC385" s="104">
        <v>0</v>
      </c>
      <c r="AD385" s="102">
        <v>4838</v>
      </c>
    </row>
    <row r="386" spans="1:30" x14ac:dyDescent="0.2">
      <c r="A386" s="93" t="s">
        <v>529</v>
      </c>
      <c r="B386" s="93" t="s">
        <v>1311</v>
      </c>
      <c r="C386" s="93" t="s">
        <v>826</v>
      </c>
      <c r="D386" s="93"/>
      <c r="E386" s="93" t="s">
        <v>570</v>
      </c>
      <c r="F386" s="101">
        <v>0</v>
      </c>
      <c r="G386" s="101">
        <v>0</v>
      </c>
      <c r="H386" s="101">
        <v>0</v>
      </c>
      <c r="I386" s="101">
        <v>0</v>
      </c>
      <c r="J386" s="101">
        <v>0</v>
      </c>
      <c r="K386" s="101">
        <v>0</v>
      </c>
      <c r="L386" s="101">
        <v>0</v>
      </c>
      <c r="M386" s="101">
        <v>0</v>
      </c>
      <c r="N386" s="101">
        <v>0</v>
      </c>
      <c r="O386" s="101">
        <v>0</v>
      </c>
      <c r="P386" s="101">
        <v>0</v>
      </c>
      <c r="Q386" s="101">
        <v>0</v>
      </c>
      <c r="R386" s="101">
        <v>0</v>
      </c>
      <c r="S386" s="101">
        <v>0</v>
      </c>
      <c r="T386" s="101">
        <v>0</v>
      </c>
      <c r="U386" s="101">
        <v>1481</v>
      </c>
      <c r="V386" s="102">
        <v>1481</v>
      </c>
      <c r="W386" s="103">
        <v>0</v>
      </c>
      <c r="X386" s="103">
        <v>0</v>
      </c>
      <c r="Y386" s="103">
        <v>0</v>
      </c>
      <c r="Z386" s="103">
        <v>0</v>
      </c>
      <c r="AA386" s="103">
        <v>0</v>
      </c>
      <c r="AB386" s="103">
        <v>0</v>
      </c>
      <c r="AC386" s="104">
        <v>0</v>
      </c>
      <c r="AD386" s="102">
        <v>1481</v>
      </c>
    </row>
    <row r="387" spans="1:30" x14ac:dyDescent="0.2">
      <c r="A387" s="93" t="s">
        <v>530</v>
      </c>
      <c r="B387" s="93" t="s">
        <v>1312</v>
      </c>
      <c r="C387" s="93" t="s">
        <v>827</v>
      </c>
      <c r="D387" s="93"/>
      <c r="E387" s="93" t="s">
        <v>570</v>
      </c>
      <c r="F387" s="101">
        <v>0</v>
      </c>
      <c r="G387" s="101">
        <v>0</v>
      </c>
      <c r="H387" s="101">
        <v>0</v>
      </c>
      <c r="I387" s="101">
        <v>0</v>
      </c>
      <c r="J387" s="101">
        <v>0</v>
      </c>
      <c r="K387" s="101">
        <v>0</v>
      </c>
      <c r="L387" s="101">
        <v>0</v>
      </c>
      <c r="M387" s="101">
        <v>0</v>
      </c>
      <c r="N387" s="101">
        <v>0</v>
      </c>
      <c r="O387" s="101">
        <v>0</v>
      </c>
      <c r="P387" s="101">
        <v>0</v>
      </c>
      <c r="Q387" s="101">
        <v>0</v>
      </c>
      <c r="R387" s="101">
        <v>0</v>
      </c>
      <c r="S387" s="101">
        <v>0</v>
      </c>
      <c r="T387" s="101">
        <v>0</v>
      </c>
      <c r="U387" s="101">
        <v>2034</v>
      </c>
      <c r="V387" s="102">
        <v>2034</v>
      </c>
      <c r="W387" s="103">
        <v>0</v>
      </c>
      <c r="X387" s="103">
        <v>0</v>
      </c>
      <c r="Y387" s="103">
        <v>0</v>
      </c>
      <c r="Z387" s="103">
        <v>0</v>
      </c>
      <c r="AA387" s="103">
        <v>0</v>
      </c>
      <c r="AB387" s="103">
        <v>0</v>
      </c>
      <c r="AC387" s="104">
        <v>0</v>
      </c>
      <c r="AD387" s="102">
        <v>2034</v>
      </c>
    </row>
    <row r="388" spans="1:30" x14ac:dyDescent="0.2">
      <c r="A388" s="93" t="s">
        <v>578</v>
      </c>
      <c r="B388" s="93" t="s">
        <v>1313</v>
      </c>
      <c r="C388" s="93" t="s">
        <v>828</v>
      </c>
      <c r="D388" s="93"/>
      <c r="E388" s="93" t="s">
        <v>570</v>
      </c>
      <c r="F388" s="101">
        <v>0</v>
      </c>
      <c r="G388" s="101">
        <v>0</v>
      </c>
      <c r="H388" s="101">
        <v>0</v>
      </c>
      <c r="I388" s="101">
        <v>0</v>
      </c>
      <c r="J388" s="101">
        <v>0</v>
      </c>
      <c r="K388" s="101">
        <v>424</v>
      </c>
      <c r="L388" s="101">
        <v>0</v>
      </c>
      <c r="M388" s="101">
        <v>0</v>
      </c>
      <c r="N388" s="101">
        <v>0</v>
      </c>
      <c r="O388" s="101">
        <v>0</v>
      </c>
      <c r="P388" s="101">
        <v>0</v>
      </c>
      <c r="Q388" s="101">
        <v>0</v>
      </c>
      <c r="R388" s="101">
        <v>0</v>
      </c>
      <c r="S388" s="101">
        <v>0</v>
      </c>
      <c r="T388" s="101">
        <v>0</v>
      </c>
      <c r="U388" s="101">
        <v>1751</v>
      </c>
      <c r="V388" s="102">
        <v>2175</v>
      </c>
      <c r="W388" s="103">
        <v>0</v>
      </c>
      <c r="X388" s="103">
        <v>0</v>
      </c>
      <c r="Y388" s="103">
        <v>0</v>
      </c>
      <c r="Z388" s="103">
        <v>0</v>
      </c>
      <c r="AA388" s="103">
        <v>0</v>
      </c>
      <c r="AB388" s="103">
        <v>0</v>
      </c>
      <c r="AC388" s="104">
        <v>0</v>
      </c>
      <c r="AD388" s="102">
        <v>2175</v>
      </c>
    </row>
    <row r="389" spans="1:30" x14ac:dyDescent="0.2">
      <c r="A389" s="93" t="s">
        <v>1373</v>
      </c>
      <c r="B389" s="93" t="s">
        <v>1384</v>
      </c>
      <c r="C389" s="93" t="s">
        <v>1383</v>
      </c>
      <c r="D389" s="93"/>
      <c r="E389" s="93" t="s">
        <v>570</v>
      </c>
      <c r="F389" s="101">
        <v>0</v>
      </c>
      <c r="G389" s="101">
        <v>0</v>
      </c>
      <c r="H389" s="101">
        <v>0</v>
      </c>
      <c r="I389" s="101">
        <v>0</v>
      </c>
      <c r="J389" s="101">
        <v>0</v>
      </c>
      <c r="K389" s="101">
        <v>49</v>
      </c>
      <c r="L389" s="101">
        <v>0</v>
      </c>
      <c r="M389" s="101">
        <v>0</v>
      </c>
      <c r="N389" s="101">
        <v>0</v>
      </c>
      <c r="O389" s="101">
        <v>0</v>
      </c>
      <c r="P389" s="101">
        <v>0</v>
      </c>
      <c r="Q389" s="101">
        <v>0</v>
      </c>
      <c r="R389" s="101">
        <v>0</v>
      </c>
      <c r="S389" s="101">
        <v>0</v>
      </c>
      <c r="T389" s="101">
        <v>1627</v>
      </c>
      <c r="U389" s="101">
        <v>560</v>
      </c>
      <c r="V389" s="102">
        <v>2236</v>
      </c>
      <c r="W389" s="103">
        <v>0</v>
      </c>
      <c r="X389" s="103">
        <v>0</v>
      </c>
      <c r="Y389" s="103">
        <v>0</v>
      </c>
      <c r="Z389" s="103">
        <v>0</v>
      </c>
      <c r="AA389" s="103">
        <v>0</v>
      </c>
      <c r="AB389" s="103">
        <v>0</v>
      </c>
      <c r="AC389" s="104">
        <v>0</v>
      </c>
      <c r="AD389" s="102">
        <v>2236</v>
      </c>
    </row>
    <row r="390" spans="1:30" x14ac:dyDescent="0.2">
      <c r="A390" s="93" t="s">
        <v>531</v>
      </c>
      <c r="B390" s="93" t="s">
        <v>1314</v>
      </c>
      <c r="C390" s="93" t="s">
        <v>532</v>
      </c>
      <c r="D390" s="93"/>
      <c r="E390" s="93" t="s">
        <v>570</v>
      </c>
      <c r="F390" s="101">
        <v>0</v>
      </c>
      <c r="G390" s="101">
        <v>0</v>
      </c>
      <c r="H390" s="101">
        <v>0</v>
      </c>
      <c r="I390" s="101">
        <v>0</v>
      </c>
      <c r="J390" s="101">
        <v>0</v>
      </c>
      <c r="K390" s="101">
        <v>0</v>
      </c>
      <c r="L390" s="101">
        <v>0</v>
      </c>
      <c r="M390" s="101">
        <v>0</v>
      </c>
      <c r="N390" s="101">
        <v>0</v>
      </c>
      <c r="O390" s="101">
        <v>0</v>
      </c>
      <c r="P390" s="101">
        <v>0</v>
      </c>
      <c r="Q390" s="101">
        <v>0</v>
      </c>
      <c r="R390" s="101">
        <v>0</v>
      </c>
      <c r="S390" s="101">
        <v>0</v>
      </c>
      <c r="T390" s="101">
        <v>3991</v>
      </c>
      <c r="U390" s="101">
        <v>0</v>
      </c>
      <c r="V390" s="102">
        <v>3991</v>
      </c>
      <c r="W390" s="103">
        <v>0</v>
      </c>
      <c r="X390" s="103">
        <v>0</v>
      </c>
      <c r="Y390" s="103">
        <v>0</v>
      </c>
      <c r="Z390" s="103">
        <v>0</v>
      </c>
      <c r="AA390" s="103">
        <v>0</v>
      </c>
      <c r="AB390" s="103">
        <v>0</v>
      </c>
      <c r="AC390" s="104">
        <v>0</v>
      </c>
      <c r="AD390" s="102">
        <v>3991</v>
      </c>
    </row>
    <row r="391" spans="1:30" x14ac:dyDescent="0.2">
      <c r="A391" s="93" t="s">
        <v>533</v>
      </c>
      <c r="B391" s="93" t="s">
        <v>1315</v>
      </c>
      <c r="C391" s="93" t="s">
        <v>534</v>
      </c>
      <c r="D391" s="93"/>
      <c r="E391" s="93" t="s">
        <v>570</v>
      </c>
      <c r="F391" s="101">
        <v>0</v>
      </c>
      <c r="G391" s="101">
        <v>0</v>
      </c>
      <c r="H391" s="101">
        <v>0</v>
      </c>
      <c r="I391" s="101">
        <v>0</v>
      </c>
      <c r="J391" s="101">
        <v>0</v>
      </c>
      <c r="K391" s="101">
        <v>0</v>
      </c>
      <c r="L391" s="101">
        <v>0</v>
      </c>
      <c r="M391" s="101">
        <v>0</v>
      </c>
      <c r="N391" s="101">
        <v>0</v>
      </c>
      <c r="O391" s="101">
        <v>0</v>
      </c>
      <c r="P391" s="101">
        <v>0</v>
      </c>
      <c r="Q391" s="101">
        <v>0</v>
      </c>
      <c r="R391" s="101">
        <v>0</v>
      </c>
      <c r="S391" s="101">
        <v>0</v>
      </c>
      <c r="T391" s="101">
        <v>0</v>
      </c>
      <c r="U391" s="101">
        <v>0</v>
      </c>
      <c r="V391" s="102">
        <v>0</v>
      </c>
      <c r="W391" s="103">
        <v>0</v>
      </c>
      <c r="X391" s="103">
        <v>0</v>
      </c>
      <c r="Y391" s="103">
        <v>0</v>
      </c>
      <c r="Z391" s="103">
        <v>0</v>
      </c>
      <c r="AA391" s="103">
        <v>0</v>
      </c>
      <c r="AB391" s="103">
        <v>0</v>
      </c>
      <c r="AC391" s="104">
        <v>0</v>
      </c>
      <c r="AD391" s="102">
        <v>0</v>
      </c>
    </row>
    <row r="392" spans="1:30" x14ac:dyDescent="0.2">
      <c r="A392" s="93" t="s">
        <v>535</v>
      </c>
      <c r="B392" s="93" t="s">
        <v>1316</v>
      </c>
      <c r="C392" s="93" t="s">
        <v>536</v>
      </c>
      <c r="D392" s="93"/>
      <c r="E392" s="93" t="s">
        <v>570</v>
      </c>
      <c r="F392" s="101">
        <v>0</v>
      </c>
      <c r="G392" s="101">
        <v>0</v>
      </c>
      <c r="H392" s="101">
        <v>0</v>
      </c>
      <c r="I392" s="101">
        <v>0</v>
      </c>
      <c r="J392" s="101">
        <v>0</v>
      </c>
      <c r="K392" s="101">
        <v>0</v>
      </c>
      <c r="L392" s="101">
        <v>0</v>
      </c>
      <c r="M392" s="101">
        <v>0</v>
      </c>
      <c r="N392" s="101">
        <v>0</v>
      </c>
      <c r="O392" s="101">
        <v>0</v>
      </c>
      <c r="P392" s="101">
        <v>0</v>
      </c>
      <c r="Q392" s="101">
        <v>0</v>
      </c>
      <c r="R392" s="101">
        <v>0</v>
      </c>
      <c r="S392" s="101">
        <v>0</v>
      </c>
      <c r="T392" s="101">
        <v>0</v>
      </c>
      <c r="U392" s="101">
        <v>0</v>
      </c>
      <c r="V392" s="102">
        <v>0</v>
      </c>
      <c r="W392" s="103">
        <v>0</v>
      </c>
      <c r="X392" s="103">
        <v>0</v>
      </c>
      <c r="Y392" s="103">
        <v>0</v>
      </c>
      <c r="Z392" s="103">
        <v>0</v>
      </c>
      <c r="AA392" s="103">
        <v>0</v>
      </c>
      <c r="AB392" s="103">
        <v>0</v>
      </c>
      <c r="AC392" s="104">
        <v>0</v>
      </c>
      <c r="AD392" s="102">
        <v>0</v>
      </c>
    </row>
    <row r="393" spans="1:30" x14ac:dyDescent="0.2">
      <c r="A393" s="93" t="s">
        <v>537</v>
      </c>
      <c r="B393" s="93" t="s">
        <v>1317</v>
      </c>
      <c r="C393" s="93" t="s">
        <v>538</v>
      </c>
      <c r="D393" s="93"/>
      <c r="E393" s="93" t="s">
        <v>570</v>
      </c>
      <c r="F393" s="101">
        <v>0</v>
      </c>
      <c r="G393" s="101">
        <v>0</v>
      </c>
      <c r="H393" s="101">
        <v>0</v>
      </c>
      <c r="I393" s="101">
        <v>0</v>
      </c>
      <c r="J393" s="101">
        <v>0</v>
      </c>
      <c r="K393" s="101">
        <v>0</v>
      </c>
      <c r="L393" s="101">
        <v>0</v>
      </c>
      <c r="M393" s="101">
        <v>0</v>
      </c>
      <c r="N393" s="101">
        <v>0</v>
      </c>
      <c r="O393" s="101">
        <v>0</v>
      </c>
      <c r="P393" s="101">
        <v>0</v>
      </c>
      <c r="Q393" s="101">
        <v>0</v>
      </c>
      <c r="R393" s="101">
        <v>0</v>
      </c>
      <c r="S393" s="101">
        <v>0</v>
      </c>
      <c r="T393" s="101">
        <v>0</v>
      </c>
      <c r="U393" s="101">
        <v>0</v>
      </c>
      <c r="V393" s="102">
        <v>0</v>
      </c>
      <c r="W393" s="103">
        <v>0</v>
      </c>
      <c r="X393" s="103">
        <v>0</v>
      </c>
      <c r="Y393" s="103">
        <v>0</v>
      </c>
      <c r="Z393" s="103">
        <v>0</v>
      </c>
      <c r="AA393" s="103">
        <v>0</v>
      </c>
      <c r="AB393" s="103">
        <v>0</v>
      </c>
      <c r="AC393" s="104">
        <v>0</v>
      </c>
      <c r="AD393" s="102">
        <v>0</v>
      </c>
    </row>
    <row r="394" spans="1:30" x14ac:dyDescent="0.2">
      <c r="A394" s="93" t="s">
        <v>539</v>
      </c>
      <c r="B394" s="93" t="s">
        <v>1318</v>
      </c>
      <c r="C394" s="93" t="s">
        <v>540</v>
      </c>
      <c r="D394" s="93"/>
      <c r="E394" s="93" t="s">
        <v>570</v>
      </c>
      <c r="F394" s="101">
        <v>0</v>
      </c>
      <c r="G394" s="101">
        <v>0</v>
      </c>
      <c r="H394" s="101">
        <v>0</v>
      </c>
      <c r="I394" s="101">
        <v>0</v>
      </c>
      <c r="J394" s="101">
        <v>0</v>
      </c>
      <c r="K394" s="101">
        <v>0</v>
      </c>
      <c r="L394" s="101">
        <v>0</v>
      </c>
      <c r="M394" s="101">
        <v>0</v>
      </c>
      <c r="N394" s="101">
        <v>0</v>
      </c>
      <c r="O394" s="101">
        <v>0</v>
      </c>
      <c r="P394" s="101">
        <v>0</v>
      </c>
      <c r="Q394" s="101">
        <v>0</v>
      </c>
      <c r="R394" s="101">
        <v>0</v>
      </c>
      <c r="S394" s="101">
        <v>0</v>
      </c>
      <c r="T394" s="101">
        <v>0</v>
      </c>
      <c r="U394" s="101">
        <v>0</v>
      </c>
      <c r="V394" s="102">
        <v>0</v>
      </c>
      <c r="W394" s="103">
        <v>0</v>
      </c>
      <c r="X394" s="103">
        <v>0</v>
      </c>
      <c r="Y394" s="103">
        <v>0</v>
      </c>
      <c r="Z394" s="103">
        <v>0</v>
      </c>
      <c r="AA394" s="103">
        <v>0</v>
      </c>
      <c r="AB394" s="103">
        <v>0</v>
      </c>
      <c r="AC394" s="104">
        <v>0</v>
      </c>
      <c r="AD394" s="102">
        <v>0</v>
      </c>
    </row>
    <row r="395" spans="1:30" x14ac:dyDescent="0.2">
      <c r="A395" s="93" t="s">
        <v>541</v>
      </c>
      <c r="B395" s="93" t="s">
        <v>1319</v>
      </c>
      <c r="C395" s="93" t="s">
        <v>929</v>
      </c>
      <c r="D395" s="93"/>
      <c r="E395" s="93" t="s">
        <v>570</v>
      </c>
      <c r="F395" s="101">
        <v>0</v>
      </c>
      <c r="G395" s="101">
        <v>0</v>
      </c>
      <c r="H395" s="101">
        <v>0</v>
      </c>
      <c r="I395" s="101">
        <v>0</v>
      </c>
      <c r="J395" s="101">
        <v>0</v>
      </c>
      <c r="K395" s="101">
        <v>0</v>
      </c>
      <c r="L395" s="101">
        <v>0</v>
      </c>
      <c r="M395" s="101">
        <v>0</v>
      </c>
      <c r="N395" s="101">
        <v>0</v>
      </c>
      <c r="O395" s="101">
        <v>0</v>
      </c>
      <c r="P395" s="101">
        <v>0</v>
      </c>
      <c r="Q395" s="101">
        <v>0</v>
      </c>
      <c r="R395" s="101">
        <v>0</v>
      </c>
      <c r="S395" s="101">
        <v>0</v>
      </c>
      <c r="T395" s="101">
        <v>0</v>
      </c>
      <c r="U395" s="101">
        <v>15815</v>
      </c>
      <c r="V395" s="102">
        <v>15815</v>
      </c>
      <c r="W395" s="103">
        <v>0</v>
      </c>
      <c r="X395" s="103">
        <v>0</v>
      </c>
      <c r="Y395" s="103">
        <v>0</v>
      </c>
      <c r="Z395" s="103">
        <v>0</v>
      </c>
      <c r="AA395" s="103">
        <v>0</v>
      </c>
      <c r="AB395" s="103">
        <v>41264</v>
      </c>
      <c r="AC395" s="104">
        <v>41264</v>
      </c>
      <c r="AD395" s="102">
        <v>57079</v>
      </c>
    </row>
    <row r="396" spans="1:30" ht="14.25" x14ac:dyDescent="0.2">
      <c r="A396" s="93" t="s">
        <v>1</v>
      </c>
      <c r="B396" s="93" t="s">
        <v>1320</v>
      </c>
      <c r="C396" s="93" t="s">
        <v>2</v>
      </c>
      <c r="D396" s="139" t="s">
        <v>1394</v>
      </c>
      <c r="E396" s="93" t="s">
        <v>570</v>
      </c>
      <c r="F396" s="101">
        <v>0</v>
      </c>
      <c r="G396" s="101">
        <v>0</v>
      </c>
      <c r="H396" s="101">
        <v>0</v>
      </c>
      <c r="I396" s="101">
        <v>0</v>
      </c>
      <c r="J396" s="101">
        <v>0</v>
      </c>
      <c r="K396" s="101">
        <v>0</v>
      </c>
      <c r="L396" s="101">
        <v>0</v>
      </c>
      <c r="M396" s="101">
        <v>0</v>
      </c>
      <c r="N396" s="101">
        <v>0</v>
      </c>
      <c r="O396" s="101">
        <v>0</v>
      </c>
      <c r="P396" s="101">
        <v>0</v>
      </c>
      <c r="Q396" s="101">
        <v>0</v>
      </c>
      <c r="R396" s="101">
        <v>0</v>
      </c>
      <c r="S396" s="101">
        <v>0</v>
      </c>
      <c r="T396" s="101">
        <v>10471</v>
      </c>
      <c r="U396" s="101">
        <v>31765</v>
      </c>
      <c r="V396" s="102">
        <v>42236</v>
      </c>
      <c r="W396" s="103">
        <v>0</v>
      </c>
      <c r="X396" s="103">
        <v>0</v>
      </c>
      <c r="Y396" s="103">
        <v>0</v>
      </c>
      <c r="Z396" s="103">
        <v>0</v>
      </c>
      <c r="AA396" s="103">
        <v>0</v>
      </c>
      <c r="AB396" s="103">
        <v>73313</v>
      </c>
      <c r="AC396" s="104">
        <v>73313</v>
      </c>
      <c r="AD396" s="102">
        <v>115549</v>
      </c>
    </row>
    <row r="397" spans="1:30" x14ac:dyDescent="0.2">
      <c r="A397" s="93" t="s">
        <v>906</v>
      </c>
      <c r="B397" s="93" t="s">
        <v>1321</v>
      </c>
      <c r="C397" s="93" t="s">
        <v>909</v>
      </c>
      <c r="D397" s="93"/>
      <c r="E397" s="93" t="s">
        <v>570</v>
      </c>
      <c r="F397" s="101">
        <v>0</v>
      </c>
      <c r="G397" s="101">
        <v>0</v>
      </c>
      <c r="H397" s="101">
        <v>0</v>
      </c>
      <c r="I397" s="101">
        <v>0</v>
      </c>
      <c r="J397" s="101">
        <v>0</v>
      </c>
      <c r="K397" s="101">
        <v>0</v>
      </c>
      <c r="L397" s="101">
        <v>0</v>
      </c>
      <c r="M397" s="101">
        <v>0</v>
      </c>
      <c r="N397" s="101">
        <v>0</v>
      </c>
      <c r="O397" s="101">
        <v>0</v>
      </c>
      <c r="P397" s="101">
        <v>0</v>
      </c>
      <c r="Q397" s="101">
        <v>0</v>
      </c>
      <c r="R397" s="101">
        <v>0</v>
      </c>
      <c r="S397" s="101">
        <v>0</v>
      </c>
      <c r="T397" s="101">
        <v>0</v>
      </c>
      <c r="U397" s="101">
        <v>88549</v>
      </c>
      <c r="V397" s="102">
        <v>88549</v>
      </c>
      <c r="W397" s="103">
        <v>0</v>
      </c>
      <c r="X397" s="103">
        <v>0</v>
      </c>
      <c r="Y397" s="103">
        <v>0</v>
      </c>
      <c r="Z397" s="103">
        <v>0</v>
      </c>
      <c r="AA397" s="103">
        <v>0</v>
      </c>
      <c r="AB397" s="103">
        <v>0</v>
      </c>
      <c r="AC397" s="104">
        <v>0</v>
      </c>
      <c r="AD397" s="102">
        <v>88549</v>
      </c>
    </row>
    <row r="398" spans="1:30" x14ac:dyDescent="0.2">
      <c r="A398" s="93" t="s">
        <v>904</v>
      </c>
      <c r="B398" s="93" t="s">
        <v>1322</v>
      </c>
      <c r="C398" s="93" t="s">
        <v>910</v>
      </c>
      <c r="D398" s="93"/>
      <c r="E398" s="93" t="s">
        <v>570</v>
      </c>
      <c r="F398" s="101">
        <v>0</v>
      </c>
      <c r="G398" s="101">
        <v>0</v>
      </c>
      <c r="H398" s="101">
        <v>0</v>
      </c>
      <c r="I398" s="101">
        <v>0</v>
      </c>
      <c r="J398" s="101">
        <v>0</v>
      </c>
      <c r="K398" s="101">
        <v>0</v>
      </c>
      <c r="L398" s="101">
        <v>0</v>
      </c>
      <c r="M398" s="101">
        <v>0</v>
      </c>
      <c r="N398" s="101">
        <v>0</v>
      </c>
      <c r="O398" s="101">
        <v>0</v>
      </c>
      <c r="P398" s="101">
        <v>0</v>
      </c>
      <c r="Q398" s="101">
        <v>0</v>
      </c>
      <c r="R398" s="101">
        <v>0</v>
      </c>
      <c r="S398" s="101">
        <v>0</v>
      </c>
      <c r="T398" s="101">
        <v>0</v>
      </c>
      <c r="U398" s="101">
        <v>0</v>
      </c>
      <c r="V398" s="102">
        <v>0</v>
      </c>
      <c r="W398" s="103">
        <v>0</v>
      </c>
      <c r="X398" s="103">
        <v>0</v>
      </c>
      <c r="Y398" s="103">
        <v>0</v>
      </c>
      <c r="Z398" s="103">
        <v>0</v>
      </c>
      <c r="AA398" s="103">
        <v>0</v>
      </c>
      <c r="AB398" s="103">
        <v>0</v>
      </c>
      <c r="AC398" s="104">
        <v>0</v>
      </c>
      <c r="AD398" s="102">
        <v>0</v>
      </c>
    </row>
    <row r="399" spans="1:30" x14ac:dyDescent="0.2">
      <c r="A399" s="93" t="s">
        <v>905</v>
      </c>
      <c r="B399" s="93" t="s">
        <v>1323</v>
      </c>
      <c r="C399" s="93" t="s">
        <v>911</v>
      </c>
      <c r="D399" s="93"/>
      <c r="E399" s="93" t="s">
        <v>570</v>
      </c>
      <c r="F399" s="101">
        <v>0</v>
      </c>
      <c r="G399" s="101">
        <v>0</v>
      </c>
      <c r="H399" s="101">
        <v>0</v>
      </c>
      <c r="I399" s="101">
        <v>0</v>
      </c>
      <c r="J399" s="101">
        <v>0</v>
      </c>
      <c r="K399" s="101">
        <v>0</v>
      </c>
      <c r="L399" s="101">
        <v>0</v>
      </c>
      <c r="M399" s="101">
        <v>0</v>
      </c>
      <c r="N399" s="101">
        <v>0</v>
      </c>
      <c r="O399" s="101">
        <v>0</v>
      </c>
      <c r="P399" s="101">
        <v>0</v>
      </c>
      <c r="Q399" s="101">
        <v>0</v>
      </c>
      <c r="R399" s="101">
        <v>0</v>
      </c>
      <c r="S399" s="101">
        <v>0</v>
      </c>
      <c r="T399" s="101">
        <v>0</v>
      </c>
      <c r="U399" s="101">
        <v>26601</v>
      </c>
      <c r="V399" s="102">
        <v>26601</v>
      </c>
      <c r="W399" s="103">
        <v>0</v>
      </c>
      <c r="X399" s="103">
        <v>0</v>
      </c>
      <c r="Y399" s="103">
        <v>0</v>
      </c>
      <c r="Z399" s="103">
        <v>0</v>
      </c>
      <c r="AA399" s="103">
        <v>0</v>
      </c>
      <c r="AB399" s="103">
        <v>3224</v>
      </c>
      <c r="AC399" s="104">
        <v>3224</v>
      </c>
      <c r="AD399" s="102">
        <v>29825</v>
      </c>
    </row>
    <row r="400" spans="1:30" x14ac:dyDescent="0.2">
      <c r="A400" s="93" t="s">
        <v>907</v>
      </c>
      <c r="B400" s="93" t="s">
        <v>1324</v>
      </c>
      <c r="C400" s="93" t="s">
        <v>908</v>
      </c>
      <c r="D400" s="93"/>
      <c r="E400" s="93" t="s">
        <v>570</v>
      </c>
      <c r="F400" s="101">
        <v>0</v>
      </c>
      <c r="G400" s="101">
        <v>0</v>
      </c>
      <c r="H400" s="101">
        <v>0</v>
      </c>
      <c r="I400" s="101">
        <v>0</v>
      </c>
      <c r="J400" s="101">
        <v>0</v>
      </c>
      <c r="K400" s="101">
        <v>0</v>
      </c>
      <c r="L400" s="101">
        <v>0</v>
      </c>
      <c r="M400" s="101">
        <v>0</v>
      </c>
      <c r="N400" s="101">
        <v>0</v>
      </c>
      <c r="O400" s="101">
        <v>0</v>
      </c>
      <c r="P400" s="101">
        <v>0</v>
      </c>
      <c r="Q400" s="101">
        <v>0</v>
      </c>
      <c r="R400" s="101">
        <v>0</v>
      </c>
      <c r="S400" s="101">
        <v>0</v>
      </c>
      <c r="T400" s="101">
        <v>0</v>
      </c>
      <c r="U400" s="101">
        <v>8074.5256300000001</v>
      </c>
      <c r="V400" s="102">
        <v>8074.5256300000001</v>
      </c>
      <c r="W400" s="103">
        <v>0</v>
      </c>
      <c r="X400" s="103">
        <v>0</v>
      </c>
      <c r="Y400" s="103">
        <v>0</v>
      </c>
      <c r="Z400" s="103">
        <v>0</v>
      </c>
      <c r="AA400" s="103">
        <v>0</v>
      </c>
      <c r="AB400" s="103">
        <v>1436</v>
      </c>
      <c r="AC400" s="104">
        <v>1436</v>
      </c>
      <c r="AD400" s="102">
        <v>9510.5256300000001</v>
      </c>
    </row>
    <row r="401" spans="1:30" x14ac:dyDescent="0.2">
      <c r="A401" s="93" t="s">
        <v>1375</v>
      </c>
      <c r="B401" s="93" t="s">
        <v>1376</v>
      </c>
      <c r="C401" s="93" t="s">
        <v>1377</v>
      </c>
      <c r="D401" s="93"/>
      <c r="E401" s="93" t="s">
        <v>570</v>
      </c>
      <c r="F401" s="101">
        <v>0</v>
      </c>
      <c r="G401" s="101">
        <v>0</v>
      </c>
      <c r="H401" s="101">
        <v>0</v>
      </c>
      <c r="I401" s="101">
        <v>0</v>
      </c>
      <c r="J401" s="101">
        <v>0</v>
      </c>
      <c r="K401" s="101">
        <v>0</v>
      </c>
      <c r="L401" s="101">
        <v>0</v>
      </c>
      <c r="M401" s="101">
        <v>0</v>
      </c>
      <c r="N401" s="101">
        <v>0</v>
      </c>
      <c r="O401" s="101">
        <v>0</v>
      </c>
      <c r="P401" s="101">
        <v>0</v>
      </c>
      <c r="Q401" s="101">
        <v>0</v>
      </c>
      <c r="R401" s="101">
        <v>0</v>
      </c>
      <c r="S401" s="101">
        <v>0</v>
      </c>
      <c r="T401" s="101">
        <v>0</v>
      </c>
      <c r="U401" s="101">
        <v>9702</v>
      </c>
      <c r="V401" s="102">
        <v>9702</v>
      </c>
      <c r="W401" s="103">
        <v>194</v>
      </c>
      <c r="X401" s="103">
        <v>0</v>
      </c>
      <c r="Y401" s="103">
        <v>0</v>
      </c>
      <c r="Z401" s="103">
        <v>0</v>
      </c>
      <c r="AA401" s="103">
        <v>0</v>
      </c>
      <c r="AB401" s="103">
        <v>0</v>
      </c>
      <c r="AC401" s="104">
        <v>194</v>
      </c>
      <c r="AD401" s="102">
        <v>9896</v>
      </c>
    </row>
    <row r="402" spans="1:30" x14ac:dyDescent="0.2">
      <c r="A402" s="93" t="s">
        <v>1378</v>
      </c>
      <c r="B402" s="93" t="s">
        <v>1379</v>
      </c>
      <c r="C402" s="93" t="s">
        <v>1380</v>
      </c>
      <c r="D402" s="93"/>
      <c r="E402" s="93" t="s">
        <v>570</v>
      </c>
      <c r="F402" s="101">
        <v>0</v>
      </c>
      <c r="G402" s="101">
        <v>0</v>
      </c>
      <c r="H402" s="101">
        <v>0</v>
      </c>
      <c r="I402" s="101">
        <v>0</v>
      </c>
      <c r="J402" s="101">
        <v>0</v>
      </c>
      <c r="K402" s="101">
        <v>0</v>
      </c>
      <c r="L402" s="101">
        <v>0</v>
      </c>
      <c r="M402" s="101">
        <v>0</v>
      </c>
      <c r="N402" s="101">
        <v>0</v>
      </c>
      <c r="O402" s="101">
        <v>0</v>
      </c>
      <c r="P402" s="101">
        <v>0</v>
      </c>
      <c r="Q402" s="101">
        <v>0</v>
      </c>
      <c r="R402" s="101">
        <v>0</v>
      </c>
      <c r="S402" s="101">
        <v>0</v>
      </c>
      <c r="T402" s="101">
        <v>0</v>
      </c>
      <c r="U402" s="101">
        <v>1109</v>
      </c>
      <c r="V402" s="102">
        <v>1109</v>
      </c>
      <c r="W402" s="103">
        <v>0</v>
      </c>
      <c r="X402" s="103">
        <v>0</v>
      </c>
      <c r="Y402" s="103">
        <v>0</v>
      </c>
      <c r="Z402" s="103">
        <v>0</v>
      </c>
      <c r="AA402" s="103">
        <v>0</v>
      </c>
      <c r="AB402" s="103">
        <v>23551</v>
      </c>
      <c r="AC402" s="104">
        <v>23551</v>
      </c>
      <c r="AD402" s="102">
        <v>24660</v>
      </c>
    </row>
    <row r="403" spans="1:30" x14ac:dyDescent="0.2">
      <c r="A403" s="93" t="s">
        <v>1374</v>
      </c>
      <c r="B403" s="93" t="s">
        <v>1381</v>
      </c>
      <c r="C403" s="93" t="s">
        <v>1382</v>
      </c>
      <c r="D403" s="93"/>
      <c r="E403" s="93" t="s">
        <v>570</v>
      </c>
      <c r="F403" s="101">
        <v>0</v>
      </c>
      <c r="G403" s="101">
        <v>0</v>
      </c>
      <c r="H403" s="101">
        <v>0</v>
      </c>
      <c r="I403" s="101">
        <v>0</v>
      </c>
      <c r="J403" s="101">
        <v>0</v>
      </c>
      <c r="K403" s="101">
        <v>0</v>
      </c>
      <c r="L403" s="101">
        <v>0</v>
      </c>
      <c r="M403" s="101">
        <v>0</v>
      </c>
      <c r="N403" s="101">
        <v>0</v>
      </c>
      <c r="O403" s="101">
        <v>0</v>
      </c>
      <c r="P403" s="101">
        <v>0</v>
      </c>
      <c r="Q403" s="101">
        <v>0</v>
      </c>
      <c r="R403" s="101">
        <v>0</v>
      </c>
      <c r="S403" s="101">
        <v>0</v>
      </c>
      <c r="T403" s="101">
        <v>0</v>
      </c>
      <c r="U403" s="101">
        <v>0</v>
      </c>
      <c r="V403" s="102">
        <v>0</v>
      </c>
      <c r="W403" s="103">
        <v>0</v>
      </c>
      <c r="X403" s="103">
        <v>0</v>
      </c>
      <c r="Y403" s="103">
        <v>0</v>
      </c>
      <c r="Z403" s="103">
        <v>0</v>
      </c>
      <c r="AA403" s="103">
        <v>0</v>
      </c>
      <c r="AB403" s="103">
        <v>11270</v>
      </c>
      <c r="AC403" s="104">
        <v>11270</v>
      </c>
      <c r="AD403" s="102">
        <v>11270</v>
      </c>
    </row>
    <row r="404" spans="1:30" x14ac:dyDescent="0.2">
      <c r="A404" s="93" t="s">
        <v>542</v>
      </c>
      <c r="B404" s="93" t="s">
        <v>1325</v>
      </c>
      <c r="C404" s="93" t="s">
        <v>543</v>
      </c>
      <c r="D404" s="93"/>
      <c r="E404" s="93" t="s">
        <v>570</v>
      </c>
      <c r="F404" s="101">
        <v>0</v>
      </c>
      <c r="G404" s="101">
        <v>0</v>
      </c>
      <c r="H404" s="101">
        <v>0</v>
      </c>
      <c r="I404" s="101">
        <v>0</v>
      </c>
      <c r="J404" s="101">
        <v>0</v>
      </c>
      <c r="K404" s="101">
        <v>0</v>
      </c>
      <c r="L404" s="101">
        <v>0</v>
      </c>
      <c r="M404" s="101">
        <v>0</v>
      </c>
      <c r="N404" s="101">
        <v>0</v>
      </c>
      <c r="O404" s="101">
        <v>0</v>
      </c>
      <c r="P404" s="101">
        <v>0</v>
      </c>
      <c r="Q404" s="101">
        <v>0</v>
      </c>
      <c r="R404" s="101">
        <v>0</v>
      </c>
      <c r="S404" s="101">
        <v>0</v>
      </c>
      <c r="T404" s="101">
        <v>0</v>
      </c>
      <c r="U404" s="101">
        <v>3761</v>
      </c>
      <c r="V404" s="102">
        <v>3761</v>
      </c>
      <c r="W404" s="103">
        <v>0</v>
      </c>
      <c r="X404" s="103">
        <v>0</v>
      </c>
      <c r="Y404" s="103">
        <v>0</v>
      </c>
      <c r="Z404" s="103">
        <v>0</v>
      </c>
      <c r="AA404" s="103">
        <v>0</v>
      </c>
      <c r="AB404" s="103">
        <v>0</v>
      </c>
      <c r="AC404" s="104">
        <v>0</v>
      </c>
      <c r="AD404" s="102">
        <v>3761</v>
      </c>
    </row>
    <row r="405" spans="1:30" x14ac:dyDescent="0.2">
      <c r="A405" s="93" t="s">
        <v>544</v>
      </c>
      <c r="B405" s="93" t="s">
        <v>1326</v>
      </c>
      <c r="C405" s="93" t="s">
        <v>545</v>
      </c>
      <c r="D405" s="93"/>
      <c r="E405" s="93" t="s">
        <v>570</v>
      </c>
      <c r="F405" s="101">
        <v>0</v>
      </c>
      <c r="G405" s="101">
        <v>0</v>
      </c>
      <c r="H405" s="101">
        <v>0</v>
      </c>
      <c r="I405" s="101">
        <v>0</v>
      </c>
      <c r="J405" s="101">
        <v>0</v>
      </c>
      <c r="K405" s="101">
        <v>0</v>
      </c>
      <c r="L405" s="101">
        <v>0</v>
      </c>
      <c r="M405" s="101">
        <v>0</v>
      </c>
      <c r="N405" s="101">
        <v>0</v>
      </c>
      <c r="O405" s="101">
        <v>0</v>
      </c>
      <c r="P405" s="101">
        <v>0</v>
      </c>
      <c r="Q405" s="101">
        <v>0</v>
      </c>
      <c r="R405" s="101">
        <v>0</v>
      </c>
      <c r="S405" s="101">
        <v>0</v>
      </c>
      <c r="T405" s="101">
        <v>0</v>
      </c>
      <c r="U405" s="101">
        <v>3157</v>
      </c>
      <c r="V405" s="102">
        <v>3157</v>
      </c>
      <c r="W405" s="103">
        <v>0</v>
      </c>
      <c r="X405" s="103">
        <v>0</v>
      </c>
      <c r="Y405" s="103">
        <v>0</v>
      </c>
      <c r="Z405" s="103">
        <v>0</v>
      </c>
      <c r="AA405" s="103">
        <v>0</v>
      </c>
      <c r="AB405" s="103">
        <v>0</v>
      </c>
      <c r="AC405" s="104">
        <v>0</v>
      </c>
      <c r="AD405" s="102">
        <v>3157</v>
      </c>
    </row>
    <row r="406" spans="1:30" x14ac:dyDescent="0.2">
      <c r="A406" s="93" t="s">
        <v>546</v>
      </c>
      <c r="B406" s="93" t="s">
        <v>1327</v>
      </c>
      <c r="C406" s="93" t="s">
        <v>547</v>
      </c>
      <c r="D406" s="93"/>
      <c r="E406" s="93" t="s">
        <v>570</v>
      </c>
      <c r="F406" s="101">
        <v>0</v>
      </c>
      <c r="G406" s="101">
        <v>0</v>
      </c>
      <c r="H406" s="101">
        <v>0</v>
      </c>
      <c r="I406" s="101">
        <v>0</v>
      </c>
      <c r="J406" s="101">
        <v>0</v>
      </c>
      <c r="K406" s="101">
        <v>0</v>
      </c>
      <c r="L406" s="101">
        <v>0</v>
      </c>
      <c r="M406" s="101">
        <v>0</v>
      </c>
      <c r="N406" s="101">
        <v>0</v>
      </c>
      <c r="O406" s="101">
        <v>0</v>
      </c>
      <c r="P406" s="101">
        <v>0</v>
      </c>
      <c r="Q406" s="101">
        <v>0</v>
      </c>
      <c r="R406" s="101">
        <v>0</v>
      </c>
      <c r="S406" s="101">
        <v>0</v>
      </c>
      <c r="T406" s="101">
        <v>0</v>
      </c>
      <c r="U406" s="101">
        <v>5495</v>
      </c>
      <c r="V406" s="102">
        <v>5495</v>
      </c>
      <c r="W406" s="103">
        <v>0</v>
      </c>
      <c r="X406" s="103">
        <v>0</v>
      </c>
      <c r="Y406" s="103">
        <v>0</v>
      </c>
      <c r="Z406" s="103">
        <v>0</v>
      </c>
      <c r="AA406" s="103">
        <v>0</v>
      </c>
      <c r="AB406" s="103">
        <v>0</v>
      </c>
      <c r="AC406" s="104">
        <v>0</v>
      </c>
      <c r="AD406" s="102">
        <v>5495</v>
      </c>
    </row>
    <row r="407" spans="1:30" x14ac:dyDescent="0.2">
      <c r="A407" s="93" t="s">
        <v>548</v>
      </c>
      <c r="B407" s="93" t="s">
        <v>1328</v>
      </c>
      <c r="C407" s="93" t="s">
        <v>549</v>
      </c>
      <c r="D407" s="93"/>
      <c r="E407" s="93" t="s">
        <v>570</v>
      </c>
      <c r="F407" s="101">
        <v>0</v>
      </c>
      <c r="G407" s="101">
        <v>0</v>
      </c>
      <c r="H407" s="101">
        <v>0</v>
      </c>
      <c r="I407" s="101">
        <v>0</v>
      </c>
      <c r="J407" s="101">
        <v>0</v>
      </c>
      <c r="K407" s="101">
        <v>0</v>
      </c>
      <c r="L407" s="101">
        <v>0</v>
      </c>
      <c r="M407" s="101">
        <v>0</v>
      </c>
      <c r="N407" s="101">
        <v>0</v>
      </c>
      <c r="O407" s="101">
        <v>0</v>
      </c>
      <c r="P407" s="101">
        <v>0</v>
      </c>
      <c r="Q407" s="101">
        <v>0</v>
      </c>
      <c r="R407" s="101">
        <v>0</v>
      </c>
      <c r="S407" s="101">
        <v>0</v>
      </c>
      <c r="T407" s="101">
        <v>0</v>
      </c>
      <c r="U407" s="101">
        <v>4493</v>
      </c>
      <c r="V407" s="102">
        <v>4493</v>
      </c>
      <c r="W407" s="103">
        <v>0</v>
      </c>
      <c r="X407" s="103">
        <v>0</v>
      </c>
      <c r="Y407" s="103">
        <v>0</v>
      </c>
      <c r="Z407" s="103">
        <v>0</v>
      </c>
      <c r="AA407" s="103">
        <v>0</v>
      </c>
      <c r="AB407" s="103">
        <v>311</v>
      </c>
      <c r="AC407" s="104">
        <v>311</v>
      </c>
      <c r="AD407" s="102">
        <v>4804</v>
      </c>
    </row>
    <row r="408" spans="1:30" x14ac:dyDescent="0.2">
      <c r="A408" s="93" t="s">
        <v>550</v>
      </c>
      <c r="B408" s="93" t="s">
        <v>1329</v>
      </c>
      <c r="C408" s="93" t="s">
        <v>551</v>
      </c>
      <c r="D408" s="93"/>
      <c r="E408" s="93" t="s">
        <v>570</v>
      </c>
      <c r="F408" s="101">
        <v>0</v>
      </c>
      <c r="G408" s="101">
        <v>0</v>
      </c>
      <c r="H408" s="101">
        <v>0</v>
      </c>
      <c r="I408" s="101">
        <v>0</v>
      </c>
      <c r="J408" s="101">
        <v>0</v>
      </c>
      <c r="K408" s="101">
        <v>0</v>
      </c>
      <c r="L408" s="101">
        <v>0</v>
      </c>
      <c r="M408" s="101">
        <v>0</v>
      </c>
      <c r="N408" s="101">
        <v>0</v>
      </c>
      <c r="O408" s="101">
        <v>0</v>
      </c>
      <c r="P408" s="101">
        <v>0</v>
      </c>
      <c r="Q408" s="101">
        <v>0</v>
      </c>
      <c r="R408" s="101">
        <v>0</v>
      </c>
      <c r="S408" s="101">
        <v>0</v>
      </c>
      <c r="T408" s="101">
        <v>0</v>
      </c>
      <c r="U408" s="101">
        <v>2680</v>
      </c>
      <c r="V408" s="102">
        <v>2680</v>
      </c>
      <c r="W408" s="103">
        <v>0</v>
      </c>
      <c r="X408" s="103">
        <v>0</v>
      </c>
      <c r="Y408" s="103">
        <v>0</v>
      </c>
      <c r="Z408" s="103">
        <v>0</v>
      </c>
      <c r="AA408" s="103">
        <v>0</v>
      </c>
      <c r="AB408" s="103">
        <v>0</v>
      </c>
      <c r="AC408" s="104">
        <v>0</v>
      </c>
      <c r="AD408" s="102">
        <v>2680</v>
      </c>
    </row>
    <row r="409" spans="1:30" x14ac:dyDescent="0.2">
      <c r="A409" s="93" t="s">
        <v>552</v>
      </c>
      <c r="B409" s="93" t="s">
        <v>1330</v>
      </c>
      <c r="C409" s="93" t="s">
        <v>553</v>
      </c>
      <c r="D409" s="93"/>
      <c r="E409" s="93" t="s">
        <v>570</v>
      </c>
      <c r="F409" s="101">
        <v>0</v>
      </c>
      <c r="G409" s="101">
        <v>0</v>
      </c>
      <c r="H409" s="101">
        <v>0</v>
      </c>
      <c r="I409" s="101">
        <v>0</v>
      </c>
      <c r="J409" s="101">
        <v>0</v>
      </c>
      <c r="K409" s="101">
        <v>0</v>
      </c>
      <c r="L409" s="101">
        <v>0</v>
      </c>
      <c r="M409" s="101">
        <v>0</v>
      </c>
      <c r="N409" s="101">
        <v>0</v>
      </c>
      <c r="O409" s="101">
        <v>0</v>
      </c>
      <c r="P409" s="101">
        <v>0</v>
      </c>
      <c r="Q409" s="101">
        <v>0</v>
      </c>
      <c r="R409" s="101">
        <v>0</v>
      </c>
      <c r="S409" s="101">
        <v>0</v>
      </c>
      <c r="T409" s="101">
        <v>0</v>
      </c>
      <c r="U409" s="101">
        <v>6586</v>
      </c>
      <c r="V409" s="102">
        <v>6586</v>
      </c>
      <c r="W409" s="103">
        <v>0</v>
      </c>
      <c r="X409" s="103">
        <v>0</v>
      </c>
      <c r="Y409" s="103">
        <v>0</v>
      </c>
      <c r="Z409" s="103">
        <v>0</v>
      </c>
      <c r="AA409" s="103">
        <v>0</v>
      </c>
      <c r="AB409" s="103">
        <v>3178</v>
      </c>
      <c r="AC409" s="104">
        <v>3178</v>
      </c>
      <c r="AD409" s="102">
        <v>9764</v>
      </c>
    </row>
    <row r="410" spans="1:30" x14ac:dyDescent="0.2">
      <c r="A410" s="93" t="s">
        <v>554</v>
      </c>
      <c r="B410" s="93" t="s">
        <v>1331</v>
      </c>
      <c r="C410" s="93" t="s">
        <v>555</v>
      </c>
      <c r="D410" s="93"/>
      <c r="E410" s="93" t="s">
        <v>570</v>
      </c>
      <c r="F410" s="101">
        <v>0</v>
      </c>
      <c r="G410" s="101">
        <v>0</v>
      </c>
      <c r="H410" s="101">
        <v>0</v>
      </c>
      <c r="I410" s="101">
        <v>0</v>
      </c>
      <c r="J410" s="101">
        <v>0</v>
      </c>
      <c r="K410" s="101">
        <v>0</v>
      </c>
      <c r="L410" s="101">
        <v>0</v>
      </c>
      <c r="M410" s="101">
        <v>0</v>
      </c>
      <c r="N410" s="101">
        <v>0</v>
      </c>
      <c r="O410" s="101">
        <v>0</v>
      </c>
      <c r="P410" s="101">
        <v>0</v>
      </c>
      <c r="Q410" s="101">
        <v>0</v>
      </c>
      <c r="R410" s="101">
        <v>0</v>
      </c>
      <c r="S410" s="101">
        <v>0</v>
      </c>
      <c r="T410" s="101">
        <v>0</v>
      </c>
      <c r="U410" s="101">
        <v>5141</v>
      </c>
      <c r="V410" s="102">
        <v>5141</v>
      </c>
      <c r="W410" s="103">
        <v>0</v>
      </c>
      <c r="X410" s="103">
        <v>0</v>
      </c>
      <c r="Y410" s="103">
        <v>0</v>
      </c>
      <c r="Z410" s="103">
        <v>0</v>
      </c>
      <c r="AA410" s="103">
        <v>0</v>
      </c>
      <c r="AB410" s="103">
        <v>909</v>
      </c>
      <c r="AC410" s="104">
        <v>909</v>
      </c>
      <c r="AD410" s="102">
        <v>6050</v>
      </c>
    </row>
    <row r="411" spans="1:30" x14ac:dyDescent="0.2">
      <c r="A411" s="93" t="s">
        <v>556</v>
      </c>
      <c r="B411" s="93" t="s">
        <v>1332</v>
      </c>
      <c r="C411" s="93" t="s">
        <v>557</v>
      </c>
      <c r="D411" s="93"/>
      <c r="E411" s="93" t="s">
        <v>570</v>
      </c>
      <c r="F411" s="101">
        <v>0</v>
      </c>
      <c r="G411" s="101">
        <v>0</v>
      </c>
      <c r="H411" s="101">
        <v>0</v>
      </c>
      <c r="I411" s="101">
        <v>0</v>
      </c>
      <c r="J411" s="101">
        <v>0</v>
      </c>
      <c r="K411" s="101">
        <v>0</v>
      </c>
      <c r="L411" s="101">
        <v>0</v>
      </c>
      <c r="M411" s="101">
        <v>0</v>
      </c>
      <c r="N411" s="101">
        <v>0</v>
      </c>
      <c r="O411" s="101">
        <v>0</v>
      </c>
      <c r="P411" s="101">
        <v>0</v>
      </c>
      <c r="Q411" s="101">
        <v>0</v>
      </c>
      <c r="R411" s="101">
        <v>0</v>
      </c>
      <c r="S411" s="101">
        <v>0</v>
      </c>
      <c r="T411" s="101">
        <v>0</v>
      </c>
      <c r="U411" s="101">
        <v>3356</v>
      </c>
      <c r="V411" s="102">
        <v>3356</v>
      </c>
      <c r="W411" s="103">
        <v>0</v>
      </c>
      <c r="X411" s="103">
        <v>0</v>
      </c>
      <c r="Y411" s="103">
        <v>0</v>
      </c>
      <c r="Z411" s="103">
        <v>0</v>
      </c>
      <c r="AA411" s="103">
        <v>0</v>
      </c>
      <c r="AB411" s="103">
        <v>0</v>
      </c>
      <c r="AC411" s="104">
        <v>0</v>
      </c>
      <c r="AD411" s="102">
        <v>3356</v>
      </c>
    </row>
    <row r="412" spans="1:30" x14ac:dyDescent="0.2">
      <c r="A412" s="93" t="s">
        <v>579</v>
      </c>
      <c r="B412" s="93" t="s">
        <v>1333</v>
      </c>
      <c r="C412" s="93" t="s">
        <v>3</v>
      </c>
      <c r="D412" s="93"/>
      <c r="E412" s="93" t="s">
        <v>570</v>
      </c>
      <c r="F412" s="101">
        <v>0</v>
      </c>
      <c r="G412" s="101">
        <v>0</v>
      </c>
      <c r="H412" s="101">
        <v>0</v>
      </c>
      <c r="I412" s="101">
        <v>0</v>
      </c>
      <c r="J412" s="101">
        <v>0</v>
      </c>
      <c r="K412" s="101">
        <v>0</v>
      </c>
      <c r="L412" s="101">
        <v>0</v>
      </c>
      <c r="M412" s="101">
        <v>0</v>
      </c>
      <c r="N412" s="101">
        <v>0</v>
      </c>
      <c r="O412" s="101">
        <v>0</v>
      </c>
      <c r="P412" s="101">
        <v>0</v>
      </c>
      <c r="Q412" s="101">
        <v>0</v>
      </c>
      <c r="R412" s="101">
        <v>0</v>
      </c>
      <c r="S412" s="101">
        <v>0</v>
      </c>
      <c r="T412" s="101">
        <v>0</v>
      </c>
      <c r="U412" s="101">
        <v>3196</v>
      </c>
      <c r="V412" s="102">
        <v>3196</v>
      </c>
      <c r="W412" s="103">
        <v>0</v>
      </c>
      <c r="X412" s="103">
        <v>0</v>
      </c>
      <c r="Y412" s="103">
        <v>0</v>
      </c>
      <c r="Z412" s="103">
        <v>0</v>
      </c>
      <c r="AA412" s="103">
        <v>0</v>
      </c>
      <c r="AB412" s="103">
        <v>0</v>
      </c>
      <c r="AC412" s="104">
        <v>0</v>
      </c>
      <c r="AD412" s="102">
        <v>3196</v>
      </c>
    </row>
    <row r="413" spans="1:30" x14ac:dyDescent="0.2">
      <c r="A413" s="93" t="s">
        <v>4</v>
      </c>
      <c r="B413" s="93" t="s">
        <v>1334</v>
      </c>
      <c r="C413" s="93" t="s">
        <v>5</v>
      </c>
      <c r="D413" s="93"/>
      <c r="E413" s="93" t="s">
        <v>570</v>
      </c>
      <c r="F413" s="101">
        <v>0</v>
      </c>
      <c r="G413" s="101">
        <v>0</v>
      </c>
      <c r="H413" s="101">
        <v>0</v>
      </c>
      <c r="I413" s="101">
        <v>0</v>
      </c>
      <c r="J413" s="101">
        <v>0</v>
      </c>
      <c r="K413" s="101">
        <v>0</v>
      </c>
      <c r="L413" s="101">
        <v>0</v>
      </c>
      <c r="M413" s="101">
        <v>0</v>
      </c>
      <c r="N413" s="101">
        <v>0</v>
      </c>
      <c r="O413" s="101">
        <v>0</v>
      </c>
      <c r="P413" s="101">
        <v>0</v>
      </c>
      <c r="Q413" s="101">
        <v>0</v>
      </c>
      <c r="R413" s="101">
        <v>0</v>
      </c>
      <c r="S413" s="101">
        <v>0</v>
      </c>
      <c r="T413" s="101">
        <v>0</v>
      </c>
      <c r="U413" s="101">
        <v>10746</v>
      </c>
      <c r="V413" s="102">
        <v>10746</v>
      </c>
      <c r="W413" s="103">
        <v>0</v>
      </c>
      <c r="X413" s="103">
        <v>0</v>
      </c>
      <c r="Y413" s="103">
        <v>0</v>
      </c>
      <c r="Z413" s="103">
        <v>0</v>
      </c>
      <c r="AA413" s="103">
        <v>0</v>
      </c>
      <c r="AB413" s="103">
        <v>0</v>
      </c>
      <c r="AC413" s="104">
        <v>0</v>
      </c>
      <c r="AD413" s="102">
        <v>10746</v>
      </c>
    </row>
    <row r="414" spans="1:30" x14ac:dyDescent="0.2">
      <c r="A414" s="93" t="s">
        <v>558</v>
      </c>
      <c r="B414" s="93"/>
      <c r="C414" s="93" t="s">
        <v>559</v>
      </c>
      <c r="D414" s="93"/>
      <c r="E414" s="93" t="s">
        <v>570</v>
      </c>
      <c r="F414" s="101">
        <v>0</v>
      </c>
      <c r="G414" s="101">
        <v>0</v>
      </c>
      <c r="H414" s="101">
        <v>0</v>
      </c>
      <c r="I414" s="101">
        <v>0</v>
      </c>
      <c r="J414" s="101">
        <v>0</v>
      </c>
      <c r="K414" s="101">
        <v>0</v>
      </c>
      <c r="L414" s="101">
        <v>0</v>
      </c>
      <c r="M414" s="101">
        <v>0</v>
      </c>
      <c r="N414" s="101">
        <v>0</v>
      </c>
      <c r="O414" s="101">
        <v>0</v>
      </c>
      <c r="P414" s="101">
        <v>0</v>
      </c>
      <c r="Q414" s="101">
        <v>0</v>
      </c>
      <c r="R414" s="101">
        <v>0</v>
      </c>
      <c r="S414" s="101">
        <v>0</v>
      </c>
      <c r="T414" s="101">
        <v>0</v>
      </c>
      <c r="U414" s="101">
        <v>0</v>
      </c>
      <c r="V414" s="102">
        <v>0</v>
      </c>
      <c r="W414" s="103">
        <v>0</v>
      </c>
      <c r="X414" s="103">
        <v>0</v>
      </c>
      <c r="Y414" s="103">
        <v>0</v>
      </c>
      <c r="Z414" s="103">
        <v>0</v>
      </c>
      <c r="AA414" s="103">
        <v>0</v>
      </c>
      <c r="AB414" s="103">
        <v>0</v>
      </c>
      <c r="AC414" s="104">
        <v>0</v>
      </c>
      <c r="AD414" s="102">
        <v>0</v>
      </c>
    </row>
    <row r="415" spans="1:30" x14ac:dyDescent="0.2">
      <c r="A415" s="93" t="s">
        <v>829</v>
      </c>
      <c r="B415" s="93" t="s">
        <v>1335</v>
      </c>
      <c r="C415" s="93" t="s">
        <v>830</v>
      </c>
      <c r="D415" s="93"/>
      <c r="E415" s="93" t="s">
        <v>570</v>
      </c>
      <c r="F415" s="101">
        <v>0</v>
      </c>
      <c r="G415" s="101">
        <v>0</v>
      </c>
      <c r="H415" s="101">
        <v>0</v>
      </c>
      <c r="I415" s="101">
        <v>0</v>
      </c>
      <c r="J415" s="101">
        <v>0</v>
      </c>
      <c r="K415" s="101">
        <v>0</v>
      </c>
      <c r="L415" s="101">
        <v>0</v>
      </c>
      <c r="M415" s="101">
        <v>0</v>
      </c>
      <c r="N415" s="101">
        <v>0</v>
      </c>
      <c r="O415" s="101">
        <v>0</v>
      </c>
      <c r="P415" s="101">
        <v>0</v>
      </c>
      <c r="Q415" s="101">
        <v>0</v>
      </c>
      <c r="R415" s="101">
        <v>0</v>
      </c>
      <c r="S415" s="101">
        <v>0</v>
      </c>
      <c r="T415" s="101">
        <v>0</v>
      </c>
      <c r="U415" s="101">
        <v>16514</v>
      </c>
      <c r="V415" s="102">
        <v>16514</v>
      </c>
      <c r="W415" s="103">
        <v>0</v>
      </c>
      <c r="X415" s="103">
        <v>0</v>
      </c>
      <c r="Y415" s="103">
        <v>0</v>
      </c>
      <c r="Z415" s="103">
        <v>0</v>
      </c>
      <c r="AA415" s="103">
        <v>0</v>
      </c>
      <c r="AB415" s="103">
        <v>0</v>
      </c>
      <c r="AC415" s="104">
        <v>0</v>
      </c>
      <c r="AD415" s="102">
        <v>16514</v>
      </c>
    </row>
    <row r="416" spans="1:30" x14ac:dyDescent="0.2">
      <c r="A416" s="93" t="s">
        <v>831</v>
      </c>
      <c r="B416" s="93" t="s">
        <v>1336</v>
      </c>
      <c r="C416" s="93" t="s">
        <v>832</v>
      </c>
      <c r="D416" s="93"/>
      <c r="E416" s="93" t="s">
        <v>570</v>
      </c>
      <c r="F416" s="101">
        <v>0</v>
      </c>
      <c r="G416" s="101">
        <v>0</v>
      </c>
      <c r="H416" s="101">
        <v>0</v>
      </c>
      <c r="I416" s="101">
        <v>0</v>
      </c>
      <c r="J416" s="101">
        <v>0</v>
      </c>
      <c r="K416" s="101">
        <v>0</v>
      </c>
      <c r="L416" s="101">
        <v>0</v>
      </c>
      <c r="M416" s="101">
        <v>0</v>
      </c>
      <c r="N416" s="101">
        <v>0</v>
      </c>
      <c r="O416" s="101">
        <v>0</v>
      </c>
      <c r="P416" s="101">
        <v>0</v>
      </c>
      <c r="Q416" s="101">
        <v>0</v>
      </c>
      <c r="R416" s="101">
        <v>0</v>
      </c>
      <c r="S416" s="101">
        <v>0</v>
      </c>
      <c r="T416" s="101">
        <v>0</v>
      </c>
      <c r="U416" s="101">
        <v>0</v>
      </c>
      <c r="V416" s="102">
        <v>0</v>
      </c>
      <c r="W416" s="103">
        <v>0</v>
      </c>
      <c r="X416" s="103">
        <v>0</v>
      </c>
      <c r="Y416" s="103">
        <v>0</v>
      </c>
      <c r="Z416" s="103">
        <v>0</v>
      </c>
      <c r="AA416" s="103">
        <v>0</v>
      </c>
      <c r="AB416" s="103">
        <v>0</v>
      </c>
      <c r="AC416" s="104">
        <v>0</v>
      </c>
      <c r="AD416" s="102">
        <v>0</v>
      </c>
    </row>
    <row r="417" spans="1:30" x14ac:dyDescent="0.2">
      <c r="A417" s="93" t="s">
        <v>833</v>
      </c>
      <c r="B417" s="93" t="s">
        <v>1337</v>
      </c>
      <c r="C417" s="93" t="s">
        <v>834</v>
      </c>
      <c r="D417" s="93"/>
      <c r="E417" s="93" t="s">
        <v>570</v>
      </c>
      <c r="F417" s="101">
        <v>0</v>
      </c>
      <c r="G417" s="101">
        <v>0</v>
      </c>
      <c r="H417" s="101">
        <v>0</v>
      </c>
      <c r="I417" s="101">
        <v>0</v>
      </c>
      <c r="J417" s="101">
        <v>0</v>
      </c>
      <c r="K417" s="101">
        <v>0</v>
      </c>
      <c r="L417" s="101">
        <v>0</v>
      </c>
      <c r="M417" s="101">
        <v>0</v>
      </c>
      <c r="N417" s="101">
        <v>0</v>
      </c>
      <c r="O417" s="101">
        <v>0</v>
      </c>
      <c r="P417" s="101">
        <v>0</v>
      </c>
      <c r="Q417" s="101">
        <v>0</v>
      </c>
      <c r="R417" s="101">
        <v>0</v>
      </c>
      <c r="S417" s="101">
        <v>0</v>
      </c>
      <c r="T417" s="101">
        <v>7229</v>
      </c>
      <c r="U417" s="101">
        <v>2008</v>
      </c>
      <c r="V417" s="102">
        <v>9237</v>
      </c>
      <c r="W417" s="103">
        <v>0</v>
      </c>
      <c r="X417" s="103">
        <v>0</v>
      </c>
      <c r="Y417" s="103">
        <v>0</v>
      </c>
      <c r="Z417" s="103">
        <v>0</v>
      </c>
      <c r="AA417" s="103">
        <v>0</v>
      </c>
      <c r="AB417" s="103">
        <v>0</v>
      </c>
      <c r="AC417" s="104">
        <v>0</v>
      </c>
      <c r="AD417" s="102">
        <v>9237</v>
      </c>
    </row>
    <row r="418" spans="1:30" x14ac:dyDescent="0.2">
      <c r="A418" s="93" t="s">
        <v>835</v>
      </c>
      <c r="B418" s="93" t="s">
        <v>1338</v>
      </c>
      <c r="C418" s="93" t="s">
        <v>836</v>
      </c>
      <c r="D418" s="93"/>
      <c r="E418" s="93" t="s">
        <v>570</v>
      </c>
      <c r="F418" s="101">
        <v>0</v>
      </c>
      <c r="G418" s="101">
        <v>0</v>
      </c>
      <c r="H418" s="101">
        <v>0</v>
      </c>
      <c r="I418" s="101">
        <v>0</v>
      </c>
      <c r="J418" s="101">
        <v>0</v>
      </c>
      <c r="K418" s="101">
        <v>0</v>
      </c>
      <c r="L418" s="101">
        <v>0</v>
      </c>
      <c r="M418" s="101">
        <v>0</v>
      </c>
      <c r="N418" s="101">
        <v>0</v>
      </c>
      <c r="O418" s="101">
        <v>0</v>
      </c>
      <c r="P418" s="101">
        <v>0</v>
      </c>
      <c r="Q418" s="101">
        <v>0</v>
      </c>
      <c r="R418" s="101">
        <v>0</v>
      </c>
      <c r="S418" s="101">
        <v>0</v>
      </c>
      <c r="T418" s="101">
        <v>4106</v>
      </c>
      <c r="U418" s="101">
        <v>5060</v>
      </c>
      <c r="V418" s="102">
        <v>9166</v>
      </c>
      <c r="W418" s="103">
        <v>0</v>
      </c>
      <c r="X418" s="103">
        <v>0</v>
      </c>
      <c r="Y418" s="103">
        <v>0</v>
      </c>
      <c r="Z418" s="103">
        <v>0</v>
      </c>
      <c r="AA418" s="103">
        <v>0</v>
      </c>
      <c r="AB418" s="103">
        <v>576</v>
      </c>
      <c r="AC418" s="104">
        <v>576</v>
      </c>
      <c r="AD418" s="102">
        <v>9742</v>
      </c>
    </row>
    <row r="419" spans="1:30" x14ac:dyDescent="0.2">
      <c r="A419" s="93" t="s">
        <v>837</v>
      </c>
      <c r="B419" s="93" t="s">
        <v>1339</v>
      </c>
      <c r="C419" s="93" t="s">
        <v>838</v>
      </c>
      <c r="D419" s="93"/>
      <c r="E419" s="93" t="s">
        <v>570</v>
      </c>
      <c r="F419" s="101">
        <v>0</v>
      </c>
      <c r="G419" s="101">
        <v>0</v>
      </c>
      <c r="H419" s="101">
        <v>0</v>
      </c>
      <c r="I419" s="101">
        <v>0</v>
      </c>
      <c r="J419" s="101">
        <v>0</v>
      </c>
      <c r="K419" s="101">
        <v>0</v>
      </c>
      <c r="L419" s="101">
        <v>0</v>
      </c>
      <c r="M419" s="101">
        <v>0</v>
      </c>
      <c r="N419" s="101">
        <v>0</v>
      </c>
      <c r="O419" s="101">
        <v>0</v>
      </c>
      <c r="P419" s="101">
        <v>0</v>
      </c>
      <c r="Q419" s="101">
        <v>0</v>
      </c>
      <c r="R419" s="101">
        <v>0</v>
      </c>
      <c r="S419" s="101">
        <v>0</v>
      </c>
      <c r="T419" s="101">
        <v>687</v>
      </c>
      <c r="U419" s="101">
        <v>0</v>
      </c>
      <c r="V419" s="102">
        <v>687</v>
      </c>
      <c r="W419" s="103">
        <v>0</v>
      </c>
      <c r="X419" s="103">
        <v>0</v>
      </c>
      <c r="Y419" s="103">
        <v>0</v>
      </c>
      <c r="Z419" s="103">
        <v>0</v>
      </c>
      <c r="AA419" s="103">
        <v>0</v>
      </c>
      <c r="AB419" s="103">
        <v>0</v>
      </c>
      <c r="AC419" s="104">
        <v>0</v>
      </c>
      <c r="AD419" s="102">
        <v>687</v>
      </c>
    </row>
    <row r="420" spans="1:30" x14ac:dyDescent="0.2">
      <c r="A420" s="93" t="s">
        <v>839</v>
      </c>
      <c r="B420" s="93" t="s">
        <v>1340</v>
      </c>
      <c r="C420" s="93" t="s">
        <v>840</v>
      </c>
      <c r="D420" s="93"/>
      <c r="E420" s="93" t="s">
        <v>570</v>
      </c>
      <c r="F420" s="101">
        <v>0</v>
      </c>
      <c r="G420" s="101">
        <v>0</v>
      </c>
      <c r="H420" s="101">
        <v>0</v>
      </c>
      <c r="I420" s="101">
        <v>0</v>
      </c>
      <c r="J420" s="101">
        <v>0</v>
      </c>
      <c r="K420" s="101">
        <v>0</v>
      </c>
      <c r="L420" s="101">
        <v>0</v>
      </c>
      <c r="M420" s="101">
        <v>0</v>
      </c>
      <c r="N420" s="101">
        <v>0</v>
      </c>
      <c r="O420" s="101">
        <v>0</v>
      </c>
      <c r="P420" s="101">
        <v>0</v>
      </c>
      <c r="Q420" s="101">
        <v>0</v>
      </c>
      <c r="R420" s="101">
        <v>0</v>
      </c>
      <c r="S420" s="101">
        <v>0</v>
      </c>
      <c r="T420" s="101">
        <v>2735</v>
      </c>
      <c r="U420" s="101">
        <v>9941</v>
      </c>
      <c r="V420" s="102">
        <v>12676</v>
      </c>
      <c r="W420" s="103">
        <v>0</v>
      </c>
      <c r="X420" s="103">
        <v>0</v>
      </c>
      <c r="Y420" s="103">
        <v>0</v>
      </c>
      <c r="Z420" s="103">
        <v>0</v>
      </c>
      <c r="AA420" s="103">
        <v>0</v>
      </c>
      <c r="AB420" s="103">
        <v>0</v>
      </c>
      <c r="AC420" s="104">
        <v>0</v>
      </c>
      <c r="AD420" s="102">
        <v>12676</v>
      </c>
    </row>
    <row r="421" spans="1:30" x14ac:dyDescent="0.2">
      <c r="A421" s="93" t="s">
        <v>841</v>
      </c>
      <c r="B421" s="93" t="s">
        <v>1341</v>
      </c>
      <c r="C421" s="93" t="s">
        <v>842</v>
      </c>
      <c r="D421" s="93"/>
      <c r="E421" s="93" t="s">
        <v>570</v>
      </c>
      <c r="F421" s="101">
        <v>0</v>
      </c>
      <c r="G421" s="101">
        <v>0</v>
      </c>
      <c r="H421" s="101">
        <v>0</v>
      </c>
      <c r="I421" s="101">
        <v>0</v>
      </c>
      <c r="J421" s="101">
        <v>0</v>
      </c>
      <c r="K421" s="101">
        <v>0</v>
      </c>
      <c r="L421" s="101">
        <v>0</v>
      </c>
      <c r="M421" s="101">
        <v>0</v>
      </c>
      <c r="N421" s="101">
        <v>0</v>
      </c>
      <c r="O421" s="101">
        <v>0</v>
      </c>
      <c r="P421" s="101">
        <v>0</v>
      </c>
      <c r="Q421" s="101">
        <v>0</v>
      </c>
      <c r="R421" s="101">
        <v>0</v>
      </c>
      <c r="S421" s="101">
        <v>0</v>
      </c>
      <c r="T421" s="101">
        <v>5238</v>
      </c>
      <c r="U421" s="101">
        <v>1201</v>
      </c>
      <c r="V421" s="102">
        <v>6439</v>
      </c>
      <c r="W421" s="103">
        <v>0</v>
      </c>
      <c r="X421" s="103">
        <v>0</v>
      </c>
      <c r="Y421" s="103">
        <v>0</v>
      </c>
      <c r="Z421" s="103">
        <v>0</v>
      </c>
      <c r="AA421" s="103">
        <v>0</v>
      </c>
      <c r="AB421" s="103">
        <v>897</v>
      </c>
      <c r="AC421" s="104">
        <v>897</v>
      </c>
      <c r="AD421" s="102">
        <v>7336</v>
      </c>
    </row>
    <row r="422" spans="1:30" x14ac:dyDescent="0.2">
      <c r="A422" s="93" t="s">
        <v>843</v>
      </c>
      <c r="B422" s="93" t="s">
        <v>1342</v>
      </c>
      <c r="C422" s="93" t="s">
        <v>844</v>
      </c>
      <c r="D422" s="93"/>
      <c r="E422" s="93" t="s">
        <v>570</v>
      </c>
      <c r="F422" s="101">
        <v>0</v>
      </c>
      <c r="G422" s="101">
        <v>0</v>
      </c>
      <c r="H422" s="101">
        <v>0</v>
      </c>
      <c r="I422" s="101">
        <v>0</v>
      </c>
      <c r="J422" s="101">
        <v>0</v>
      </c>
      <c r="K422" s="101">
        <v>0</v>
      </c>
      <c r="L422" s="101">
        <v>0</v>
      </c>
      <c r="M422" s="101">
        <v>0</v>
      </c>
      <c r="N422" s="101">
        <v>0</v>
      </c>
      <c r="O422" s="101">
        <v>0</v>
      </c>
      <c r="P422" s="101">
        <v>0</v>
      </c>
      <c r="Q422" s="101">
        <v>0</v>
      </c>
      <c r="R422" s="101">
        <v>0</v>
      </c>
      <c r="S422" s="101">
        <v>0</v>
      </c>
      <c r="T422" s="101">
        <v>0</v>
      </c>
      <c r="U422" s="101">
        <v>1329</v>
      </c>
      <c r="V422" s="102">
        <v>1329</v>
      </c>
      <c r="W422" s="103">
        <v>0</v>
      </c>
      <c r="X422" s="103">
        <v>0</v>
      </c>
      <c r="Y422" s="103">
        <v>0</v>
      </c>
      <c r="Z422" s="103">
        <v>0</v>
      </c>
      <c r="AA422" s="103">
        <v>0</v>
      </c>
      <c r="AB422" s="103">
        <v>0</v>
      </c>
      <c r="AC422" s="104">
        <v>0</v>
      </c>
      <c r="AD422" s="102">
        <v>1329</v>
      </c>
    </row>
    <row r="423" spans="1:30" x14ac:dyDescent="0.2">
      <c r="A423" s="93" t="s">
        <v>845</v>
      </c>
      <c r="B423" s="93" t="s">
        <v>1343</v>
      </c>
      <c r="C423" s="93" t="s">
        <v>846</v>
      </c>
      <c r="D423" s="93"/>
      <c r="E423" s="93" t="s">
        <v>570</v>
      </c>
      <c r="F423" s="101">
        <v>0</v>
      </c>
      <c r="G423" s="101">
        <v>0</v>
      </c>
      <c r="H423" s="101">
        <v>0</v>
      </c>
      <c r="I423" s="101">
        <v>0</v>
      </c>
      <c r="J423" s="101">
        <v>0</v>
      </c>
      <c r="K423" s="101">
        <v>0</v>
      </c>
      <c r="L423" s="101">
        <v>0</v>
      </c>
      <c r="M423" s="101">
        <v>0</v>
      </c>
      <c r="N423" s="101">
        <v>0</v>
      </c>
      <c r="O423" s="101">
        <v>0</v>
      </c>
      <c r="P423" s="101">
        <v>0</v>
      </c>
      <c r="Q423" s="101">
        <v>0</v>
      </c>
      <c r="R423" s="101">
        <v>0</v>
      </c>
      <c r="S423" s="101">
        <v>0</v>
      </c>
      <c r="T423" s="101">
        <v>0</v>
      </c>
      <c r="U423" s="101">
        <v>4874</v>
      </c>
      <c r="V423" s="102">
        <v>4874</v>
      </c>
      <c r="W423" s="103">
        <v>0</v>
      </c>
      <c r="X423" s="103">
        <v>0</v>
      </c>
      <c r="Y423" s="103">
        <v>0</v>
      </c>
      <c r="Z423" s="103">
        <v>0</v>
      </c>
      <c r="AA423" s="103">
        <v>0</v>
      </c>
      <c r="AB423" s="103">
        <v>0</v>
      </c>
      <c r="AC423" s="104">
        <v>0</v>
      </c>
      <c r="AD423" s="102">
        <v>4874</v>
      </c>
    </row>
    <row r="424" spans="1:30" x14ac:dyDescent="0.2">
      <c r="A424" s="93" t="s">
        <v>847</v>
      </c>
      <c r="B424" s="93" t="s">
        <v>1344</v>
      </c>
      <c r="C424" s="93" t="s">
        <v>848</v>
      </c>
      <c r="D424" s="93"/>
      <c r="E424" s="93" t="s">
        <v>570</v>
      </c>
      <c r="F424" s="101">
        <v>0</v>
      </c>
      <c r="G424" s="101">
        <v>0</v>
      </c>
      <c r="H424" s="101">
        <v>0</v>
      </c>
      <c r="I424" s="101">
        <v>0</v>
      </c>
      <c r="J424" s="101">
        <v>0</v>
      </c>
      <c r="K424" s="101">
        <v>0</v>
      </c>
      <c r="L424" s="101">
        <v>0</v>
      </c>
      <c r="M424" s="101">
        <v>0</v>
      </c>
      <c r="N424" s="101">
        <v>0</v>
      </c>
      <c r="O424" s="101">
        <v>0</v>
      </c>
      <c r="P424" s="101">
        <v>0</v>
      </c>
      <c r="Q424" s="101">
        <v>0</v>
      </c>
      <c r="R424" s="101">
        <v>0</v>
      </c>
      <c r="S424" s="101">
        <v>0</v>
      </c>
      <c r="T424" s="101">
        <v>2710</v>
      </c>
      <c r="U424" s="101">
        <v>3067</v>
      </c>
      <c r="V424" s="102">
        <v>5777</v>
      </c>
      <c r="W424" s="103">
        <v>0</v>
      </c>
      <c r="X424" s="103">
        <v>0</v>
      </c>
      <c r="Y424" s="103">
        <v>0</v>
      </c>
      <c r="Z424" s="103">
        <v>0</v>
      </c>
      <c r="AA424" s="103">
        <v>0</v>
      </c>
      <c r="AB424" s="103">
        <v>0</v>
      </c>
      <c r="AC424" s="104">
        <v>0</v>
      </c>
      <c r="AD424" s="102">
        <v>5777</v>
      </c>
    </row>
    <row r="425" spans="1:30" x14ac:dyDescent="0.2">
      <c r="A425" s="93" t="s">
        <v>849</v>
      </c>
      <c r="B425" s="93" t="s">
        <v>1345</v>
      </c>
      <c r="C425" s="93" t="s">
        <v>850</v>
      </c>
      <c r="D425" s="93"/>
      <c r="E425" s="93" t="s">
        <v>570</v>
      </c>
      <c r="F425" s="101">
        <v>0</v>
      </c>
      <c r="G425" s="101">
        <v>0</v>
      </c>
      <c r="H425" s="101">
        <v>0</v>
      </c>
      <c r="I425" s="101">
        <v>0</v>
      </c>
      <c r="J425" s="101">
        <v>0</v>
      </c>
      <c r="K425" s="101">
        <v>0</v>
      </c>
      <c r="L425" s="101">
        <v>0</v>
      </c>
      <c r="M425" s="101">
        <v>0</v>
      </c>
      <c r="N425" s="101">
        <v>0</v>
      </c>
      <c r="O425" s="101">
        <v>0</v>
      </c>
      <c r="P425" s="101">
        <v>0</v>
      </c>
      <c r="Q425" s="101">
        <v>0</v>
      </c>
      <c r="R425" s="101">
        <v>0</v>
      </c>
      <c r="S425" s="101">
        <v>0</v>
      </c>
      <c r="T425" s="101">
        <v>0</v>
      </c>
      <c r="U425" s="101">
        <v>22471</v>
      </c>
      <c r="V425" s="102">
        <v>22471</v>
      </c>
      <c r="W425" s="103">
        <v>0</v>
      </c>
      <c r="X425" s="103">
        <v>0</v>
      </c>
      <c r="Y425" s="103">
        <v>0</v>
      </c>
      <c r="Z425" s="103">
        <v>0</v>
      </c>
      <c r="AA425" s="103">
        <v>0</v>
      </c>
      <c r="AB425" s="103">
        <v>0</v>
      </c>
      <c r="AC425" s="104">
        <v>0</v>
      </c>
      <c r="AD425" s="102">
        <v>22471</v>
      </c>
    </row>
    <row r="426" spans="1:30" x14ac:dyDescent="0.2">
      <c r="A426" s="93" t="s">
        <v>851</v>
      </c>
      <c r="B426" s="93" t="s">
        <v>1346</v>
      </c>
      <c r="C426" s="93" t="s">
        <v>852</v>
      </c>
      <c r="D426" s="93"/>
      <c r="E426" s="93" t="s">
        <v>570</v>
      </c>
      <c r="F426" s="101">
        <v>0</v>
      </c>
      <c r="G426" s="101">
        <v>0</v>
      </c>
      <c r="H426" s="101">
        <v>0</v>
      </c>
      <c r="I426" s="101">
        <v>0</v>
      </c>
      <c r="J426" s="101">
        <v>0</v>
      </c>
      <c r="K426" s="101">
        <v>0</v>
      </c>
      <c r="L426" s="101">
        <v>0</v>
      </c>
      <c r="M426" s="101">
        <v>0</v>
      </c>
      <c r="N426" s="101">
        <v>0</v>
      </c>
      <c r="O426" s="101">
        <v>0</v>
      </c>
      <c r="P426" s="101">
        <v>0</v>
      </c>
      <c r="Q426" s="101">
        <v>0</v>
      </c>
      <c r="R426" s="101">
        <v>0</v>
      </c>
      <c r="S426" s="101">
        <v>0</v>
      </c>
      <c r="T426" s="101">
        <v>0</v>
      </c>
      <c r="U426" s="101">
        <v>0</v>
      </c>
      <c r="V426" s="102">
        <v>0</v>
      </c>
      <c r="W426" s="103">
        <v>0</v>
      </c>
      <c r="X426" s="103">
        <v>0</v>
      </c>
      <c r="Y426" s="103">
        <v>0</v>
      </c>
      <c r="Z426" s="103">
        <v>0</v>
      </c>
      <c r="AA426" s="103">
        <v>0</v>
      </c>
      <c r="AB426" s="103">
        <v>3011</v>
      </c>
      <c r="AC426" s="104">
        <v>3011</v>
      </c>
      <c r="AD426" s="102">
        <v>3011</v>
      </c>
    </row>
    <row r="427" spans="1:30" x14ac:dyDescent="0.2">
      <c r="A427" s="93" t="s">
        <v>853</v>
      </c>
      <c r="B427" s="93" t="s">
        <v>1347</v>
      </c>
      <c r="C427" s="93" t="s">
        <v>854</v>
      </c>
      <c r="D427" s="93"/>
      <c r="E427" s="93" t="s">
        <v>570</v>
      </c>
      <c r="F427" s="101">
        <v>0</v>
      </c>
      <c r="G427" s="101">
        <v>0</v>
      </c>
      <c r="H427" s="101">
        <v>0</v>
      </c>
      <c r="I427" s="101">
        <v>0</v>
      </c>
      <c r="J427" s="101">
        <v>0</v>
      </c>
      <c r="K427" s="101">
        <v>0</v>
      </c>
      <c r="L427" s="101">
        <v>0</v>
      </c>
      <c r="M427" s="101">
        <v>0</v>
      </c>
      <c r="N427" s="101">
        <v>0</v>
      </c>
      <c r="O427" s="101">
        <v>0</v>
      </c>
      <c r="P427" s="101">
        <v>0</v>
      </c>
      <c r="Q427" s="101">
        <v>0</v>
      </c>
      <c r="R427" s="101">
        <v>0</v>
      </c>
      <c r="S427" s="101">
        <v>0</v>
      </c>
      <c r="T427" s="101">
        <v>0</v>
      </c>
      <c r="U427" s="101">
        <v>14116</v>
      </c>
      <c r="V427" s="102">
        <v>14116</v>
      </c>
      <c r="W427" s="103">
        <v>0</v>
      </c>
      <c r="X427" s="103">
        <v>0</v>
      </c>
      <c r="Y427" s="103">
        <v>0</v>
      </c>
      <c r="Z427" s="103">
        <v>0</v>
      </c>
      <c r="AA427" s="103">
        <v>0</v>
      </c>
      <c r="AB427" s="103">
        <v>0</v>
      </c>
      <c r="AC427" s="104">
        <v>0</v>
      </c>
      <c r="AD427" s="102">
        <v>14116</v>
      </c>
    </row>
    <row r="428" spans="1:30" x14ac:dyDescent="0.2">
      <c r="A428" s="93" t="s">
        <v>855</v>
      </c>
      <c r="B428" s="93" t="s">
        <v>1348</v>
      </c>
      <c r="C428" s="93" t="s">
        <v>856</v>
      </c>
      <c r="D428" s="93"/>
      <c r="E428" s="93" t="s">
        <v>570</v>
      </c>
      <c r="F428" s="101">
        <v>0</v>
      </c>
      <c r="G428" s="101">
        <v>0</v>
      </c>
      <c r="H428" s="101">
        <v>0</v>
      </c>
      <c r="I428" s="101">
        <v>0</v>
      </c>
      <c r="J428" s="101">
        <v>0</v>
      </c>
      <c r="K428" s="101">
        <v>0</v>
      </c>
      <c r="L428" s="101">
        <v>0</v>
      </c>
      <c r="M428" s="101">
        <v>0</v>
      </c>
      <c r="N428" s="101">
        <v>0</v>
      </c>
      <c r="O428" s="101">
        <v>0</v>
      </c>
      <c r="P428" s="101">
        <v>0</v>
      </c>
      <c r="Q428" s="101">
        <v>0</v>
      </c>
      <c r="R428" s="101">
        <v>0</v>
      </c>
      <c r="S428" s="101">
        <v>0</v>
      </c>
      <c r="T428" s="101">
        <v>0</v>
      </c>
      <c r="U428" s="101">
        <v>1418</v>
      </c>
      <c r="V428" s="102">
        <v>1418</v>
      </c>
      <c r="W428" s="103">
        <v>0</v>
      </c>
      <c r="X428" s="103">
        <v>0</v>
      </c>
      <c r="Y428" s="103">
        <v>0</v>
      </c>
      <c r="Z428" s="103">
        <v>0</v>
      </c>
      <c r="AA428" s="103">
        <v>0</v>
      </c>
      <c r="AB428" s="103">
        <v>8296</v>
      </c>
      <c r="AC428" s="104">
        <v>8296</v>
      </c>
      <c r="AD428" s="102">
        <v>9714</v>
      </c>
    </row>
    <row r="429" spans="1:30" x14ac:dyDescent="0.2">
      <c r="A429" s="93" t="s">
        <v>857</v>
      </c>
      <c r="B429" s="93" t="s">
        <v>1349</v>
      </c>
      <c r="C429" s="93" t="s">
        <v>858</v>
      </c>
      <c r="D429" s="93"/>
      <c r="E429" s="93" t="s">
        <v>570</v>
      </c>
      <c r="F429" s="101">
        <v>0</v>
      </c>
      <c r="G429" s="101">
        <v>0</v>
      </c>
      <c r="H429" s="101">
        <v>0</v>
      </c>
      <c r="I429" s="101">
        <v>0</v>
      </c>
      <c r="J429" s="101">
        <v>0</v>
      </c>
      <c r="K429" s="101">
        <v>0</v>
      </c>
      <c r="L429" s="101">
        <v>0</v>
      </c>
      <c r="M429" s="101">
        <v>0</v>
      </c>
      <c r="N429" s="101">
        <v>0</v>
      </c>
      <c r="O429" s="101">
        <v>0</v>
      </c>
      <c r="P429" s="101">
        <v>0</v>
      </c>
      <c r="Q429" s="101">
        <v>0</v>
      </c>
      <c r="R429" s="101">
        <v>0</v>
      </c>
      <c r="S429" s="101">
        <v>0</v>
      </c>
      <c r="T429" s="101">
        <v>0</v>
      </c>
      <c r="U429" s="101">
        <v>4689</v>
      </c>
      <c r="V429" s="102">
        <v>4689</v>
      </c>
      <c r="W429" s="103">
        <v>0</v>
      </c>
      <c r="X429" s="103">
        <v>0</v>
      </c>
      <c r="Y429" s="103">
        <v>0</v>
      </c>
      <c r="Z429" s="103">
        <v>0</v>
      </c>
      <c r="AA429" s="103">
        <v>0</v>
      </c>
      <c r="AB429" s="103">
        <v>112</v>
      </c>
      <c r="AC429" s="104">
        <v>112</v>
      </c>
      <c r="AD429" s="102">
        <v>4801</v>
      </c>
    </row>
    <row r="430" spans="1:30" x14ac:dyDescent="0.2">
      <c r="A430" s="93" t="s">
        <v>859</v>
      </c>
      <c r="B430" s="93" t="s">
        <v>1350</v>
      </c>
      <c r="C430" s="93" t="s">
        <v>860</v>
      </c>
      <c r="D430" s="93"/>
      <c r="E430" s="93" t="s">
        <v>570</v>
      </c>
      <c r="F430" s="101">
        <v>0</v>
      </c>
      <c r="G430" s="101">
        <v>0</v>
      </c>
      <c r="H430" s="101">
        <v>0</v>
      </c>
      <c r="I430" s="101">
        <v>0</v>
      </c>
      <c r="J430" s="101">
        <v>0</v>
      </c>
      <c r="K430" s="101">
        <v>0</v>
      </c>
      <c r="L430" s="101">
        <v>0</v>
      </c>
      <c r="M430" s="101">
        <v>0</v>
      </c>
      <c r="N430" s="101">
        <v>0</v>
      </c>
      <c r="O430" s="101">
        <v>0</v>
      </c>
      <c r="P430" s="101">
        <v>0</v>
      </c>
      <c r="Q430" s="101">
        <v>0</v>
      </c>
      <c r="R430" s="101">
        <v>0</v>
      </c>
      <c r="S430" s="101">
        <v>0</v>
      </c>
      <c r="T430" s="101">
        <v>0</v>
      </c>
      <c r="U430" s="101">
        <v>2418</v>
      </c>
      <c r="V430" s="102">
        <v>2418</v>
      </c>
      <c r="W430" s="103">
        <v>0</v>
      </c>
      <c r="X430" s="103">
        <v>0</v>
      </c>
      <c r="Y430" s="103">
        <v>0</v>
      </c>
      <c r="Z430" s="103">
        <v>0</v>
      </c>
      <c r="AA430" s="103">
        <v>0</v>
      </c>
      <c r="AB430" s="103">
        <v>0</v>
      </c>
      <c r="AC430" s="104">
        <v>0</v>
      </c>
      <c r="AD430" s="102">
        <v>2418</v>
      </c>
    </row>
    <row r="431" spans="1:30" x14ac:dyDescent="0.2">
      <c r="A431" s="93" t="s">
        <v>861</v>
      </c>
      <c r="B431" s="93" t="s">
        <v>1351</v>
      </c>
      <c r="C431" s="93" t="s">
        <v>862</v>
      </c>
      <c r="D431" s="93"/>
      <c r="E431" s="93" t="s">
        <v>570</v>
      </c>
      <c r="F431" s="101">
        <v>0</v>
      </c>
      <c r="G431" s="101">
        <v>0</v>
      </c>
      <c r="H431" s="101">
        <v>0</v>
      </c>
      <c r="I431" s="101">
        <v>0</v>
      </c>
      <c r="J431" s="101">
        <v>0</v>
      </c>
      <c r="K431" s="101">
        <v>0</v>
      </c>
      <c r="L431" s="101">
        <v>0</v>
      </c>
      <c r="M431" s="101">
        <v>0</v>
      </c>
      <c r="N431" s="101">
        <v>0</v>
      </c>
      <c r="O431" s="101">
        <v>0</v>
      </c>
      <c r="P431" s="101">
        <v>0</v>
      </c>
      <c r="Q431" s="101">
        <v>0</v>
      </c>
      <c r="R431" s="101">
        <v>0</v>
      </c>
      <c r="S431" s="101">
        <v>0</v>
      </c>
      <c r="T431" s="101">
        <v>6759</v>
      </c>
      <c r="U431" s="101">
        <v>10542</v>
      </c>
      <c r="V431" s="102">
        <v>17301</v>
      </c>
      <c r="W431" s="103">
        <v>0</v>
      </c>
      <c r="X431" s="103">
        <v>0</v>
      </c>
      <c r="Y431" s="103">
        <v>0</v>
      </c>
      <c r="Z431" s="103">
        <v>0</v>
      </c>
      <c r="AA431" s="103">
        <v>0</v>
      </c>
      <c r="AB431" s="103">
        <v>0</v>
      </c>
      <c r="AC431" s="104">
        <v>0</v>
      </c>
      <c r="AD431" s="102">
        <v>17301</v>
      </c>
    </row>
    <row r="432" spans="1:30" x14ac:dyDescent="0.2">
      <c r="A432" s="93" t="s">
        <v>863</v>
      </c>
      <c r="B432" s="93" t="s">
        <v>1352</v>
      </c>
      <c r="C432" s="93" t="s">
        <v>864</v>
      </c>
      <c r="D432" s="93"/>
      <c r="E432" s="93" t="s">
        <v>570</v>
      </c>
      <c r="F432" s="101">
        <v>0</v>
      </c>
      <c r="G432" s="101">
        <v>0</v>
      </c>
      <c r="H432" s="101">
        <v>0</v>
      </c>
      <c r="I432" s="101">
        <v>0</v>
      </c>
      <c r="J432" s="101">
        <v>0</v>
      </c>
      <c r="K432" s="101">
        <v>0</v>
      </c>
      <c r="L432" s="101">
        <v>0</v>
      </c>
      <c r="M432" s="101">
        <v>0</v>
      </c>
      <c r="N432" s="101">
        <v>0</v>
      </c>
      <c r="O432" s="101">
        <v>0</v>
      </c>
      <c r="P432" s="101">
        <v>0</v>
      </c>
      <c r="Q432" s="101">
        <v>0</v>
      </c>
      <c r="R432" s="101">
        <v>0</v>
      </c>
      <c r="S432" s="101">
        <v>0</v>
      </c>
      <c r="T432" s="101">
        <v>0</v>
      </c>
      <c r="U432" s="101">
        <v>3593.5189999999993</v>
      </c>
      <c r="V432" s="102">
        <v>3593.5189999999993</v>
      </c>
      <c r="W432" s="103">
        <v>0</v>
      </c>
      <c r="X432" s="103">
        <v>0</v>
      </c>
      <c r="Y432" s="103">
        <v>0</v>
      </c>
      <c r="Z432" s="103">
        <v>0</v>
      </c>
      <c r="AA432" s="103">
        <v>0</v>
      </c>
      <c r="AB432" s="103">
        <v>851.32499999999993</v>
      </c>
      <c r="AC432" s="104">
        <v>851.32499999999993</v>
      </c>
      <c r="AD432" s="102">
        <v>4444.8439999999991</v>
      </c>
    </row>
    <row r="433" spans="1:30" x14ac:dyDescent="0.2">
      <c r="A433" s="93" t="s">
        <v>865</v>
      </c>
      <c r="B433" s="93" t="s">
        <v>1353</v>
      </c>
      <c r="C433" s="93" t="s">
        <v>866</v>
      </c>
      <c r="D433" s="93"/>
      <c r="E433" s="93" t="s">
        <v>570</v>
      </c>
      <c r="F433" s="101">
        <v>0</v>
      </c>
      <c r="G433" s="101">
        <v>0</v>
      </c>
      <c r="H433" s="101">
        <v>0</v>
      </c>
      <c r="I433" s="101">
        <v>0</v>
      </c>
      <c r="J433" s="101">
        <v>0</v>
      </c>
      <c r="K433" s="101">
        <v>0</v>
      </c>
      <c r="L433" s="101">
        <v>0</v>
      </c>
      <c r="M433" s="101">
        <v>0</v>
      </c>
      <c r="N433" s="101">
        <v>0</v>
      </c>
      <c r="O433" s="101">
        <v>0</v>
      </c>
      <c r="P433" s="101">
        <v>0</v>
      </c>
      <c r="Q433" s="101">
        <v>0</v>
      </c>
      <c r="R433" s="101">
        <v>0</v>
      </c>
      <c r="S433" s="101">
        <v>0</v>
      </c>
      <c r="T433" s="101">
        <v>0</v>
      </c>
      <c r="U433" s="101">
        <v>0</v>
      </c>
      <c r="V433" s="102">
        <v>0</v>
      </c>
      <c r="W433" s="103">
        <v>0</v>
      </c>
      <c r="X433" s="103">
        <v>0</v>
      </c>
      <c r="Y433" s="103">
        <v>0</v>
      </c>
      <c r="Z433" s="103">
        <v>0</v>
      </c>
      <c r="AA433" s="103">
        <v>0</v>
      </c>
      <c r="AB433" s="103">
        <v>0</v>
      </c>
      <c r="AC433" s="104">
        <v>0</v>
      </c>
      <c r="AD433" s="102">
        <v>0</v>
      </c>
    </row>
    <row r="434" spans="1:30" x14ac:dyDescent="0.2">
      <c r="A434" s="93" t="s">
        <v>867</v>
      </c>
      <c r="B434" s="93" t="s">
        <v>1354</v>
      </c>
      <c r="C434" s="93" t="s">
        <v>868</v>
      </c>
      <c r="D434" s="93"/>
      <c r="E434" s="93" t="s">
        <v>570</v>
      </c>
      <c r="F434" s="101">
        <v>0</v>
      </c>
      <c r="G434" s="101">
        <v>0</v>
      </c>
      <c r="H434" s="101">
        <v>0</v>
      </c>
      <c r="I434" s="101">
        <v>0</v>
      </c>
      <c r="J434" s="101">
        <v>0</v>
      </c>
      <c r="K434" s="101">
        <v>0</v>
      </c>
      <c r="L434" s="101">
        <v>0</v>
      </c>
      <c r="M434" s="101">
        <v>0</v>
      </c>
      <c r="N434" s="101">
        <v>0</v>
      </c>
      <c r="O434" s="101">
        <v>0</v>
      </c>
      <c r="P434" s="101">
        <v>0</v>
      </c>
      <c r="Q434" s="101">
        <v>0</v>
      </c>
      <c r="R434" s="101">
        <v>0</v>
      </c>
      <c r="S434" s="101">
        <v>0</v>
      </c>
      <c r="T434" s="101">
        <v>1858</v>
      </c>
      <c r="U434" s="101">
        <v>1524</v>
      </c>
      <c r="V434" s="102">
        <v>3382</v>
      </c>
      <c r="W434" s="103">
        <v>0</v>
      </c>
      <c r="X434" s="103">
        <v>0</v>
      </c>
      <c r="Y434" s="103">
        <v>0</v>
      </c>
      <c r="Z434" s="103">
        <v>0</v>
      </c>
      <c r="AA434" s="103">
        <v>0</v>
      </c>
      <c r="AB434" s="103">
        <v>0</v>
      </c>
      <c r="AC434" s="104">
        <v>0</v>
      </c>
      <c r="AD434" s="102">
        <v>3382</v>
      </c>
    </row>
    <row r="435" spans="1:30" x14ac:dyDescent="0.2">
      <c r="A435" s="93" t="s">
        <v>869</v>
      </c>
      <c r="B435" s="93" t="s">
        <v>1355</v>
      </c>
      <c r="C435" s="93" t="s">
        <v>870</v>
      </c>
      <c r="D435" s="93"/>
      <c r="E435" s="93" t="s">
        <v>570</v>
      </c>
      <c r="F435" s="101">
        <v>0</v>
      </c>
      <c r="G435" s="101">
        <v>0</v>
      </c>
      <c r="H435" s="101">
        <v>0</v>
      </c>
      <c r="I435" s="101">
        <v>0</v>
      </c>
      <c r="J435" s="101">
        <v>0</v>
      </c>
      <c r="K435" s="101">
        <v>0</v>
      </c>
      <c r="L435" s="101">
        <v>0</v>
      </c>
      <c r="M435" s="101">
        <v>0</v>
      </c>
      <c r="N435" s="101">
        <v>0</v>
      </c>
      <c r="O435" s="101">
        <v>0</v>
      </c>
      <c r="P435" s="101">
        <v>0</v>
      </c>
      <c r="Q435" s="101">
        <v>0</v>
      </c>
      <c r="R435" s="101">
        <v>0</v>
      </c>
      <c r="S435" s="101">
        <v>0</v>
      </c>
      <c r="T435" s="101">
        <v>0</v>
      </c>
      <c r="U435" s="101">
        <v>1310</v>
      </c>
      <c r="V435" s="102">
        <v>1310</v>
      </c>
      <c r="W435" s="103">
        <v>0</v>
      </c>
      <c r="X435" s="103">
        <v>0</v>
      </c>
      <c r="Y435" s="103">
        <v>0</v>
      </c>
      <c r="Z435" s="103">
        <v>0</v>
      </c>
      <c r="AA435" s="103">
        <v>0</v>
      </c>
      <c r="AB435" s="103">
        <v>2666</v>
      </c>
      <c r="AC435" s="104">
        <v>2666</v>
      </c>
      <c r="AD435" s="102">
        <v>3976</v>
      </c>
    </row>
    <row r="436" spans="1:30" x14ac:dyDescent="0.2">
      <c r="A436" s="93" t="s">
        <v>871</v>
      </c>
      <c r="B436" s="93" t="s">
        <v>1356</v>
      </c>
      <c r="C436" s="93" t="s">
        <v>872</v>
      </c>
      <c r="D436" s="93"/>
      <c r="E436" s="93" t="s">
        <v>570</v>
      </c>
      <c r="F436" s="101">
        <v>0</v>
      </c>
      <c r="G436" s="101">
        <v>0</v>
      </c>
      <c r="H436" s="101">
        <v>0</v>
      </c>
      <c r="I436" s="101">
        <v>0</v>
      </c>
      <c r="J436" s="101">
        <v>0</v>
      </c>
      <c r="K436" s="101">
        <v>0</v>
      </c>
      <c r="L436" s="101">
        <v>0</v>
      </c>
      <c r="M436" s="101">
        <v>0</v>
      </c>
      <c r="N436" s="101">
        <v>0</v>
      </c>
      <c r="O436" s="101">
        <v>0</v>
      </c>
      <c r="P436" s="101">
        <v>0</v>
      </c>
      <c r="Q436" s="101">
        <v>0</v>
      </c>
      <c r="R436" s="101">
        <v>0</v>
      </c>
      <c r="S436" s="101">
        <v>0</v>
      </c>
      <c r="T436" s="101">
        <v>2733</v>
      </c>
      <c r="U436" s="101">
        <v>1538</v>
      </c>
      <c r="V436" s="102">
        <v>4271</v>
      </c>
      <c r="W436" s="103">
        <v>0</v>
      </c>
      <c r="X436" s="103">
        <v>0</v>
      </c>
      <c r="Y436" s="103">
        <v>0</v>
      </c>
      <c r="Z436" s="103">
        <v>0</v>
      </c>
      <c r="AA436" s="103">
        <v>0</v>
      </c>
      <c r="AB436" s="103">
        <v>0</v>
      </c>
      <c r="AC436" s="104">
        <v>0</v>
      </c>
      <c r="AD436" s="102">
        <v>4271</v>
      </c>
    </row>
    <row r="437" spans="1:30" x14ac:dyDescent="0.2">
      <c r="A437" s="93" t="s">
        <v>873</v>
      </c>
      <c r="B437" s="93" t="s">
        <v>1357</v>
      </c>
      <c r="C437" s="93" t="s">
        <v>874</v>
      </c>
      <c r="D437" s="93"/>
      <c r="E437" s="93" t="s">
        <v>570</v>
      </c>
      <c r="F437" s="101">
        <v>0</v>
      </c>
      <c r="G437" s="101">
        <v>0</v>
      </c>
      <c r="H437" s="101">
        <v>0</v>
      </c>
      <c r="I437" s="101">
        <v>0</v>
      </c>
      <c r="J437" s="101">
        <v>0</v>
      </c>
      <c r="K437" s="101">
        <v>0</v>
      </c>
      <c r="L437" s="101">
        <v>0</v>
      </c>
      <c r="M437" s="101">
        <v>0</v>
      </c>
      <c r="N437" s="101">
        <v>0</v>
      </c>
      <c r="O437" s="101">
        <v>0</v>
      </c>
      <c r="P437" s="101">
        <v>0</v>
      </c>
      <c r="Q437" s="101">
        <v>0</v>
      </c>
      <c r="R437" s="101">
        <v>0</v>
      </c>
      <c r="S437" s="101">
        <v>0</v>
      </c>
      <c r="T437" s="101">
        <v>0</v>
      </c>
      <c r="U437" s="101">
        <v>906</v>
      </c>
      <c r="V437" s="102">
        <v>906</v>
      </c>
      <c r="W437" s="103">
        <v>0</v>
      </c>
      <c r="X437" s="103">
        <v>0</v>
      </c>
      <c r="Y437" s="103">
        <v>0</v>
      </c>
      <c r="Z437" s="103">
        <v>0</v>
      </c>
      <c r="AA437" s="103">
        <v>0</v>
      </c>
      <c r="AB437" s="103">
        <v>1370</v>
      </c>
      <c r="AC437" s="104">
        <v>1370</v>
      </c>
      <c r="AD437" s="102">
        <v>2276</v>
      </c>
    </row>
    <row r="438" spans="1:30" x14ac:dyDescent="0.2">
      <c r="A438" s="93" t="s">
        <v>875</v>
      </c>
      <c r="B438" s="93" t="s">
        <v>1358</v>
      </c>
      <c r="C438" s="93" t="s">
        <v>876</v>
      </c>
      <c r="D438" s="93"/>
      <c r="E438" s="93" t="s">
        <v>570</v>
      </c>
      <c r="F438" s="101">
        <v>0</v>
      </c>
      <c r="G438" s="101">
        <v>0</v>
      </c>
      <c r="H438" s="101">
        <v>0</v>
      </c>
      <c r="I438" s="101">
        <v>0</v>
      </c>
      <c r="J438" s="101">
        <v>0</v>
      </c>
      <c r="K438" s="101">
        <v>0</v>
      </c>
      <c r="L438" s="101">
        <v>0</v>
      </c>
      <c r="M438" s="101">
        <v>0</v>
      </c>
      <c r="N438" s="101">
        <v>0</v>
      </c>
      <c r="O438" s="101">
        <v>0</v>
      </c>
      <c r="P438" s="101">
        <v>0</v>
      </c>
      <c r="Q438" s="101">
        <v>0</v>
      </c>
      <c r="R438" s="101">
        <v>0</v>
      </c>
      <c r="S438" s="101">
        <v>0</v>
      </c>
      <c r="T438" s="101">
        <v>0</v>
      </c>
      <c r="U438" s="101">
        <v>2455</v>
      </c>
      <c r="V438" s="102">
        <v>2455</v>
      </c>
      <c r="W438" s="103">
        <v>0</v>
      </c>
      <c r="X438" s="103">
        <v>0</v>
      </c>
      <c r="Y438" s="103">
        <v>0</v>
      </c>
      <c r="Z438" s="103">
        <v>0</v>
      </c>
      <c r="AA438" s="103">
        <v>0</v>
      </c>
      <c r="AB438" s="103">
        <v>0</v>
      </c>
      <c r="AC438" s="104">
        <v>0</v>
      </c>
      <c r="AD438" s="102">
        <v>2455</v>
      </c>
    </row>
    <row r="439" spans="1:30" x14ac:dyDescent="0.2">
      <c r="A439" s="93" t="s">
        <v>877</v>
      </c>
      <c r="B439" s="93" t="s">
        <v>1359</v>
      </c>
      <c r="C439" s="93" t="s">
        <v>878</v>
      </c>
      <c r="D439" s="93"/>
      <c r="E439" s="93" t="s">
        <v>570</v>
      </c>
      <c r="F439" s="101">
        <v>0</v>
      </c>
      <c r="G439" s="101">
        <v>0</v>
      </c>
      <c r="H439" s="101">
        <v>0</v>
      </c>
      <c r="I439" s="101">
        <v>0</v>
      </c>
      <c r="J439" s="101">
        <v>0</v>
      </c>
      <c r="K439" s="101">
        <v>0</v>
      </c>
      <c r="L439" s="101">
        <v>0</v>
      </c>
      <c r="M439" s="101">
        <v>0</v>
      </c>
      <c r="N439" s="101">
        <v>0</v>
      </c>
      <c r="O439" s="101">
        <v>0</v>
      </c>
      <c r="P439" s="101">
        <v>0</v>
      </c>
      <c r="Q439" s="101">
        <v>0</v>
      </c>
      <c r="R439" s="101">
        <v>0</v>
      </c>
      <c r="S439" s="101">
        <v>0</v>
      </c>
      <c r="T439" s="101">
        <v>0</v>
      </c>
      <c r="U439" s="101">
        <v>11488</v>
      </c>
      <c r="V439" s="102">
        <v>11488</v>
      </c>
      <c r="W439" s="103">
        <v>0</v>
      </c>
      <c r="X439" s="103">
        <v>0</v>
      </c>
      <c r="Y439" s="103">
        <v>0</v>
      </c>
      <c r="Z439" s="103">
        <v>0</v>
      </c>
      <c r="AA439" s="103">
        <v>0</v>
      </c>
      <c r="AB439" s="103">
        <v>3266</v>
      </c>
      <c r="AC439" s="104">
        <v>3266</v>
      </c>
      <c r="AD439" s="102">
        <v>14754</v>
      </c>
    </row>
    <row r="440" spans="1:30" ht="14.25" x14ac:dyDescent="0.2">
      <c r="A440" s="93" t="s">
        <v>879</v>
      </c>
      <c r="B440" s="93" t="s">
        <v>1360</v>
      </c>
      <c r="C440" s="93" t="s">
        <v>880</v>
      </c>
      <c r="D440" s="139" t="s">
        <v>1394</v>
      </c>
      <c r="E440" s="93" t="s">
        <v>570</v>
      </c>
      <c r="F440" s="101">
        <v>0</v>
      </c>
      <c r="G440" s="101">
        <v>0</v>
      </c>
      <c r="H440" s="101">
        <v>0</v>
      </c>
      <c r="I440" s="101">
        <v>0</v>
      </c>
      <c r="J440" s="101">
        <v>0</v>
      </c>
      <c r="K440" s="101">
        <v>0</v>
      </c>
      <c r="L440" s="101">
        <v>0</v>
      </c>
      <c r="M440" s="101">
        <v>0</v>
      </c>
      <c r="N440" s="101">
        <v>0</v>
      </c>
      <c r="O440" s="101">
        <v>0</v>
      </c>
      <c r="P440" s="101">
        <v>0</v>
      </c>
      <c r="Q440" s="101">
        <v>0</v>
      </c>
      <c r="R440" s="101">
        <v>0</v>
      </c>
      <c r="S440" s="101">
        <v>0</v>
      </c>
      <c r="T440" s="101">
        <v>5315</v>
      </c>
      <c r="U440" s="101">
        <v>54689</v>
      </c>
      <c r="V440" s="102">
        <v>60004</v>
      </c>
      <c r="W440" s="103">
        <v>0</v>
      </c>
      <c r="X440" s="103">
        <v>0</v>
      </c>
      <c r="Y440" s="103">
        <v>0</v>
      </c>
      <c r="Z440" s="103">
        <v>0</v>
      </c>
      <c r="AA440" s="103">
        <v>0</v>
      </c>
      <c r="AB440" s="103">
        <v>771</v>
      </c>
      <c r="AC440" s="104">
        <v>771</v>
      </c>
      <c r="AD440" s="102">
        <v>60775</v>
      </c>
    </row>
    <row r="441" spans="1:30" x14ac:dyDescent="0.2">
      <c r="A441" s="93" t="s">
        <v>881</v>
      </c>
      <c r="B441" s="93" t="s">
        <v>1361</v>
      </c>
      <c r="C441" s="93" t="s">
        <v>882</v>
      </c>
      <c r="D441" s="93"/>
      <c r="E441" s="93" t="s">
        <v>570</v>
      </c>
      <c r="F441" s="101">
        <v>0</v>
      </c>
      <c r="G441" s="101">
        <v>0</v>
      </c>
      <c r="H441" s="101">
        <v>0</v>
      </c>
      <c r="I441" s="101">
        <v>0</v>
      </c>
      <c r="J441" s="101">
        <v>0</v>
      </c>
      <c r="K441" s="101">
        <v>0</v>
      </c>
      <c r="L441" s="101">
        <v>0</v>
      </c>
      <c r="M441" s="101">
        <v>0</v>
      </c>
      <c r="N441" s="101">
        <v>0</v>
      </c>
      <c r="O441" s="101">
        <v>0</v>
      </c>
      <c r="P441" s="101">
        <v>0</v>
      </c>
      <c r="Q441" s="101">
        <v>0</v>
      </c>
      <c r="R441" s="101">
        <v>0</v>
      </c>
      <c r="S441" s="101">
        <v>0</v>
      </c>
      <c r="T441" s="101">
        <v>0</v>
      </c>
      <c r="U441" s="101">
        <v>0</v>
      </c>
      <c r="V441" s="102">
        <v>0</v>
      </c>
      <c r="W441" s="103">
        <v>0</v>
      </c>
      <c r="X441" s="103">
        <v>0</v>
      </c>
      <c r="Y441" s="103">
        <v>0</v>
      </c>
      <c r="Z441" s="103">
        <v>0</v>
      </c>
      <c r="AA441" s="103">
        <v>0</v>
      </c>
      <c r="AB441" s="103">
        <v>0</v>
      </c>
      <c r="AC441" s="104">
        <v>0</v>
      </c>
      <c r="AD441" s="102">
        <v>0</v>
      </c>
    </row>
    <row r="442" spans="1:30" x14ac:dyDescent="0.2">
      <c r="A442" s="93" t="s">
        <v>883</v>
      </c>
      <c r="B442" s="93" t="s">
        <v>1362</v>
      </c>
      <c r="C442" s="93" t="s">
        <v>884</v>
      </c>
      <c r="D442" s="93"/>
      <c r="E442" s="93" t="s">
        <v>570</v>
      </c>
      <c r="F442" s="101">
        <v>0</v>
      </c>
      <c r="G442" s="101">
        <v>0</v>
      </c>
      <c r="H442" s="101">
        <v>0</v>
      </c>
      <c r="I442" s="101">
        <v>0</v>
      </c>
      <c r="J442" s="101">
        <v>0</v>
      </c>
      <c r="K442" s="101">
        <v>0</v>
      </c>
      <c r="L442" s="101">
        <v>0</v>
      </c>
      <c r="M442" s="101">
        <v>0</v>
      </c>
      <c r="N442" s="101">
        <v>0</v>
      </c>
      <c r="O442" s="101">
        <v>0</v>
      </c>
      <c r="P442" s="101">
        <v>0</v>
      </c>
      <c r="Q442" s="101">
        <v>0</v>
      </c>
      <c r="R442" s="101">
        <v>0</v>
      </c>
      <c r="S442" s="101">
        <v>0</v>
      </c>
      <c r="T442" s="101">
        <v>0</v>
      </c>
      <c r="U442" s="101">
        <v>15430</v>
      </c>
      <c r="V442" s="102">
        <v>15430</v>
      </c>
      <c r="W442" s="103">
        <v>0</v>
      </c>
      <c r="X442" s="103">
        <v>0</v>
      </c>
      <c r="Y442" s="103">
        <v>0</v>
      </c>
      <c r="Z442" s="103">
        <v>0</v>
      </c>
      <c r="AA442" s="103">
        <v>0</v>
      </c>
      <c r="AB442" s="103">
        <v>736</v>
      </c>
      <c r="AC442" s="104">
        <v>736</v>
      </c>
      <c r="AD442" s="102">
        <v>16166</v>
      </c>
    </row>
    <row r="443" spans="1:30" x14ac:dyDescent="0.2">
      <c r="A443" s="93" t="s">
        <v>885</v>
      </c>
      <c r="B443" s="93" t="s">
        <v>1363</v>
      </c>
      <c r="C443" s="93" t="s">
        <v>886</v>
      </c>
      <c r="D443" s="93"/>
      <c r="E443" s="93" t="s">
        <v>570</v>
      </c>
      <c r="F443" s="101">
        <v>0</v>
      </c>
      <c r="G443" s="101">
        <v>0</v>
      </c>
      <c r="H443" s="101">
        <v>0</v>
      </c>
      <c r="I443" s="101">
        <v>0</v>
      </c>
      <c r="J443" s="101">
        <v>0</v>
      </c>
      <c r="K443" s="101">
        <v>0</v>
      </c>
      <c r="L443" s="101">
        <v>0</v>
      </c>
      <c r="M443" s="101">
        <v>0</v>
      </c>
      <c r="N443" s="101">
        <v>0</v>
      </c>
      <c r="O443" s="101">
        <v>0</v>
      </c>
      <c r="P443" s="101">
        <v>0</v>
      </c>
      <c r="Q443" s="101">
        <v>0</v>
      </c>
      <c r="R443" s="101">
        <v>0</v>
      </c>
      <c r="S443" s="101">
        <v>0</v>
      </c>
      <c r="T443" s="101">
        <v>0</v>
      </c>
      <c r="U443" s="101">
        <v>12266</v>
      </c>
      <c r="V443" s="102">
        <v>12266</v>
      </c>
      <c r="W443" s="103">
        <v>0</v>
      </c>
      <c r="X443" s="103">
        <v>0</v>
      </c>
      <c r="Y443" s="103">
        <v>0</v>
      </c>
      <c r="Z443" s="103">
        <v>0</v>
      </c>
      <c r="AA443" s="103">
        <v>0</v>
      </c>
      <c r="AB443" s="103">
        <v>655</v>
      </c>
      <c r="AC443" s="104">
        <v>655</v>
      </c>
      <c r="AD443" s="102">
        <v>12921</v>
      </c>
    </row>
    <row r="444" spans="1:30" x14ac:dyDescent="0.2">
      <c r="A444" s="93" t="s">
        <v>887</v>
      </c>
      <c r="B444" s="93" t="s">
        <v>1364</v>
      </c>
      <c r="C444" s="93" t="s">
        <v>888</v>
      </c>
      <c r="D444" s="93"/>
      <c r="E444" s="93" t="s">
        <v>570</v>
      </c>
      <c r="F444" s="101">
        <v>0</v>
      </c>
      <c r="G444" s="101">
        <v>0</v>
      </c>
      <c r="H444" s="101">
        <v>0</v>
      </c>
      <c r="I444" s="101">
        <v>0</v>
      </c>
      <c r="J444" s="101">
        <v>0</v>
      </c>
      <c r="K444" s="101">
        <v>0</v>
      </c>
      <c r="L444" s="101">
        <v>0</v>
      </c>
      <c r="M444" s="101">
        <v>0</v>
      </c>
      <c r="N444" s="101">
        <v>0</v>
      </c>
      <c r="O444" s="101">
        <v>0</v>
      </c>
      <c r="P444" s="101">
        <v>0</v>
      </c>
      <c r="Q444" s="101">
        <v>0</v>
      </c>
      <c r="R444" s="101">
        <v>0</v>
      </c>
      <c r="S444" s="101">
        <v>0</v>
      </c>
      <c r="T444" s="101">
        <v>0</v>
      </c>
      <c r="U444" s="101">
        <v>47453.415000000001</v>
      </c>
      <c r="V444" s="102">
        <v>47453.415000000001</v>
      </c>
      <c r="W444" s="103">
        <v>0</v>
      </c>
      <c r="X444" s="103">
        <v>0</v>
      </c>
      <c r="Y444" s="103">
        <v>0</v>
      </c>
      <c r="Z444" s="103">
        <v>0</v>
      </c>
      <c r="AA444" s="103">
        <v>0</v>
      </c>
      <c r="AB444" s="103">
        <v>0</v>
      </c>
      <c r="AC444" s="104">
        <v>0</v>
      </c>
      <c r="AD444" s="102">
        <v>47453.415000000001</v>
      </c>
    </row>
    <row r="445" spans="1:30" x14ac:dyDescent="0.2">
      <c r="A445" s="93" t="s">
        <v>889</v>
      </c>
      <c r="B445" s="93" t="s">
        <v>1365</v>
      </c>
      <c r="C445" s="93" t="s">
        <v>890</v>
      </c>
      <c r="D445" s="93"/>
      <c r="E445" s="93" t="s">
        <v>570</v>
      </c>
      <c r="F445" s="101">
        <v>0</v>
      </c>
      <c r="G445" s="101">
        <v>0</v>
      </c>
      <c r="H445" s="101">
        <v>0</v>
      </c>
      <c r="I445" s="101">
        <v>0</v>
      </c>
      <c r="J445" s="101">
        <v>0</v>
      </c>
      <c r="K445" s="101">
        <v>0</v>
      </c>
      <c r="L445" s="101">
        <v>0</v>
      </c>
      <c r="M445" s="101">
        <v>0</v>
      </c>
      <c r="N445" s="101">
        <v>0</v>
      </c>
      <c r="O445" s="101">
        <v>0</v>
      </c>
      <c r="P445" s="101">
        <v>0</v>
      </c>
      <c r="Q445" s="101">
        <v>0</v>
      </c>
      <c r="R445" s="101">
        <v>0</v>
      </c>
      <c r="S445" s="101">
        <v>0</v>
      </c>
      <c r="T445" s="101">
        <v>12329</v>
      </c>
      <c r="U445" s="101">
        <v>53483</v>
      </c>
      <c r="V445" s="102">
        <v>65812</v>
      </c>
      <c r="W445" s="103">
        <v>0</v>
      </c>
      <c r="X445" s="103">
        <v>0</v>
      </c>
      <c r="Y445" s="103">
        <v>0</v>
      </c>
      <c r="Z445" s="103">
        <v>0</v>
      </c>
      <c r="AA445" s="103">
        <v>0</v>
      </c>
      <c r="AB445" s="103">
        <v>292</v>
      </c>
      <c r="AC445" s="104">
        <v>292</v>
      </c>
      <c r="AD445" s="102">
        <v>66104</v>
      </c>
    </row>
    <row r="446" spans="1:30" x14ac:dyDescent="0.2">
      <c r="A446" s="93" t="s">
        <v>891</v>
      </c>
      <c r="B446" s="93" t="s">
        <v>1366</v>
      </c>
      <c r="C446" s="93" t="s">
        <v>892</v>
      </c>
      <c r="D446" s="93"/>
      <c r="E446" s="93" t="s">
        <v>570</v>
      </c>
      <c r="F446" s="101">
        <v>0</v>
      </c>
      <c r="G446" s="101">
        <v>0</v>
      </c>
      <c r="H446" s="101">
        <v>0</v>
      </c>
      <c r="I446" s="101">
        <v>0</v>
      </c>
      <c r="J446" s="101">
        <v>0</v>
      </c>
      <c r="K446" s="101">
        <v>0</v>
      </c>
      <c r="L446" s="101">
        <v>0</v>
      </c>
      <c r="M446" s="101">
        <v>0</v>
      </c>
      <c r="N446" s="101">
        <v>0</v>
      </c>
      <c r="O446" s="101">
        <v>0</v>
      </c>
      <c r="P446" s="101">
        <v>0</v>
      </c>
      <c r="Q446" s="101">
        <v>0</v>
      </c>
      <c r="R446" s="101">
        <v>0</v>
      </c>
      <c r="S446" s="101">
        <v>0</v>
      </c>
      <c r="T446" s="101">
        <v>6661</v>
      </c>
      <c r="U446" s="101">
        <v>15076</v>
      </c>
      <c r="V446" s="102">
        <v>21737</v>
      </c>
      <c r="W446" s="103">
        <v>0</v>
      </c>
      <c r="X446" s="103">
        <v>0</v>
      </c>
      <c r="Y446" s="103">
        <v>0</v>
      </c>
      <c r="Z446" s="103">
        <v>0</v>
      </c>
      <c r="AA446" s="103">
        <v>0</v>
      </c>
      <c r="AB446" s="103">
        <v>33</v>
      </c>
      <c r="AC446" s="104">
        <v>33</v>
      </c>
      <c r="AD446" s="102">
        <v>21770</v>
      </c>
    </row>
    <row r="447" spans="1:30" x14ac:dyDescent="0.2">
      <c r="A447" s="93" t="s">
        <v>893</v>
      </c>
      <c r="B447" s="93" t="s">
        <v>1367</v>
      </c>
      <c r="C447" s="93" t="s">
        <v>894</v>
      </c>
      <c r="D447" s="93"/>
      <c r="E447" s="93" t="s">
        <v>570</v>
      </c>
      <c r="F447" s="101">
        <v>0</v>
      </c>
      <c r="G447" s="101">
        <v>0</v>
      </c>
      <c r="H447" s="101">
        <v>0</v>
      </c>
      <c r="I447" s="101">
        <v>0</v>
      </c>
      <c r="J447" s="101">
        <v>0</v>
      </c>
      <c r="K447" s="101">
        <v>0</v>
      </c>
      <c r="L447" s="101">
        <v>0</v>
      </c>
      <c r="M447" s="101">
        <v>0</v>
      </c>
      <c r="N447" s="101">
        <v>0</v>
      </c>
      <c r="O447" s="101">
        <v>0</v>
      </c>
      <c r="P447" s="101">
        <v>0</v>
      </c>
      <c r="Q447" s="101">
        <v>0</v>
      </c>
      <c r="R447" s="101">
        <v>0</v>
      </c>
      <c r="S447" s="101">
        <v>0</v>
      </c>
      <c r="T447" s="101">
        <v>0</v>
      </c>
      <c r="U447" s="101">
        <v>2232</v>
      </c>
      <c r="V447" s="102">
        <v>2232</v>
      </c>
      <c r="W447" s="103">
        <v>0</v>
      </c>
      <c r="X447" s="103">
        <v>0</v>
      </c>
      <c r="Y447" s="103">
        <v>0</v>
      </c>
      <c r="Z447" s="103">
        <v>0</v>
      </c>
      <c r="AA447" s="103">
        <v>0</v>
      </c>
      <c r="AB447" s="103">
        <v>2183</v>
      </c>
      <c r="AC447" s="104">
        <v>2183</v>
      </c>
      <c r="AD447" s="102">
        <v>4415</v>
      </c>
    </row>
    <row r="448" spans="1:30" x14ac:dyDescent="0.2">
      <c r="A448" s="93" t="s">
        <v>895</v>
      </c>
      <c r="B448" s="93" t="s">
        <v>1368</v>
      </c>
      <c r="C448" s="93" t="s">
        <v>896</v>
      </c>
      <c r="D448" s="93"/>
      <c r="E448" s="93" t="s">
        <v>570</v>
      </c>
      <c r="F448" s="101">
        <v>0</v>
      </c>
      <c r="G448" s="101">
        <v>0</v>
      </c>
      <c r="H448" s="101">
        <v>0</v>
      </c>
      <c r="I448" s="101">
        <v>0</v>
      </c>
      <c r="J448" s="101">
        <v>0</v>
      </c>
      <c r="K448" s="101">
        <v>0</v>
      </c>
      <c r="L448" s="101">
        <v>0</v>
      </c>
      <c r="M448" s="101">
        <v>0</v>
      </c>
      <c r="N448" s="101">
        <v>0</v>
      </c>
      <c r="O448" s="101">
        <v>0</v>
      </c>
      <c r="P448" s="101">
        <v>0</v>
      </c>
      <c r="Q448" s="101">
        <v>0</v>
      </c>
      <c r="R448" s="101">
        <v>0</v>
      </c>
      <c r="S448" s="101">
        <v>0</v>
      </c>
      <c r="T448" s="101">
        <v>0</v>
      </c>
      <c r="U448" s="101">
        <v>7936</v>
      </c>
      <c r="V448" s="102">
        <v>7936</v>
      </c>
      <c r="W448" s="103">
        <v>0</v>
      </c>
      <c r="X448" s="103">
        <v>0</v>
      </c>
      <c r="Y448" s="103">
        <v>0</v>
      </c>
      <c r="Z448" s="103">
        <v>0</v>
      </c>
      <c r="AA448" s="103">
        <v>0</v>
      </c>
      <c r="AB448" s="103">
        <v>0</v>
      </c>
      <c r="AC448" s="104">
        <v>0</v>
      </c>
      <c r="AD448" s="102">
        <v>7936</v>
      </c>
    </row>
    <row r="449" spans="1:30" x14ac:dyDescent="0.2">
      <c r="A449" s="93" t="s">
        <v>897</v>
      </c>
      <c r="B449" s="93" t="s">
        <v>1369</v>
      </c>
      <c r="C449" s="93" t="s">
        <v>898</v>
      </c>
      <c r="D449" s="93"/>
      <c r="E449" s="93" t="s">
        <v>570</v>
      </c>
      <c r="F449" s="101">
        <v>0</v>
      </c>
      <c r="G449" s="101">
        <v>0</v>
      </c>
      <c r="H449" s="101">
        <v>0</v>
      </c>
      <c r="I449" s="101">
        <v>0</v>
      </c>
      <c r="J449" s="101">
        <v>0</v>
      </c>
      <c r="K449" s="101">
        <v>0</v>
      </c>
      <c r="L449" s="101">
        <v>0</v>
      </c>
      <c r="M449" s="101">
        <v>0</v>
      </c>
      <c r="N449" s="101">
        <v>0</v>
      </c>
      <c r="O449" s="101">
        <v>0</v>
      </c>
      <c r="P449" s="101">
        <v>0</v>
      </c>
      <c r="Q449" s="101">
        <v>0</v>
      </c>
      <c r="R449" s="101">
        <v>0</v>
      </c>
      <c r="S449" s="101">
        <v>0</v>
      </c>
      <c r="T449" s="101">
        <v>3263.2539999999999</v>
      </c>
      <c r="U449" s="101">
        <v>35978.384879999998</v>
      </c>
      <c r="V449" s="102">
        <v>39241.638879999999</v>
      </c>
      <c r="W449" s="103">
        <v>0</v>
      </c>
      <c r="X449" s="103">
        <v>0</v>
      </c>
      <c r="Y449" s="103">
        <v>0</v>
      </c>
      <c r="Z449" s="103">
        <v>0</v>
      </c>
      <c r="AA449" s="103">
        <v>0</v>
      </c>
      <c r="AB449" s="103">
        <v>3895.47946</v>
      </c>
      <c r="AC449" s="104">
        <v>3895.47946</v>
      </c>
      <c r="AD449" s="102">
        <v>43137.118340000001</v>
      </c>
    </row>
    <row r="450" spans="1:30" x14ac:dyDescent="0.2">
      <c r="A450" s="93" t="s">
        <v>899</v>
      </c>
      <c r="B450" s="93" t="s">
        <v>1370</v>
      </c>
      <c r="C450" s="93" t="s">
        <v>900</v>
      </c>
      <c r="D450" s="93"/>
      <c r="E450" s="93" t="s">
        <v>570</v>
      </c>
      <c r="F450" s="101">
        <v>0</v>
      </c>
      <c r="G450" s="101">
        <v>0</v>
      </c>
      <c r="H450" s="101">
        <v>0</v>
      </c>
      <c r="I450" s="101">
        <v>0</v>
      </c>
      <c r="J450" s="101">
        <v>0</v>
      </c>
      <c r="K450" s="101">
        <v>0</v>
      </c>
      <c r="L450" s="101">
        <v>0</v>
      </c>
      <c r="M450" s="101">
        <v>0</v>
      </c>
      <c r="N450" s="101">
        <v>0</v>
      </c>
      <c r="O450" s="101">
        <v>0</v>
      </c>
      <c r="P450" s="101">
        <v>0</v>
      </c>
      <c r="Q450" s="101">
        <v>0</v>
      </c>
      <c r="R450" s="101">
        <v>0</v>
      </c>
      <c r="S450" s="101">
        <v>0</v>
      </c>
      <c r="T450" s="101">
        <v>1032</v>
      </c>
      <c r="U450" s="101">
        <v>25085</v>
      </c>
      <c r="V450" s="102">
        <v>26117</v>
      </c>
      <c r="W450" s="103">
        <v>0</v>
      </c>
      <c r="X450" s="103">
        <v>0</v>
      </c>
      <c r="Y450" s="103">
        <v>0</v>
      </c>
      <c r="Z450" s="103">
        <v>0</v>
      </c>
      <c r="AA450" s="103">
        <v>0</v>
      </c>
      <c r="AB450" s="103">
        <v>29732</v>
      </c>
      <c r="AC450" s="104">
        <v>29732</v>
      </c>
      <c r="AD450" s="102">
        <v>55849</v>
      </c>
    </row>
    <row r="451" spans="1:30" x14ac:dyDescent="0.2">
      <c r="A451" s="93" t="s">
        <v>901</v>
      </c>
      <c r="B451" s="93" t="s">
        <v>1371</v>
      </c>
      <c r="C451" s="93" t="s">
        <v>902</v>
      </c>
      <c r="D451" s="93"/>
      <c r="E451" s="93" t="s">
        <v>570</v>
      </c>
      <c r="F451" s="101">
        <v>0</v>
      </c>
      <c r="G451" s="101">
        <v>0</v>
      </c>
      <c r="H451" s="101">
        <v>0</v>
      </c>
      <c r="I451" s="101">
        <v>0</v>
      </c>
      <c r="J451" s="101">
        <v>0</v>
      </c>
      <c r="K451" s="101">
        <v>0</v>
      </c>
      <c r="L451" s="101">
        <v>0</v>
      </c>
      <c r="M451" s="101">
        <v>0</v>
      </c>
      <c r="N451" s="101">
        <v>0</v>
      </c>
      <c r="O451" s="101">
        <v>0</v>
      </c>
      <c r="P451" s="101">
        <v>0</v>
      </c>
      <c r="Q451" s="101">
        <v>0</v>
      </c>
      <c r="R451" s="101">
        <v>0</v>
      </c>
      <c r="S451" s="101">
        <v>0</v>
      </c>
      <c r="T451" s="101">
        <v>0</v>
      </c>
      <c r="U451" s="101">
        <v>5962</v>
      </c>
      <c r="V451" s="102">
        <v>5962</v>
      </c>
      <c r="W451" s="103">
        <v>0</v>
      </c>
      <c r="X451" s="103">
        <v>0</v>
      </c>
      <c r="Y451" s="103">
        <v>0</v>
      </c>
      <c r="Z451" s="103">
        <v>0</v>
      </c>
      <c r="AA451" s="103">
        <v>0</v>
      </c>
      <c r="AB451" s="103">
        <v>0</v>
      </c>
      <c r="AC451" s="104">
        <v>0</v>
      </c>
      <c r="AD451" s="102">
        <v>5962</v>
      </c>
    </row>
    <row r="452" spans="1:30" s="8" customFormat="1" x14ac:dyDescent="0.2">
      <c r="F452" s="29"/>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spans="1:30" x14ac:dyDescent="0.2">
      <c r="A453" s="15"/>
      <c r="B453" s="15"/>
      <c r="C453" s="15"/>
      <c r="D453" s="15"/>
      <c r="E453" s="15"/>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spans="1:30" s="15" customFormat="1" x14ac:dyDescent="0.2">
      <c r="A454" s="49"/>
      <c r="B454" s="49"/>
      <c r="C454" s="50" t="s">
        <v>580</v>
      </c>
      <c r="D454" s="50"/>
      <c r="E454" s="51"/>
      <c r="F454" s="52">
        <v>26462302.589229997</v>
      </c>
      <c r="G454" s="52">
        <v>1332412.8059999999</v>
      </c>
      <c r="H454" s="52">
        <v>435787.57549999998</v>
      </c>
      <c r="I454" s="52">
        <v>0</v>
      </c>
      <c r="J454" s="52">
        <v>3011452</v>
      </c>
      <c r="K454" s="52">
        <v>55124</v>
      </c>
      <c r="L454" s="52">
        <v>150679.57399999999</v>
      </c>
      <c r="M454" s="52">
        <v>1433782.7849999999</v>
      </c>
      <c r="N454" s="52">
        <v>236211.91899999999</v>
      </c>
      <c r="O454" s="52">
        <v>150771.54399999999</v>
      </c>
      <c r="P454" s="52">
        <v>200479.451</v>
      </c>
      <c r="Q454" s="52">
        <v>188441.21969999996</v>
      </c>
      <c r="R454" s="52">
        <v>941157.23900000006</v>
      </c>
      <c r="S454" s="52">
        <v>66570.054000000004</v>
      </c>
      <c r="T454" s="52">
        <v>1289038.1380100001</v>
      </c>
      <c r="U454" s="52">
        <v>3595120.9214698859</v>
      </c>
      <c r="V454" s="52">
        <v>39549331.815909892</v>
      </c>
      <c r="W454" s="52">
        <v>200045.76037</v>
      </c>
      <c r="X454" s="52">
        <v>474992.68007</v>
      </c>
      <c r="Y454" s="52">
        <v>13563294.223945655</v>
      </c>
      <c r="Z454" s="52">
        <v>782205.95782476268</v>
      </c>
      <c r="AA454" s="52">
        <v>3425554.2039595833</v>
      </c>
      <c r="AB454" s="52">
        <v>680506.83502999996</v>
      </c>
      <c r="AC454" s="52">
        <v>19126599.661200002</v>
      </c>
      <c r="AD454" s="52">
        <v>58675931.477109902</v>
      </c>
    </row>
    <row r="455" spans="1:30" s="6" customFormat="1" ht="15.75" x14ac:dyDescent="0.25">
      <c r="A455" s="53"/>
      <c r="B455" s="53"/>
      <c r="C455" s="54"/>
      <c r="D455" s="54"/>
      <c r="E455" s="54"/>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row>
    <row r="456" spans="1:30" s="15" customFormat="1" x14ac:dyDescent="0.2">
      <c r="A456" s="49"/>
      <c r="B456" s="49"/>
      <c r="C456" s="51" t="s">
        <v>563</v>
      </c>
      <c r="D456" s="51"/>
      <c r="E456" s="51"/>
      <c r="F456" s="56"/>
      <c r="G456" s="56"/>
      <c r="H456" s="56"/>
      <c r="I456" s="56"/>
      <c r="J456" s="56"/>
      <c r="K456" s="56"/>
      <c r="L456" s="56"/>
      <c r="M456" s="56"/>
      <c r="N456" s="56"/>
      <c r="O456" s="56"/>
      <c r="P456" s="56"/>
      <c r="Q456" s="56"/>
      <c r="R456" s="56"/>
      <c r="S456" s="56"/>
      <c r="T456" s="56"/>
      <c r="U456" s="56"/>
      <c r="V456" s="56"/>
      <c r="W456" s="56"/>
      <c r="X456" s="56"/>
      <c r="Y456" s="56"/>
      <c r="Z456" s="56"/>
      <c r="AA456" s="56"/>
      <c r="AB456" s="56"/>
      <c r="AC456" s="56"/>
      <c r="AD456" s="56"/>
    </row>
    <row r="457" spans="1:30" s="15" customFormat="1" x14ac:dyDescent="0.2">
      <c r="A457" s="49"/>
      <c r="B457" s="49"/>
      <c r="C457" s="51" t="s">
        <v>581</v>
      </c>
      <c r="D457" s="51"/>
      <c r="E457" s="51" t="s">
        <v>565</v>
      </c>
      <c r="F457" s="57">
        <v>5472160.1805300005</v>
      </c>
      <c r="G457" s="57">
        <v>268854.72360000003</v>
      </c>
      <c r="H457" s="57">
        <v>72799.561500000011</v>
      </c>
      <c r="I457" s="57">
        <v>0</v>
      </c>
      <c r="J457" s="57">
        <v>648071</v>
      </c>
      <c r="K457" s="57">
        <v>0</v>
      </c>
      <c r="L457" s="57">
        <v>23236</v>
      </c>
      <c r="M457" s="57">
        <v>239911</v>
      </c>
      <c r="N457" s="57">
        <v>37132</v>
      </c>
      <c r="O457" s="57">
        <v>19946</v>
      </c>
      <c r="P457" s="57">
        <v>120182.024</v>
      </c>
      <c r="Q457" s="57">
        <v>38562.592779999999</v>
      </c>
      <c r="R457" s="57">
        <v>201430</v>
      </c>
      <c r="S457" s="57">
        <v>13019</v>
      </c>
      <c r="T457" s="57">
        <v>190848</v>
      </c>
      <c r="U457" s="57">
        <v>452834.47931999998</v>
      </c>
      <c r="V457" s="57">
        <v>7798986.5617300002</v>
      </c>
      <c r="W457" s="57">
        <v>47484.660479999999</v>
      </c>
      <c r="X457" s="57">
        <v>137252.95806</v>
      </c>
      <c r="Y457" s="57">
        <v>3835888.8668056536</v>
      </c>
      <c r="Z457" s="57">
        <v>403540.7085847627</v>
      </c>
      <c r="AA457" s="57">
        <v>1143856.5799595837</v>
      </c>
      <c r="AB457" s="57">
        <v>58403.430000000008</v>
      </c>
      <c r="AC457" s="57">
        <v>5626427.2038900005</v>
      </c>
      <c r="AD457" s="57">
        <v>13425413.765620001</v>
      </c>
    </row>
    <row r="458" spans="1:30" s="15" customFormat="1" x14ac:dyDescent="0.2">
      <c r="A458" s="49"/>
      <c r="B458" s="49"/>
      <c r="C458" s="51" t="s">
        <v>582</v>
      </c>
      <c r="D458" s="51" t="s">
        <v>1393</v>
      </c>
      <c r="E458" s="51" t="s">
        <v>569</v>
      </c>
      <c r="F458" s="57">
        <v>6356825</v>
      </c>
      <c r="G458" s="57">
        <v>420900</v>
      </c>
      <c r="H458" s="57">
        <v>109380</v>
      </c>
      <c r="I458" s="57">
        <v>0</v>
      </c>
      <c r="J458" s="57">
        <v>664012</v>
      </c>
      <c r="K458" s="57">
        <v>0</v>
      </c>
      <c r="L458" s="57">
        <v>39041</v>
      </c>
      <c r="M458" s="57">
        <v>378363</v>
      </c>
      <c r="N458" s="57">
        <v>56415</v>
      </c>
      <c r="O458" s="57">
        <v>41784</v>
      </c>
      <c r="P458" s="57">
        <v>15632</v>
      </c>
      <c r="Q458" s="57">
        <v>46049</v>
      </c>
      <c r="R458" s="57">
        <v>133941</v>
      </c>
      <c r="S458" s="57">
        <v>17368</v>
      </c>
      <c r="T458" s="57">
        <v>498226</v>
      </c>
      <c r="U458" s="57">
        <v>480135.402</v>
      </c>
      <c r="V458" s="57">
        <v>9258071.4019999988</v>
      </c>
      <c r="W458" s="57">
        <v>54010</v>
      </c>
      <c r="X458" s="57">
        <v>100653</v>
      </c>
      <c r="Y458" s="57">
        <v>2864890</v>
      </c>
      <c r="Z458" s="57">
        <v>126065.8</v>
      </c>
      <c r="AA458" s="57">
        <v>825831.2</v>
      </c>
      <c r="AB458" s="57">
        <v>140443.20000000001</v>
      </c>
      <c r="AC458" s="57">
        <v>4111893.2</v>
      </c>
      <c r="AD458" s="57">
        <v>13369964.602</v>
      </c>
    </row>
    <row r="459" spans="1:30" s="16" customFormat="1" x14ac:dyDescent="0.2">
      <c r="A459" s="49"/>
      <c r="B459" s="49"/>
      <c r="C459" s="51" t="s">
        <v>583</v>
      </c>
      <c r="D459" s="51"/>
      <c r="E459" s="51" t="s">
        <v>566</v>
      </c>
      <c r="F459" s="57">
        <v>5414078.26566</v>
      </c>
      <c r="G459" s="57">
        <v>257770.64661</v>
      </c>
      <c r="H459" s="57">
        <v>82358.207999999999</v>
      </c>
      <c r="I459" s="57">
        <v>0</v>
      </c>
      <c r="J459" s="57">
        <v>765781</v>
      </c>
      <c r="K459" s="57">
        <v>20085</v>
      </c>
      <c r="L459" s="57">
        <v>32534.574000000001</v>
      </c>
      <c r="M459" s="57">
        <v>325599.78500000003</v>
      </c>
      <c r="N459" s="57">
        <v>53279.919000000002</v>
      </c>
      <c r="O459" s="57">
        <v>32232.544000000002</v>
      </c>
      <c r="P459" s="57">
        <v>31034.076000000001</v>
      </c>
      <c r="Q459" s="57">
        <v>44243.215920000002</v>
      </c>
      <c r="R459" s="57">
        <v>209337.18100000001</v>
      </c>
      <c r="S459" s="57">
        <v>14936.054</v>
      </c>
      <c r="T459" s="57">
        <v>272397.16200999997</v>
      </c>
      <c r="U459" s="57">
        <v>471179.53164</v>
      </c>
      <c r="V459" s="57">
        <v>8026847.1628400004</v>
      </c>
      <c r="W459" s="57">
        <v>47813.099889999998</v>
      </c>
      <c r="X459" s="57">
        <v>85061.27936</v>
      </c>
      <c r="Y459" s="57">
        <v>2807616.8938900004</v>
      </c>
      <c r="Z459" s="57">
        <v>176224.64946999997</v>
      </c>
      <c r="AA459" s="57">
        <v>601941</v>
      </c>
      <c r="AB459" s="57">
        <v>119214.99765</v>
      </c>
      <c r="AC459" s="57">
        <v>3837871.92026</v>
      </c>
      <c r="AD459" s="57">
        <v>11864719.0831</v>
      </c>
    </row>
    <row r="460" spans="1:30" s="15" customFormat="1" x14ac:dyDescent="0.2">
      <c r="A460" s="49"/>
      <c r="B460" s="49"/>
      <c r="C460" s="51" t="s">
        <v>584</v>
      </c>
      <c r="D460" s="51"/>
      <c r="E460" s="51" t="s">
        <v>567</v>
      </c>
      <c r="F460" s="57">
        <v>9219239.1430399995</v>
      </c>
      <c r="G460" s="57">
        <v>384887.43579000002</v>
      </c>
      <c r="H460" s="57">
        <v>171249.80600000001</v>
      </c>
      <c r="I460" s="57">
        <v>0</v>
      </c>
      <c r="J460" s="57">
        <v>933588</v>
      </c>
      <c r="K460" s="57">
        <v>21995</v>
      </c>
      <c r="L460" s="57">
        <v>55868</v>
      </c>
      <c r="M460" s="57">
        <v>489909</v>
      </c>
      <c r="N460" s="57">
        <v>89385</v>
      </c>
      <c r="O460" s="57">
        <v>56809</v>
      </c>
      <c r="P460" s="57">
        <v>0</v>
      </c>
      <c r="Q460" s="57">
        <v>0</v>
      </c>
      <c r="R460" s="57">
        <v>79809</v>
      </c>
      <c r="S460" s="57">
        <v>0</v>
      </c>
      <c r="T460" s="57">
        <v>228740</v>
      </c>
      <c r="U460" s="57">
        <v>625373.76802999992</v>
      </c>
      <c r="V460" s="57">
        <v>12356853.152860001</v>
      </c>
      <c r="W460" s="57">
        <v>50439</v>
      </c>
      <c r="X460" s="57">
        <v>152025.44265000001</v>
      </c>
      <c r="Y460" s="57">
        <v>0</v>
      </c>
      <c r="Z460" s="57">
        <v>0</v>
      </c>
      <c r="AA460" s="57">
        <v>0</v>
      </c>
      <c r="AB460" s="57">
        <v>88391.535740000007</v>
      </c>
      <c r="AC460" s="57">
        <v>290855.97839</v>
      </c>
      <c r="AD460" s="57">
        <v>12647709.131250001</v>
      </c>
    </row>
    <row r="461" spans="1:30" s="15" customFormat="1" x14ac:dyDescent="0.2">
      <c r="A461" s="49"/>
      <c r="B461" s="49"/>
      <c r="C461" s="51" t="s">
        <v>585</v>
      </c>
      <c r="D461" s="51"/>
      <c r="E461" s="51" t="s">
        <v>568</v>
      </c>
      <c r="F461" s="57">
        <v>0</v>
      </c>
      <c r="G461" s="57">
        <v>0</v>
      </c>
      <c r="H461" s="57">
        <v>0</v>
      </c>
      <c r="I461" s="57">
        <v>0</v>
      </c>
      <c r="J461" s="57">
        <v>0</v>
      </c>
      <c r="K461" s="57">
        <v>11627</v>
      </c>
      <c r="L461" s="57">
        <v>0</v>
      </c>
      <c r="M461" s="57">
        <v>0</v>
      </c>
      <c r="N461" s="57">
        <v>0</v>
      </c>
      <c r="O461" s="57">
        <v>0</v>
      </c>
      <c r="P461" s="57">
        <v>33631.350999999995</v>
      </c>
      <c r="Q461" s="57">
        <v>59586.411</v>
      </c>
      <c r="R461" s="57">
        <v>316640.05800000002</v>
      </c>
      <c r="S461" s="57">
        <v>21247</v>
      </c>
      <c r="T461" s="57">
        <v>6441</v>
      </c>
      <c r="U461" s="57">
        <v>93124.772060000003</v>
      </c>
      <c r="V461" s="57">
        <v>542297.59205999994</v>
      </c>
      <c r="W461" s="57">
        <v>105</v>
      </c>
      <c r="X461" s="57">
        <v>0</v>
      </c>
      <c r="Y461" s="57">
        <v>4054898.46325</v>
      </c>
      <c r="Z461" s="57">
        <v>76374.799769999998</v>
      </c>
      <c r="AA461" s="57">
        <v>853925.424</v>
      </c>
      <c r="AB461" s="57">
        <v>43570.085599999999</v>
      </c>
      <c r="AC461" s="57">
        <v>5028873.7726199999</v>
      </c>
      <c r="AD461" s="57">
        <v>5571171.3646799996</v>
      </c>
    </row>
    <row r="462" spans="1:30" s="15" customFormat="1" x14ac:dyDescent="0.2">
      <c r="A462" s="49"/>
      <c r="B462" s="49"/>
      <c r="C462" s="51" t="s">
        <v>586</v>
      </c>
      <c r="D462" s="51"/>
      <c r="E462" s="51" t="s">
        <v>570</v>
      </c>
      <c r="F462" s="57">
        <v>0</v>
      </c>
      <c r="G462" s="57">
        <v>0</v>
      </c>
      <c r="H462" s="57">
        <v>0</v>
      </c>
      <c r="I462" s="57">
        <v>0</v>
      </c>
      <c r="J462" s="57">
        <v>0</v>
      </c>
      <c r="K462" s="57">
        <v>1417</v>
      </c>
      <c r="L462" s="57">
        <v>0</v>
      </c>
      <c r="M462" s="57">
        <v>0</v>
      </c>
      <c r="N462" s="57">
        <v>0</v>
      </c>
      <c r="O462" s="57">
        <v>0</v>
      </c>
      <c r="P462" s="57">
        <v>0</v>
      </c>
      <c r="Q462" s="57">
        <v>0</v>
      </c>
      <c r="R462" s="57">
        <v>0</v>
      </c>
      <c r="S462" s="57">
        <v>0</v>
      </c>
      <c r="T462" s="57">
        <v>92385.97600000001</v>
      </c>
      <c r="U462" s="57">
        <v>1472472.9684198867</v>
      </c>
      <c r="V462" s="57">
        <v>1566275.9444198867</v>
      </c>
      <c r="W462" s="57">
        <v>194</v>
      </c>
      <c r="X462" s="57">
        <v>0</v>
      </c>
      <c r="Y462" s="57">
        <v>0</v>
      </c>
      <c r="Z462" s="57">
        <v>0</v>
      </c>
      <c r="AA462" s="57">
        <v>0</v>
      </c>
      <c r="AB462" s="57">
        <v>230483.58604000002</v>
      </c>
      <c r="AC462" s="57">
        <v>230677.58604000002</v>
      </c>
      <c r="AD462" s="57">
        <v>1796953.5304598864</v>
      </c>
    </row>
    <row r="463" spans="1:30" s="15" customFormat="1" x14ac:dyDescent="0.2"/>
    <row r="464" spans="1:30" s="15" customFormat="1" x14ac:dyDescent="0.2">
      <c r="A464" s="15" t="str">
        <f>'LA drop-down'!C46</f>
        <v>Source: Ministry of Housing, Communities and Local Government Revenue Outturn (RO) returns 2018-19</v>
      </c>
    </row>
    <row r="465" spans="1:2" s="15" customFormat="1" x14ac:dyDescent="0.2">
      <c r="A465" s="15" t="str">
        <f>'LA drop-down'!C50</f>
        <v>Produced on a non-IAS19 and PFI "Off Balance Sheet" basis unless stated otherwise</v>
      </c>
    </row>
    <row r="466" spans="1:2" s="15" customFormat="1" x14ac:dyDescent="0.2"/>
    <row r="467" spans="1:2" s="15" customFormat="1" x14ac:dyDescent="0.2">
      <c r="A467" s="8" t="s">
        <v>794</v>
      </c>
      <c r="B467" s="8"/>
    </row>
    <row r="468" spans="1:2" s="15" customFormat="1" x14ac:dyDescent="0.2">
      <c r="A468" s="58" t="s">
        <v>1412</v>
      </c>
      <c r="B468" s="58"/>
    </row>
    <row r="469" spans="1:2" s="12" customFormat="1" x14ac:dyDescent="0.2">
      <c r="A469" s="59" t="s">
        <v>912</v>
      </c>
      <c r="B469" s="59"/>
    </row>
    <row r="470" spans="1:2" x14ac:dyDescent="0.2">
      <c r="A470" s="132" t="s">
        <v>1388</v>
      </c>
    </row>
    <row r="471" spans="1:2" x14ac:dyDescent="0.2">
      <c r="A471" s="132" t="s">
        <v>1389</v>
      </c>
    </row>
    <row r="472" spans="1:2" x14ac:dyDescent="0.2">
      <c r="A472" s="132" t="s">
        <v>1391</v>
      </c>
    </row>
    <row r="473" spans="1:2" x14ac:dyDescent="0.2"/>
    <row r="474" spans="1:2" x14ac:dyDescent="0.2"/>
    <row r="475" spans="1:2" x14ac:dyDescent="0.2"/>
    <row r="476" spans="1:2" x14ac:dyDescent="0.2"/>
    <row r="477" spans="1:2" x14ac:dyDescent="0.2"/>
    <row r="478" spans="1:2" x14ac:dyDescent="0.2"/>
  </sheetData>
  <autoFilter ref="A7:AD451" xr:uid="{00000000-0009-0000-0000-000002000000}">
    <sortState xmlns:xlrd2="http://schemas.microsoft.com/office/spreadsheetml/2017/richdata2" ref="A8:AD452">
      <sortCondition ref="A7:A452"/>
    </sortState>
  </autoFilter>
  <phoneticPr fontId="9" type="noConversion"/>
  <hyperlinks>
    <hyperlink ref="A469"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4FF87006-FB56-4140-ABA0-857E40E52770}">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LA drop-down</vt:lpstr>
      <vt:lpstr>RG LA Data 2018-19</vt:lpstr>
      <vt:lpstr>LA_List</vt:lpstr>
      <vt:lpstr>'Front Page'!Print_Area</vt:lpstr>
      <vt:lpstr>'LA drop-down'!Print_Area</vt:lpstr>
      <vt:lpstr>'LA drop-down'!Print_Titles</vt:lpstr>
      <vt:lpstr>SG_data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Katherine Harris</cp:lastModifiedBy>
  <cp:lastPrinted>2015-07-06T10:54:41Z</cp:lastPrinted>
  <dcterms:created xsi:type="dcterms:W3CDTF">2005-09-29T15:39:31Z</dcterms:created>
  <dcterms:modified xsi:type="dcterms:W3CDTF">2019-11-13T12:34:28Z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5b85329a-1c94-4543-8347-307b42a1dc01</vt:lpwstr>
  </property>
  <property fmtid="{D5CDD505-2E9C-101B-9397-08002B2CF9AE}" pid="3" name="bjSaver">
    <vt:lpwstr>aFEljwmC7h47H14saImKZfw/7X3oif0x</vt:lpwstr>
  </property>
  <property fmtid="{D5CDD505-2E9C-101B-9397-08002B2CF9AE}" pid="4" name="bjDocumentSecurityLabel">
    <vt:lpwstr>No Marking</vt:lpwstr>
  </property>
</Properties>
</file>