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erl\Documents\EE4002D\Markov Code\DQN\DOE\"/>
    </mc:Choice>
  </mc:AlternateContent>
  <xr:revisionPtr revIDLastSave="0" documentId="13_ncr:1_{A6DCC837-709A-46C8-BC20-0D4EA2BB25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_mean" sheetId="1" r:id="rId1"/>
  </sheets>
  <definedNames>
    <definedName name="_xlnm._FilterDatabase" localSheetId="0" hidden="1">Eval_mean!$B$1:$E$17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7" i="1" l="1"/>
  <c r="C35" i="1"/>
  <c r="C34" i="1"/>
  <c r="C29" i="1"/>
  <c r="C40" i="1"/>
  <c r="C39" i="1"/>
  <c r="C38" i="1"/>
  <c r="C37" i="1"/>
  <c r="C36" i="1"/>
  <c r="C33" i="1"/>
  <c r="C32" i="1"/>
  <c r="C31" i="1"/>
  <c r="C30" i="1"/>
  <c r="C28" i="1"/>
  <c r="C27" i="1"/>
  <c r="C26" i="1"/>
  <c r="C25" i="1"/>
  <c r="J3" i="1"/>
  <c r="Q26" i="1" s="1"/>
  <c r="J4" i="1"/>
  <c r="P27" i="1" s="1"/>
  <c r="J5" i="1"/>
  <c r="Q28" i="1" s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Q25" i="1" s="1"/>
  <c r="Q29" i="1" l="1"/>
  <c r="O28" i="1"/>
  <c r="P28" i="1"/>
  <c r="N26" i="1"/>
  <c r="O27" i="1"/>
  <c r="P26" i="1"/>
  <c r="P29" i="1" s="1"/>
  <c r="N28" i="1"/>
  <c r="P25" i="1"/>
  <c r="N27" i="1"/>
  <c r="O26" i="1"/>
  <c r="O25" i="1"/>
  <c r="N25" i="1"/>
  <c r="N29" i="1" l="1"/>
  <c r="O29" i="1"/>
</calcChain>
</file>

<file path=xl/sharedStrings.xml><?xml version="1.0" encoding="utf-8"?>
<sst xmlns="http://schemas.openxmlformats.org/spreadsheetml/2006/main" count="29" uniqueCount="24">
  <si>
    <t>gamma</t>
  </si>
  <si>
    <t>eval_1</t>
  </si>
  <si>
    <t>eval_2</t>
  </si>
  <si>
    <t>eval_3</t>
  </si>
  <si>
    <t>average</t>
  </si>
  <si>
    <t>SNR</t>
  </si>
  <si>
    <t>Response Table</t>
  </si>
  <si>
    <t>Optimal Condition Table with SNR</t>
  </si>
  <si>
    <t>Factors</t>
  </si>
  <si>
    <t>Levels</t>
  </si>
  <si>
    <t>Mean Average Episodic Rewards</t>
  </si>
  <si>
    <t>Level 1</t>
  </si>
  <si>
    <t>Level 2</t>
  </si>
  <si>
    <t>Level 3</t>
  </si>
  <si>
    <t>Level 4</t>
  </si>
  <si>
    <t>Gamma</t>
  </si>
  <si>
    <t>Delta</t>
  </si>
  <si>
    <t>Rank</t>
  </si>
  <si>
    <t>Optimum</t>
  </si>
  <si>
    <t>lr</t>
  </si>
  <si>
    <t>epsilon_decay</t>
  </si>
  <si>
    <t>update_freq</t>
  </si>
  <si>
    <t>Eps Decay</t>
  </si>
  <si>
    <t>update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</si>
</sst>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18" fillId="0" borderId="0" xfId="0" applyNumberFormat="1" applyFont="1"/>
    <xf numFmtId="0" fontId="18" fillId="0" borderId="0" xfId="0" applyFont="1"/>
    <xf numFmtId="11" fontId="18" fillId="0" borderId="0" xfId="0" applyNumberFormat="1" applyFont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topLeftCell="B1" zoomScale="85" zoomScaleNormal="85" workbookViewId="0">
      <selection activeCell="I4" sqref="I4"/>
    </sheetView>
  </sheetViews>
  <sheetFormatPr defaultRowHeight="15" x14ac:dyDescent="0.25"/>
  <cols>
    <col min="1" max="1" width="24.140625" customWidth="1"/>
    <col min="3" max="3" width="17.5703125" customWidth="1"/>
    <col min="4" max="4" width="14.7109375" customWidth="1"/>
    <col min="5" max="5" width="20.28515625" customWidth="1"/>
  </cols>
  <sheetData>
    <row r="1" spans="1:10" x14ac:dyDescent="0.25">
      <c r="B1" t="s">
        <v>19</v>
      </c>
      <c r="C1" t="s">
        <v>0</v>
      </c>
      <c r="D1" t="s">
        <v>20</v>
      </c>
      <c r="E1" t="s">
        <v>21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0</v>
      </c>
      <c r="B2">
        <v>1E-4</v>
      </c>
      <c r="C2">
        <v>0.8</v>
      </c>
      <c r="D2" s="1">
        <v>1.0000000000000001E-5</v>
      </c>
      <c r="E2">
        <v>50</v>
      </c>
      <c r="F2">
        <v>8553.4699999999993</v>
      </c>
      <c r="G2">
        <v>8430.58</v>
      </c>
      <c r="H2">
        <v>8557.4500000000007</v>
      </c>
      <c r="I2">
        <v>8513.8333333333303</v>
      </c>
      <c r="J2">
        <f>-10*LOG10(1/3*(1/F2^2 + 1/G2^2 + 1/H2^2))</f>
        <v>78.601875412949568</v>
      </c>
    </row>
    <row r="3" spans="1:10" x14ac:dyDescent="0.25">
      <c r="A3">
        <v>1</v>
      </c>
      <c r="B3">
        <v>1E-4</v>
      </c>
      <c r="C3">
        <v>0.9</v>
      </c>
      <c r="D3">
        <v>1E-4</v>
      </c>
      <c r="E3">
        <v>100</v>
      </c>
      <c r="F3">
        <v>9943.89</v>
      </c>
      <c r="G3">
        <v>10161.06</v>
      </c>
      <c r="H3">
        <v>10096.69</v>
      </c>
      <c r="I3">
        <v>10067.2133333333</v>
      </c>
      <c r="J3">
        <f t="shared" ref="J3:J17" si="0">-10*LOG10(1/3*(1/F3^2 + 1/G3^2 + 1/H3^2))</f>
        <v>80.057113193211435</v>
      </c>
    </row>
    <row r="4" spans="1:10" x14ac:dyDescent="0.25">
      <c r="A4">
        <v>2</v>
      </c>
      <c r="B4">
        <v>1E-4</v>
      </c>
      <c r="C4">
        <v>0.95</v>
      </c>
      <c r="D4">
        <v>1E-3</v>
      </c>
      <c r="E4">
        <v>150</v>
      </c>
      <c r="F4">
        <v>26629.87</v>
      </c>
      <c r="G4">
        <v>26718.36</v>
      </c>
      <c r="H4">
        <v>26542.9</v>
      </c>
      <c r="I4">
        <v>26630.376666666602</v>
      </c>
      <c r="J4">
        <f t="shared" si="0"/>
        <v>88.507451919387989</v>
      </c>
    </row>
    <row r="5" spans="1:10" x14ac:dyDescent="0.25">
      <c r="A5">
        <v>3</v>
      </c>
      <c r="B5">
        <v>1E-4</v>
      </c>
      <c r="C5">
        <v>0.99</v>
      </c>
      <c r="D5">
        <v>0.01</v>
      </c>
      <c r="E5">
        <v>200</v>
      </c>
      <c r="F5">
        <v>20395.439999999999</v>
      </c>
      <c r="G5">
        <v>20582.21</v>
      </c>
      <c r="H5">
        <v>20647.400000000001</v>
      </c>
      <c r="I5">
        <v>20541.683333333302</v>
      </c>
      <c r="J5">
        <f t="shared" si="0"/>
        <v>86.252367279917991</v>
      </c>
    </row>
    <row r="6" spans="1:10" x14ac:dyDescent="0.25">
      <c r="A6">
        <v>4</v>
      </c>
      <c r="B6">
        <v>1E-3</v>
      </c>
      <c r="C6">
        <v>0.8</v>
      </c>
      <c r="D6">
        <v>1E-4</v>
      </c>
      <c r="E6">
        <v>150</v>
      </c>
      <c r="F6">
        <v>9594.16</v>
      </c>
      <c r="G6">
        <v>9630.14</v>
      </c>
      <c r="H6">
        <v>9724.68</v>
      </c>
      <c r="I6">
        <v>9649.66</v>
      </c>
      <c r="J6">
        <f t="shared" si="0"/>
        <v>79.68981786191938</v>
      </c>
    </row>
    <row r="7" spans="1:10" x14ac:dyDescent="0.25">
      <c r="A7">
        <v>5</v>
      </c>
      <c r="B7">
        <v>1E-3</v>
      </c>
      <c r="C7">
        <v>0.9</v>
      </c>
      <c r="D7" s="1">
        <v>1.0000000000000001E-5</v>
      </c>
      <c r="E7">
        <v>200</v>
      </c>
      <c r="F7">
        <v>12295.69</v>
      </c>
      <c r="G7">
        <v>12231.72</v>
      </c>
      <c r="H7">
        <v>12132.94</v>
      </c>
      <c r="I7">
        <v>12220.116666666599</v>
      </c>
      <c r="J7">
        <f t="shared" si="0"/>
        <v>81.74111526675685</v>
      </c>
    </row>
    <row r="8" spans="1:10" x14ac:dyDescent="0.25">
      <c r="A8">
        <v>6</v>
      </c>
      <c r="B8">
        <v>1E-3</v>
      </c>
      <c r="C8">
        <v>0.95</v>
      </c>
      <c r="D8">
        <v>0.01</v>
      </c>
      <c r="E8">
        <v>50</v>
      </c>
      <c r="F8">
        <v>10901.19</v>
      </c>
      <c r="G8">
        <v>11059.34</v>
      </c>
      <c r="H8">
        <v>10754.28</v>
      </c>
      <c r="I8">
        <v>10904.936666666599</v>
      </c>
      <c r="J8">
        <f t="shared" si="0"/>
        <v>80.750763796361611</v>
      </c>
    </row>
    <row r="9" spans="1:10" x14ac:dyDescent="0.25">
      <c r="A9">
        <v>7</v>
      </c>
      <c r="B9">
        <v>1E-3</v>
      </c>
      <c r="C9">
        <v>0.99</v>
      </c>
      <c r="D9">
        <v>1E-3</v>
      </c>
      <c r="E9">
        <v>100</v>
      </c>
      <c r="F9">
        <v>22684.04</v>
      </c>
      <c r="G9">
        <v>22325.43</v>
      </c>
      <c r="H9">
        <v>23005.05</v>
      </c>
      <c r="I9">
        <v>22671.506666666599</v>
      </c>
      <c r="J9">
        <f t="shared" si="0"/>
        <v>87.107651905795706</v>
      </c>
    </row>
    <row r="10" spans="1:10" x14ac:dyDescent="0.25">
      <c r="A10">
        <v>8</v>
      </c>
      <c r="B10">
        <v>0.01</v>
      </c>
      <c r="C10">
        <v>0.8</v>
      </c>
      <c r="D10">
        <v>1E-3</v>
      </c>
      <c r="E10">
        <v>200</v>
      </c>
      <c r="F10">
        <v>9921.31</v>
      </c>
      <c r="G10">
        <v>9911.23</v>
      </c>
      <c r="H10">
        <v>10026.68</v>
      </c>
      <c r="I10">
        <v>9953.0733333333301</v>
      </c>
      <c r="J10">
        <f t="shared" si="0"/>
        <v>79.958787281749395</v>
      </c>
    </row>
    <row r="11" spans="1:10" x14ac:dyDescent="0.25">
      <c r="A11">
        <v>9</v>
      </c>
      <c r="B11">
        <v>0.01</v>
      </c>
      <c r="C11">
        <v>0.9</v>
      </c>
      <c r="D11">
        <v>0.01</v>
      </c>
      <c r="E11">
        <v>150</v>
      </c>
      <c r="F11">
        <v>16542.93</v>
      </c>
      <c r="G11">
        <v>16691.259999999998</v>
      </c>
      <c r="H11">
        <v>16832.080000000002</v>
      </c>
      <c r="I11">
        <v>16688.756666666599</v>
      </c>
      <c r="J11">
        <f t="shared" si="0"/>
        <v>84.44782741562716</v>
      </c>
    </row>
    <row r="12" spans="1:10" x14ac:dyDescent="0.25">
      <c r="A12">
        <v>10</v>
      </c>
      <c r="B12">
        <v>0.01</v>
      </c>
      <c r="C12">
        <v>0.95</v>
      </c>
      <c r="D12" s="1">
        <v>1.0000000000000001E-5</v>
      </c>
      <c r="E12">
        <v>100</v>
      </c>
      <c r="F12">
        <v>12840.08</v>
      </c>
      <c r="G12">
        <v>12784.63</v>
      </c>
      <c r="H12">
        <v>12666.42</v>
      </c>
      <c r="I12">
        <v>12763.71</v>
      </c>
      <c r="J12">
        <f t="shared" si="0"/>
        <v>82.11911777514203</v>
      </c>
    </row>
    <row r="13" spans="1:10" x14ac:dyDescent="0.25">
      <c r="A13">
        <v>11</v>
      </c>
      <c r="B13">
        <v>0.01</v>
      </c>
      <c r="C13">
        <v>0.99</v>
      </c>
      <c r="D13">
        <v>1E-4</v>
      </c>
      <c r="E13">
        <v>50</v>
      </c>
      <c r="F13">
        <v>24721.11</v>
      </c>
      <c r="G13">
        <v>25115.22</v>
      </c>
      <c r="H13">
        <v>25195.96</v>
      </c>
      <c r="I13">
        <v>25010.7633333333</v>
      </c>
      <c r="J13">
        <f t="shared" si="0"/>
        <v>87.961636287309531</v>
      </c>
    </row>
    <row r="14" spans="1:10" x14ac:dyDescent="0.25">
      <c r="A14">
        <v>12</v>
      </c>
      <c r="B14">
        <v>0.1</v>
      </c>
      <c r="C14">
        <v>0.8</v>
      </c>
      <c r="D14">
        <v>0.01</v>
      </c>
      <c r="E14">
        <v>100</v>
      </c>
      <c r="F14">
        <v>10528.58</v>
      </c>
      <c r="G14">
        <v>10307.209999999999</v>
      </c>
      <c r="H14">
        <v>10527.92</v>
      </c>
      <c r="I14">
        <v>10454.57</v>
      </c>
      <c r="J14">
        <f t="shared" si="0"/>
        <v>80.384816934223693</v>
      </c>
    </row>
    <row r="15" spans="1:10" x14ac:dyDescent="0.25">
      <c r="A15">
        <v>13</v>
      </c>
      <c r="B15">
        <v>0.1</v>
      </c>
      <c r="C15">
        <v>0.9</v>
      </c>
      <c r="D15">
        <v>1E-3</v>
      </c>
      <c r="E15">
        <v>50</v>
      </c>
      <c r="F15">
        <v>18601.64</v>
      </c>
      <c r="G15">
        <v>18438.52</v>
      </c>
      <c r="H15">
        <v>18598.22</v>
      </c>
      <c r="I15">
        <v>18546.126666666602</v>
      </c>
      <c r="J15">
        <f t="shared" si="0"/>
        <v>85.364844202740471</v>
      </c>
    </row>
    <row r="16" spans="1:10" x14ac:dyDescent="0.25">
      <c r="A16">
        <v>14</v>
      </c>
      <c r="B16">
        <v>0.1</v>
      </c>
      <c r="C16">
        <v>0.95</v>
      </c>
      <c r="D16">
        <v>1E-4</v>
      </c>
      <c r="E16">
        <v>200</v>
      </c>
      <c r="F16">
        <v>23734.3</v>
      </c>
      <c r="G16">
        <v>23840.26</v>
      </c>
      <c r="H16">
        <v>23846.9</v>
      </c>
      <c r="I16">
        <v>23807.153333333299</v>
      </c>
      <c r="J16">
        <f t="shared" si="0"/>
        <v>87.534088085027633</v>
      </c>
    </row>
    <row r="17" spans="1:17" x14ac:dyDescent="0.25">
      <c r="A17">
        <v>15</v>
      </c>
      <c r="B17">
        <v>0.1</v>
      </c>
      <c r="C17">
        <v>0.99</v>
      </c>
      <c r="D17" s="1">
        <v>1.0000000000000001E-5</v>
      </c>
      <c r="E17">
        <v>150</v>
      </c>
      <c r="F17">
        <v>26215.09</v>
      </c>
      <c r="G17">
        <v>26095.69</v>
      </c>
      <c r="H17">
        <v>26218.59</v>
      </c>
      <c r="I17">
        <v>26176.4566666666</v>
      </c>
      <c r="J17">
        <f t="shared" si="0"/>
        <v>88.358154988083172</v>
      </c>
    </row>
    <row r="22" spans="1:17" x14ac:dyDescent="0.25">
      <c r="A22" t="s">
        <v>6</v>
      </c>
      <c r="N22" t="s">
        <v>7</v>
      </c>
    </row>
    <row r="24" spans="1:17" x14ac:dyDescent="0.25">
      <c r="A24" t="s">
        <v>8</v>
      </c>
      <c r="B24" t="s">
        <v>9</v>
      </c>
      <c r="C24" t="s">
        <v>10</v>
      </c>
      <c r="N24" t="s">
        <v>19</v>
      </c>
      <c r="O24" t="s">
        <v>0</v>
      </c>
      <c r="P24" t="s">
        <v>20</v>
      </c>
      <c r="Q24" t="s">
        <v>21</v>
      </c>
    </row>
    <row r="25" spans="1:17" x14ac:dyDescent="0.25">
      <c r="A25" s="6" t="s">
        <v>19</v>
      </c>
      <c r="B25" s="1">
        <v>1E-4</v>
      </c>
      <c r="C25">
        <f>AVERAGE(I2:I5)</f>
        <v>16438.276666666636</v>
      </c>
      <c r="M25" t="s">
        <v>11</v>
      </c>
      <c r="N25">
        <f>AVERAGE(J2:J5)</f>
        <v>83.354701951366749</v>
      </c>
      <c r="O25">
        <f>AVERAGE(J2,J6,J10,J14)</f>
        <v>79.658824372710512</v>
      </c>
      <c r="P25">
        <f>AVERAGE(J2,J7,J12,IJ17)</f>
        <v>80.820702818282811</v>
      </c>
      <c r="Q25">
        <f>AVERAGE(J2,J8,J13,J15)</f>
        <v>83.169779924840299</v>
      </c>
    </row>
    <row r="26" spans="1:17" x14ac:dyDescent="0.25">
      <c r="A26" s="6"/>
      <c r="B26" s="1">
        <v>1E-3</v>
      </c>
      <c r="C26">
        <f>AVERAGE(I6:I9)</f>
        <v>13861.554999999949</v>
      </c>
      <c r="M26" t="s">
        <v>12</v>
      </c>
      <c r="N26">
        <f>AVERAGE(J6:J9)</f>
        <v>82.322337207708387</v>
      </c>
      <c r="O26">
        <f>AVERAGE(J3,J7,J11,J15)</f>
        <v>82.902725019583983</v>
      </c>
      <c r="P26">
        <f>AVERAGE(J3,J6,J13,J16)</f>
        <v>83.810663856866995</v>
      </c>
      <c r="Q26">
        <f>AVERAGE(J3,J9,J12,J14)</f>
        <v>82.417174952093205</v>
      </c>
    </row>
    <row r="27" spans="1:17" x14ac:dyDescent="0.25">
      <c r="A27" s="6"/>
      <c r="B27" s="1">
        <v>0.01</v>
      </c>
      <c r="C27">
        <f>AVERAGE(I10:I13)</f>
        <v>16104.075833333307</v>
      </c>
      <c r="M27" t="s">
        <v>13</v>
      </c>
      <c r="N27">
        <f>AVERAGE(J10:J13)</f>
        <v>83.621842189957022</v>
      </c>
      <c r="O27">
        <f>AVERAGE(J4,J8,J12,J16)</f>
        <v>84.727855393979809</v>
      </c>
      <c r="P27">
        <f>AVERAGE(J4,J10,J15,J9)</f>
        <v>85.234683827418394</v>
      </c>
      <c r="Q27">
        <f>AVERAGE(J4,J6,J11,J17)</f>
        <v>85.250813046254422</v>
      </c>
    </row>
    <row r="28" spans="1:17" x14ac:dyDescent="0.25">
      <c r="A28" s="6"/>
      <c r="B28" s="5">
        <v>0.1</v>
      </c>
      <c r="C28" s="4">
        <f>AVERAGE(I14:I17)</f>
        <v>19746.076666666624</v>
      </c>
      <c r="M28" t="s">
        <v>14</v>
      </c>
      <c r="N28">
        <f>AVERAGE(J14:J17)</f>
        <v>85.410476052518746</v>
      </c>
      <c r="O28">
        <f>AVERAGE(J5,J9,J13,J17)</f>
        <v>87.4199526152766</v>
      </c>
      <c r="P28">
        <f>AVERAGE(J5,J8,J11,J14)</f>
        <v>82.958943856532613</v>
      </c>
      <c r="Q28">
        <f>AVERAGE(J5,J7,J10,J16)</f>
        <v>83.871589478362964</v>
      </c>
    </row>
    <row r="29" spans="1:17" x14ac:dyDescent="0.25">
      <c r="A29" s="6" t="s">
        <v>15</v>
      </c>
      <c r="B29">
        <v>0.8</v>
      </c>
      <c r="C29">
        <f>AVERAGE(I2,I6,I10,I14)</f>
        <v>9642.7841666666645</v>
      </c>
      <c r="M29" t="s">
        <v>16</v>
      </c>
      <c r="N29">
        <f>MAX(N25:N28)-MIN(N25:N28)</f>
        <v>3.0881388448103593</v>
      </c>
      <c r="O29">
        <f t="shared" ref="O29:Q29" si="1">MAX(O25:O28)-MIN(O25:O28)</f>
        <v>7.7611282425660875</v>
      </c>
      <c r="P29">
        <f t="shared" si="1"/>
        <v>4.4139810091355827</v>
      </c>
      <c r="Q29">
        <f t="shared" si="1"/>
        <v>2.8336380941612163</v>
      </c>
    </row>
    <row r="30" spans="1:17" x14ac:dyDescent="0.25">
      <c r="A30" s="6"/>
      <c r="B30">
        <v>0.9</v>
      </c>
      <c r="C30">
        <f>AVERAGE(I3,I7,I11,I15)</f>
        <v>14380.553333333275</v>
      </c>
      <c r="M30" t="s">
        <v>17</v>
      </c>
      <c r="N30">
        <v>3</v>
      </c>
      <c r="O30">
        <v>1</v>
      </c>
      <c r="P30">
        <v>2</v>
      </c>
      <c r="Q30">
        <v>4</v>
      </c>
    </row>
    <row r="31" spans="1:17" x14ac:dyDescent="0.25">
      <c r="A31" s="6"/>
      <c r="B31">
        <v>0.95</v>
      </c>
      <c r="C31">
        <f>AVERAGE(I4,I8,I12,I16)</f>
        <v>18526.544166666623</v>
      </c>
      <c r="M31" t="s">
        <v>18</v>
      </c>
      <c r="N31">
        <v>4</v>
      </c>
      <c r="O31">
        <v>4</v>
      </c>
      <c r="P31">
        <v>3</v>
      </c>
      <c r="Q31">
        <v>3</v>
      </c>
    </row>
    <row r="32" spans="1:17" x14ac:dyDescent="0.25">
      <c r="A32" s="6"/>
      <c r="B32" s="4">
        <v>0.99</v>
      </c>
      <c r="C32" s="4">
        <f>AVERAGE(I5,I9,I13,I17)</f>
        <v>23600.10249999995</v>
      </c>
    </row>
    <row r="33" spans="1:3" x14ac:dyDescent="0.25">
      <c r="A33" s="6" t="s">
        <v>22</v>
      </c>
      <c r="B33" s="1">
        <v>1.0000000000000001E-5</v>
      </c>
      <c r="C33">
        <f>AVERAGE(I2,I7,I12,I17,)</f>
        <v>11934.823333333306</v>
      </c>
    </row>
    <row r="34" spans="1:3" x14ac:dyDescent="0.25">
      <c r="A34" s="6"/>
      <c r="B34" s="1">
        <v>1E-4</v>
      </c>
      <c r="C34">
        <f>AVERAGE(I3,I6,I13,I16)</f>
        <v>17133.697499999973</v>
      </c>
    </row>
    <row r="35" spans="1:3" x14ac:dyDescent="0.25">
      <c r="A35" s="6"/>
      <c r="B35" s="5">
        <v>1E-3</v>
      </c>
      <c r="C35" s="4">
        <f>AVERAGE(I4,I10,I15,I9)</f>
        <v>19450.270833333281</v>
      </c>
    </row>
    <row r="36" spans="1:3" x14ac:dyDescent="0.25">
      <c r="A36" s="6"/>
      <c r="B36" s="1">
        <v>0.01</v>
      </c>
      <c r="C36">
        <f>AVERAGE(I5,I8,I11,I14)</f>
        <v>14647.486666666626</v>
      </c>
    </row>
    <row r="37" spans="1:3" x14ac:dyDescent="0.25">
      <c r="A37" s="6" t="s">
        <v>23</v>
      </c>
      <c r="B37" s="2">
        <v>50</v>
      </c>
      <c r="C37">
        <f>AVERAGE(I2,I8,I13,I15)</f>
        <v>15743.914999999957</v>
      </c>
    </row>
    <row r="38" spans="1:3" x14ac:dyDescent="0.25">
      <c r="A38" s="6"/>
      <c r="B38" s="2">
        <v>100</v>
      </c>
      <c r="C38">
        <f>AVERAGE(I3,I9,I12,I14)</f>
        <v>13989.249999999975</v>
      </c>
    </row>
    <row r="39" spans="1:3" x14ac:dyDescent="0.25">
      <c r="A39" s="6"/>
      <c r="B39" s="3">
        <v>150</v>
      </c>
      <c r="C39" s="4">
        <f>AVERAGE(I4,I6,I11,I17)</f>
        <v>19786.312499999949</v>
      </c>
    </row>
    <row r="40" spans="1:3" x14ac:dyDescent="0.25">
      <c r="A40" s="6"/>
      <c r="B40" s="2">
        <v>200</v>
      </c>
      <c r="C40">
        <f>AVERAGE(I5,I7,I10,I16)</f>
        <v>16630.506666666632</v>
      </c>
    </row>
  </sheetData>
  <autoFilter ref="B1:E17" xr:uid="{00000000-0009-0000-0000-000000000000}"/>
  <mergeCells count="4">
    <mergeCell ref="A25:A28"/>
    <mergeCell ref="A29:A32"/>
    <mergeCell ref="A33:A36"/>
    <mergeCell ref="A37:A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 Chao Jie</dc:creator>
  <cp:lastModifiedBy>chao jie tay</cp:lastModifiedBy>
  <dcterms:created xsi:type="dcterms:W3CDTF">2022-02-18T04:17:49Z</dcterms:created>
  <dcterms:modified xsi:type="dcterms:W3CDTF">2022-02-25T11:21:43Z</dcterms:modified>
</cp:coreProperties>
</file>