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Report" sheetId="1" r:id="rId1"/>
    <sheet name="Presidential Data" sheetId="3" r:id="rId2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2" i="1"/>
  <c r="E85" i="3"/>
  <c r="E84" i="3"/>
  <c r="F81" i="3"/>
  <c r="F82" i="3"/>
  <c r="F83" i="3"/>
  <c r="F8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2" i="1"/>
  <c r="I3" i="1" l="1"/>
  <c r="H3" i="1"/>
  <c r="J3" i="1" s="1"/>
</calcChain>
</file>

<file path=xl/sharedStrings.xml><?xml version="1.0" encoding="utf-8"?>
<sst xmlns="http://schemas.openxmlformats.org/spreadsheetml/2006/main" count="184" uniqueCount="31">
  <si>
    <t>Month</t>
  </si>
  <si>
    <t>Gas Price</t>
  </si>
  <si>
    <t>Republican</t>
  </si>
  <si>
    <t>George H. W. Bush</t>
  </si>
  <si>
    <t>Democratic</t>
  </si>
  <si>
    <t>Bill Clinton</t>
  </si>
  <si>
    <t>George W. Bush</t>
  </si>
  <si>
    <t>Barack Obama</t>
  </si>
  <si>
    <t>Donald Trump</t>
  </si>
  <si>
    <t>Year</t>
  </si>
  <si>
    <t>Party</t>
  </si>
  <si>
    <t>Number</t>
  </si>
  <si>
    <t>President</t>
  </si>
  <si>
    <t>Took office</t>
  </si>
  <si>
    <t>Left office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</si>
  <si>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</si>
  <si>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</si>
  <si>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</si>
  <si>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</si>
  <si>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</si>
  <si>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</si>
  <si>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</si>
  <si>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</si>
  <si>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</si>
  <si>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Joe Biden</t>
  </si>
  <si>
    <t>Central Tendencies</t>
  </si>
  <si>
    <t>Mean</t>
  </si>
  <si>
    <t>Democrats</t>
  </si>
  <si>
    <t>Republicans</t>
  </si>
  <si>
    <t>Percent Monthly Change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</si>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</sst>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0" fillId="0" borderId="0" xfId="0" applyNumberFormat="1"/>
    <xf numFmtId="165" fontId="3" fillId="0" borderId="0" xfId="0" applyNumberFormat="1" applyFont="1"/>
    <xf numFmtId="9" fontId="0" fillId="0" borderId="0" xfId="1" applyFon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1" xfId="0" applyBorder="1"/>
    <xf numFmtId="10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abSelected="1" workbookViewId="0">
      <selection activeCell="K6" sqref="K6"/>
    </sheetView>
  </sheetViews>
  <sheetFormatPr defaultRowHeight="15" x14ac:dyDescent="0.25"/>
  <cols>
    <col min="1" max="1" width="10.42578125" style="1" bestFit="1" customWidth="1"/>
    <col min="2" max="2" width="9.5703125" bestFit="1" customWidth="1"/>
    <col min="3" max="3" width="11" bestFit="1" customWidth="1"/>
    <col min="4" max="4" width="9" bestFit="1" customWidth="1"/>
    <col min="5" max="5" width="15.5703125" bestFit="1" customWidth="1"/>
    <col min="7" max="7" width="6" bestFit="1" customWidth="1"/>
    <col min="8" max="9" width="12" bestFit="1" customWidth="1"/>
  </cols>
  <sheetData>
    <row r="1" spans="1:10" ht="15.75" thickBot="1" x14ac:dyDescent="0.3">
      <c r="A1" s="1" t="s">
        <v>0</v>
      </c>
      <c r="B1" t="s">
        <v>12</v>
      </c>
      <c r="C1" t="s">
        <v>10</v>
      </c>
      <c r="D1" t="s">
        <v>1</v>
      </c>
      <c r="E1" t="s">
        <v>29</v>
      </c>
      <c r="G1" s="7" t="s">
        <v>25</v>
      </c>
      <c r="H1" s="7"/>
      <c r="I1" s="7"/>
    </row>
    <row r="2" spans="1:10" x14ac:dyDescent="0.25">
      <c r="A2" s="1">
        <v>44682</v>
      </c>
      <c r="B2" s="4">
        <f>INDEX('Presidential Data'!$C:$C,MATCH(YEAR(A2),'Presidential Data'!$A:$A,0),1)</f>
        <v>46</v>
      </c>
      <c r="C2" s="4" t="str">
        <f>INDEX('Presidential Data'!$B:$B,MATCH(YEAR(A2),'Presidential Data'!$A:$A,0),1)</f>
        <v>Democratic</v>
      </c>
      <c r="D2">
        <v>4.2720000000000002</v>
      </c>
      <c r="E2" s="6">
        <f>(D2-D3)/D3</f>
        <v>7.8787878787878865E-2</v>
      </c>
      <c r="H2" t="s">
        <v>27</v>
      </c>
      <c r="I2" t="s">
        <v>28</v>
      </c>
      <c r="J2" s="9" t="s">
        <v>30</v>
      </c>
    </row>
    <row r="3" spans="1:10" ht="15.75" thickBot="1" x14ac:dyDescent="0.3">
      <c r="A3" s="1">
        <v>44652</v>
      </c>
      <c r="B3" s="4">
        <f>INDEX('Presidential Data'!$C:$C,MATCH(YEAR(A3),'Presidential Data'!$A:$A,0),1)</f>
        <v>46</v>
      </c>
      <c r="C3" s="4" t="str">
        <f>INDEX('Presidential Data'!$B:$B,MATCH(YEAR(A3),'Presidential Data'!$A:$A,0),1)</f>
        <v>Democratic</v>
      </c>
      <c r="D3">
        <v>3.96</v>
      </c>
      <c r="E3" s="6">
        <f t="shared" ref="E3:E66" si="0">(D3-D4)/D4</f>
        <v>-2.8935752820009888E-2</v>
      </c>
      <c r="G3" t="s">
        <v>26</v>
      </c>
      <c r="H3" s="8">
        <f>AVERAGEIF($C:$C,$C$2,$E:$E)</f>
        <v>7.1901194524083729E-3</v>
      </c>
      <c r="I3" s="8">
        <f>AVERAGEIF($C:$C,$C$19,$E:$E)</f>
        <v>3.0754053437943582E-3</v>
      </c>
      <c r="J3" s="10">
        <f>H3-I3</f>
        <v>4.1147141086140147E-3</v>
      </c>
    </row>
    <row r="4" spans="1:10" x14ac:dyDescent="0.25">
      <c r="A4" s="1">
        <v>44621</v>
      </c>
      <c r="B4" s="4">
        <f>INDEX('Presidential Data'!$C:$C,MATCH(YEAR(A4),'Presidential Data'!$A:$A,0),1)</f>
        <v>46</v>
      </c>
      <c r="C4" s="4" t="str">
        <f>INDEX('Presidential Data'!$B:$B,MATCH(YEAR(A4),'Presidential Data'!$A:$A,0),1)</f>
        <v>Democratic</v>
      </c>
      <c r="D4">
        <v>4.0780000000000003</v>
      </c>
      <c r="E4" s="6">
        <f t="shared" si="0"/>
        <v>0.19941176470588248</v>
      </c>
    </row>
    <row r="5" spans="1:10" x14ac:dyDescent="0.25">
      <c r="A5" s="1">
        <v>44593</v>
      </c>
      <c r="B5" s="4">
        <f>INDEX('Presidential Data'!$C:$C,MATCH(YEAR(A5),'Presidential Data'!$A:$A,0),1)</f>
        <v>46</v>
      </c>
      <c r="C5" s="4" t="str">
        <f>INDEX('Presidential Data'!$B:$B,MATCH(YEAR(A5),'Presidential Data'!$A:$A,0),1)</f>
        <v>Democratic</v>
      </c>
      <c r="D5">
        <v>3.4</v>
      </c>
      <c r="E5" s="6">
        <f t="shared" si="0"/>
        <v>6.6834013178537835E-2</v>
      </c>
    </row>
    <row r="6" spans="1:10" x14ac:dyDescent="0.25">
      <c r="A6" s="1">
        <v>44562</v>
      </c>
      <c r="B6" s="4">
        <f>INDEX('Presidential Data'!$C:$C,MATCH(YEAR(A6),'Presidential Data'!$A:$A,0),1)</f>
        <v>46</v>
      </c>
      <c r="C6" s="4" t="str">
        <f>INDEX('Presidential Data'!$B:$B,MATCH(YEAR(A6),'Presidential Data'!$A:$A,0),1)</f>
        <v>Democratic</v>
      </c>
      <c r="D6">
        <v>3.1869999999999998</v>
      </c>
      <c r="E6" s="6">
        <f t="shared" si="0"/>
        <v>5.9974747474746473E-3</v>
      </c>
    </row>
    <row r="7" spans="1:10" x14ac:dyDescent="0.25">
      <c r="A7" s="1">
        <v>44531</v>
      </c>
      <c r="B7" s="4">
        <f>INDEX('Presidential Data'!$C:$C,MATCH(YEAR(A7),'Presidential Data'!$A:$A,0),1)</f>
        <v>46</v>
      </c>
      <c r="C7" s="4" t="str">
        <f>INDEX('Presidential Data'!$B:$B,MATCH(YEAR(A7),'Presidential Data'!$A:$A,0),1)</f>
        <v>Democratic</v>
      </c>
      <c r="D7">
        <v>3.1680000000000001</v>
      </c>
      <c r="E7" s="6">
        <f t="shared" si="0"/>
        <v>-3.2671755725190765E-2</v>
      </c>
    </row>
    <row r="8" spans="1:10" x14ac:dyDescent="0.25">
      <c r="A8" s="1">
        <v>44501</v>
      </c>
      <c r="B8" s="4">
        <f>INDEX('Presidential Data'!$C:$C,MATCH(YEAR(A8),'Presidential Data'!$A:$A,0),1)</f>
        <v>46</v>
      </c>
      <c r="C8" s="4" t="str">
        <f>INDEX('Presidential Data'!$B:$B,MATCH(YEAR(A8),'Presidential Data'!$A:$A,0),1)</f>
        <v>Democratic</v>
      </c>
      <c r="D8">
        <v>3.2749999999999999</v>
      </c>
      <c r="E8" s="6">
        <f t="shared" si="0"/>
        <v>2.5681177575947338E-2</v>
      </c>
    </row>
    <row r="9" spans="1:10" x14ac:dyDescent="0.25">
      <c r="A9" s="1">
        <v>44470</v>
      </c>
      <c r="B9" s="4">
        <f>INDEX('Presidential Data'!$C:$C,MATCH(YEAR(A9),'Presidential Data'!$A:$A,0),1)</f>
        <v>46</v>
      </c>
      <c r="C9" s="4" t="str">
        <f>INDEX('Presidential Data'!$B:$B,MATCH(YEAR(A9),'Presidential Data'!$A:$A,0),1)</f>
        <v>Democratic</v>
      </c>
      <c r="D9">
        <v>3.1930000000000001</v>
      </c>
      <c r="E9" s="6">
        <f t="shared" si="0"/>
        <v>3.6351833820188285E-2</v>
      </c>
    </row>
    <row r="10" spans="1:10" x14ac:dyDescent="0.25">
      <c r="A10" s="1">
        <v>44440</v>
      </c>
      <c r="B10" s="4">
        <f>INDEX('Presidential Data'!$C:$C,MATCH(YEAR(A10),'Presidential Data'!$A:$A,0),1)</f>
        <v>46</v>
      </c>
      <c r="C10" s="4" t="str">
        <f>INDEX('Presidential Data'!$B:$B,MATCH(YEAR(A10),'Presidential Data'!$A:$A,0),1)</f>
        <v>Democratic</v>
      </c>
      <c r="D10">
        <v>3.081</v>
      </c>
      <c r="E10" s="6">
        <f t="shared" si="0"/>
        <v>6.2050947093403429E-3</v>
      </c>
    </row>
    <row r="11" spans="1:10" x14ac:dyDescent="0.25">
      <c r="A11" s="1">
        <v>44409</v>
      </c>
      <c r="B11" s="4">
        <f>INDEX('Presidential Data'!$C:$C,MATCH(YEAR(A11),'Presidential Data'!$A:$A,0),1)</f>
        <v>46</v>
      </c>
      <c r="C11" s="4" t="str">
        <f>INDEX('Presidential Data'!$B:$B,MATCH(YEAR(A11),'Presidential Data'!$A:$A,0),1)</f>
        <v>Democratic</v>
      </c>
      <c r="D11">
        <v>3.0619999999999998</v>
      </c>
      <c r="E11" s="6">
        <f t="shared" si="0"/>
        <v>5.9132720105124154E-3</v>
      </c>
    </row>
    <row r="12" spans="1:10" x14ac:dyDescent="0.25">
      <c r="A12" s="1">
        <v>44378</v>
      </c>
      <c r="B12" s="4">
        <f>INDEX('Presidential Data'!$C:$C,MATCH(YEAR(A12),'Presidential Data'!$A:$A,0),1)</f>
        <v>46</v>
      </c>
      <c r="C12" s="4" t="str">
        <f>INDEX('Presidential Data'!$B:$B,MATCH(YEAR(A12),'Presidential Data'!$A:$A,0),1)</f>
        <v>Democratic</v>
      </c>
      <c r="D12">
        <v>3.044</v>
      </c>
      <c r="E12" s="6">
        <f t="shared" si="0"/>
        <v>2.6990553306342806E-2</v>
      </c>
    </row>
    <row r="13" spans="1:10" x14ac:dyDescent="0.25">
      <c r="A13" s="1">
        <v>44348</v>
      </c>
      <c r="B13" s="4">
        <f>INDEX('Presidential Data'!$C:$C,MATCH(YEAR(A13),'Presidential Data'!$A:$A,0),1)</f>
        <v>46</v>
      </c>
      <c r="C13" s="4" t="str">
        <f>INDEX('Presidential Data'!$B:$B,MATCH(YEAR(A13),'Presidential Data'!$A:$A,0),1)</f>
        <v>Democratic</v>
      </c>
      <c r="D13">
        <v>2.964</v>
      </c>
      <c r="E13" s="6">
        <f t="shared" si="0"/>
        <v>2.7383015597920342E-2</v>
      </c>
    </row>
    <row r="14" spans="1:10" x14ac:dyDescent="0.25">
      <c r="A14" s="1">
        <v>44317</v>
      </c>
      <c r="B14" s="4">
        <f>INDEX('Presidential Data'!$C:$C,MATCH(YEAR(A14),'Presidential Data'!$A:$A,0),1)</f>
        <v>46</v>
      </c>
      <c r="C14" s="4" t="str">
        <f>INDEX('Presidential Data'!$B:$B,MATCH(YEAR(A14),'Presidential Data'!$A:$A,0),1)</f>
        <v>Democratic</v>
      </c>
      <c r="D14">
        <v>2.8849999999999998</v>
      </c>
      <c r="E14" s="6">
        <f t="shared" si="0"/>
        <v>4.1140382533381412E-2</v>
      </c>
    </row>
    <row r="15" spans="1:10" x14ac:dyDescent="0.25">
      <c r="A15" s="1">
        <v>44287</v>
      </c>
      <c r="B15" s="4">
        <f>INDEX('Presidential Data'!$C:$C,MATCH(YEAR(A15),'Presidential Data'!$A:$A,0),1)</f>
        <v>46</v>
      </c>
      <c r="C15" s="4" t="str">
        <f>INDEX('Presidential Data'!$B:$B,MATCH(YEAR(A15),'Presidential Data'!$A:$A,0),1)</f>
        <v>Democratic</v>
      </c>
      <c r="D15">
        <v>2.7709999999999999</v>
      </c>
      <c r="E15" s="6">
        <f t="shared" si="0"/>
        <v>1.6880733944954061E-2</v>
      </c>
    </row>
    <row r="16" spans="1:10" x14ac:dyDescent="0.25">
      <c r="A16" s="1">
        <v>44256</v>
      </c>
      <c r="B16" s="4">
        <f>INDEX('Presidential Data'!$C:$C,MATCH(YEAR(A16),'Presidential Data'!$A:$A,0),1)</f>
        <v>46</v>
      </c>
      <c r="C16" s="4" t="str">
        <f>INDEX('Presidential Data'!$B:$B,MATCH(YEAR(A16),'Presidential Data'!$A:$A,0),1)</f>
        <v>Democratic</v>
      </c>
      <c r="D16">
        <v>2.7250000000000001</v>
      </c>
      <c r="E16" s="6">
        <f t="shared" si="0"/>
        <v>0.12976782752902163</v>
      </c>
    </row>
    <row r="17" spans="1:5" x14ac:dyDescent="0.25">
      <c r="A17" s="1">
        <v>44228</v>
      </c>
      <c r="B17" s="4">
        <f>INDEX('Presidential Data'!$C:$C,MATCH(YEAR(A17),'Presidential Data'!$A:$A,0),1)</f>
        <v>46</v>
      </c>
      <c r="C17" s="4" t="str">
        <f>INDEX('Presidential Data'!$B:$B,MATCH(YEAR(A17),'Presidential Data'!$A:$A,0),1)</f>
        <v>Democratic</v>
      </c>
      <c r="D17">
        <v>2.4119999999999999</v>
      </c>
      <c r="E17" s="6">
        <f t="shared" si="0"/>
        <v>7.4866310160427663E-2</v>
      </c>
    </row>
    <row r="18" spans="1:5" x14ac:dyDescent="0.25">
      <c r="A18" s="1">
        <v>44197</v>
      </c>
      <c r="B18" s="4">
        <f>INDEX('Presidential Data'!$C:$C,MATCH(YEAR(A18),'Presidential Data'!$A:$A,0),1)</f>
        <v>46</v>
      </c>
      <c r="C18" s="4" t="str">
        <f>INDEX('Presidential Data'!$B:$B,MATCH(YEAR(A18),'Presidential Data'!$A:$A,0),1)</f>
        <v>Democratic</v>
      </c>
      <c r="D18">
        <v>2.2440000000000002</v>
      </c>
      <c r="E18" s="6">
        <f t="shared" si="0"/>
        <v>6.6033254156769708E-2</v>
      </c>
    </row>
    <row r="19" spans="1:5" x14ac:dyDescent="0.25">
      <c r="A19" s="1">
        <v>44166</v>
      </c>
      <c r="B19" s="4">
        <f>INDEX('Presidential Data'!$C:$C,MATCH(YEAR(A19),'Presidential Data'!$A:$A,0),1)</f>
        <v>45</v>
      </c>
      <c r="C19" s="4" t="str">
        <f>INDEX('Presidential Data'!$B:$B,MATCH(YEAR(A19),'Presidential Data'!$A:$A,0),1)</f>
        <v>Republican</v>
      </c>
      <c r="D19">
        <v>2.105</v>
      </c>
      <c r="E19" s="6">
        <f t="shared" si="0"/>
        <v>4.466501240694782E-2</v>
      </c>
    </row>
    <row r="20" spans="1:5" x14ac:dyDescent="0.25">
      <c r="A20" s="1">
        <v>44136</v>
      </c>
      <c r="B20" s="4">
        <f>INDEX('Presidential Data'!$C:$C,MATCH(YEAR(A20),'Presidential Data'!$A:$A,0),1)</f>
        <v>45</v>
      </c>
      <c r="C20" s="4" t="str">
        <f>INDEX('Presidential Data'!$B:$B,MATCH(YEAR(A20),'Presidential Data'!$A:$A,0),1)</f>
        <v>Republican</v>
      </c>
      <c r="D20">
        <v>2.0150000000000001</v>
      </c>
      <c r="E20" s="6">
        <f t="shared" si="0"/>
        <v>-2.7978774722624136E-2</v>
      </c>
    </row>
    <row r="21" spans="1:5" x14ac:dyDescent="0.25">
      <c r="A21" s="1">
        <v>44105</v>
      </c>
      <c r="B21" s="4">
        <f>INDEX('Presidential Data'!$C:$C,MATCH(YEAR(A21),'Presidential Data'!$A:$A,0),1)</f>
        <v>45</v>
      </c>
      <c r="C21" s="4" t="str">
        <f>INDEX('Presidential Data'!$B:$B,MATCH(YEAR(A21),'Presidential Data'!$A:$A,0),1)</f>
        <v>Republican</v>
      </c>
      <c r="D21">
        <v>2.073</v>
      </c>
      <c r="E21" s="6">
        <f t="shared" si="0"/>
        <v>-1.0501193317422549E-2</v>
      </c>
    </row>
    <row r="22" spans="1:5" x14ac:dyDescent="0.25">
      <c r="A22" s="1">
        <v>44075</v>
      </c>
      <c r="B22" s="4">
        <f>INDEX('Presidential Data'!$C:$C,MATCH(YEAR(A22),'Presidential Data'!$A:$A,0),1)</f>
        <v>45</v>
      </c>
      <c r="C22" s="4" t="str">
        <f>INDEX('Presidential Data'!$B:$B,MATCH(YEAR(A22),'Presidential Data'!$A:$A,0),1)</f>
        <v>Republican</v>
      </c>
      <c r="D22">
        <v>2.0950000000000002</v>
      </c>
      <c r="E22" s="6">
        <f t="shared" si="0"/>
        <v>9.5556617295758427E-4</v>
      </c>
    </row>
    <row r="23" spans="1:5" x14ac:dyDescent="0.25">
      <c r="A23" s="1">
        <v>44044</v>
      </c>
      <c r="B23" s="4">
        <f>INDEX('Presidential Data'!$C:$C,MATCH(YEAR(A23),'Presidential Data'!$A:$A,0),1)</f>
        <v>45</v>
      </c>
      <c r="C23" s="4" t="str">
        <f>INDEX('Presidential Data'!$B:$B,MATCH(YEAR(A23),'Presidential Data'!$A:$A,0),1)</f>
        <v>Republican</v>
      </c>
      <c r="D23">
        <v>2.093</v>
      </c>
      <c r="E23" s="6">
        <f t="shared" si="0"/>
        <v>-2.8585040495475115E-3</v>
      </c>
    </row>
    <row r="24" spans="1:5" x14ac:dyDescent="0.25">
      <c r="A24" s="1">
        <v>44013</v>
      </c>
      <c r="B24" s="4">
        <f>INDEX('Presidential Data'!$C:$C,MATCH(YEAR(A24),'Presidential Data'!$A:$A,0),1)</f>
        <v>45</v>
      </c>
      <c r="C24" s="4" t="str">
        <f>INDEX('Presidential Data'!$B:$B,MATCH(YEAR(A24),'Presidential Data'!$A:$A,0),1)</f>
        <v>Republican</v>
      </c>
      <c r="D24">
        <v>2.0990000000000002</v>
      </c>
      <c r="E24" s="6">
        <f t="shared" si="0"/>
        <v>5.0550550550550653E-2</v>
      </c>
    </row>
    <row r="25" spans="1:5" x14ac:dyDescent="0.25">
      <c r="A25" s="1">
        <v>43983</v>
      </c>
      <c r="B25" s="4">
        <f>INDEX('Presidential Data'!$C:$C,MATCH(YEAR(A25),'Presidential Data'!$A:$A,0),1)</f>
        <v>45</v>
      </c>
      <c r="C25" s="4" t="str">
        <f>INDEX('Presidential Data'!$B:$B,MATCH(YEAR(A25),'Presidential Data'!$A:$A,0),1)</f>
        <v>Republican</v>
      </c>
      <c r="D25">
        <v>1.998</v>
      </c>
      <c r="E25" s="6">
        <f t="shared" si="0"/>
        <v>0.1294516676088186</v>
      </c>
    </row>
    <row r="26" spans="1:5" x14ac:dyDescent="0.25">
      <c r="A26" s="1">
        <v>43952</v>
      </c>
      <c r="B26" s="4">
        <f>INDEX('Presidential Data'!$C:$C,MATCH(YEAR(A26),'Presidential Data'!$A:$A,0),1)</f>
        <v>45</v>
      </c>
      <c r="C26" s="4" t="str">
        <f>INDEX('Presidential Data'!$B:$B,MATCH(YEAR(A26),'Presidential Data'!$A:$A,0),1)</f>
        <v>Republican</v>
      </c>
      <c r="D26">
        <v>1.7689999999999999</v>
      </c>
      <c r="E26" s="6">
        <f t="shared" si="0"/>
        <v>2.7890761185357243E-2</v>
      </c>
    </row>
    <row r="27" spans="1:5" x14ac:dyDescent="0.25">
      <c r="A27" s="1">
        <v>43922</v>
      </c>
      <c r="B27" s="4">
        <f>INDEX('Presidential Data'!$C:$C,MATCH(YEAR(A27),'Presidential Data'!$A:$A,0),1)</f>
        <v>45</v>
      </c>
      <c r="C27" s="4" t="str">
        <f>INDEX('Presidential Data'!$B:$B,MATCH(YEAR(A27),'Presidential Data'!$A:$A,0),1)</f>
        <v>Republican</v>
      </c>
      <c r="D27">
        <v>1.7210000000000001</v>
      </c>
      <c r="E27" s="6">
        <f t="shared" si="0"/>
        <v>-0.1904985888993414</v>
      </c>
    </row>
    <row r="28" spans="1:5" x14ac:dyDescent="0.25">
      <c r="A28" s="1">
        <v>43891</v>
      </c>
      <c r="B28" s="4">
        <f>INDEX('Presidential Data'!$C:$C,MATCH(YEAR(A28),'Presidential Data'!$A:$A,0),1)</f>
        <v>45</v>
      </c>
      <c r="C28" s="4" t="str">
        <f>INDEX('Presidential Data'!$B:$B,MATCH(YEAR(A28),'Presidential Data'!$A:$A,0),1)</f>
        <v>Republican</v>
      </c>
      <c r="D28">
        <v>2.1259999999999999</v>
      </c>
      <c r="E28" s="6">
        <f t="shared" si="0"/>
        <v>-9.454855195911413E-2</v>
      </c>
    </row>
    <row r="29" spans="1:5" x14ac:dyDescent="0.25">
      <c r="A29" s="1">
        <v>43862</v>
      </c>
      <c r="B29" s="4">
        <f>INDEX('Presidential Data'!$C:$C,MATCH(YEAR(A29),'Presidential Data'!$A:$A,0),1)</f>
        <v>45</v>
      </c>
      <c r="C29" s="4" t="str">
        <f>INDEX('Presidential Data'!$B:$B,MATCH(YEAR(A29),'Presidential Data'!$A:$A,0),1)</f>
        <v>Republican</v>
      </c>
      <c r="D29">
        <v>2.3479999999999999</v>
      </c>
      <c r="E29" s="6">
        <f t="shared" si="0"/>
        <v>-4.5140300935339654E-2</v>
      </c>
    </row>
    <row r="30" spans="1:5" x14ac:dyDescent="0.25">
      <c r="A30" s="1">
        <v>43831</v>
      </c>
      <c r="B30" s="4">
        <f>INDEX('Presidential Data'!$C:$C,MATCH(YEAR(A30),'Presidential Data'!$A:$A,0),1)</f>
        <v>45</v>
      </c>
      <c r="C30" s="4" t="str">
        <f>INDEX('Presidential Data'!$B:$B,MATCH(YEAR(A30),'Presidential Data'!$A:$A,0),1)</f>
        <v>Republican</v>
      </c>
      <c r="D30">
        <v>2.4590000000000001</v>
      </c>
      <c r="E30" s="6">
        <f t="shared" si="0"/>
        <v>-4.0502227622518381E-3</v>
      </c>
    </row>
    <row r="31" spans="1:5" x14ac:dyDescent="0.25">
      <c r="A31" s="1">
        <v>43800</v>
      </c>
      <c r="B31" s="4">
        <f>INDEX('Presidential Data'!$C:$C,MATCH(YEAR(A31),'Presidential Data'!$A:$A,0),1)</f>
        <v>45</v>
      </c>
      <c r="C31" s="4" t="str">
        <f>INDEX('Presidential Data'!$B:$B,MATCH(YEAR(A31),'Presidential Data'!$A:$A,0),1)</f>
        <v>Republican</v>
      </c>
      <c r="D31">
        <v>2.4689999999999999</v>
      </c>
      <c r="E31" s="6">
        <f t="shared" si="0"/>
        <v>-4.4354838709677906E-3</v>
      </c>
    </row>
    <row r="32" spans="1:5" x14ac:dyDescent="0.25">
      <c r="A32" s="1">
        <v>43770</v>
      </c>
      <c r="B32" s="4">
        <f>INDEX('Presidential Data'!$C:$C,MATCH(YEAR(A32),'Presidential Data'!$A:$A,0),1)</f>
        <v>45</v>
      </c>
      <c r="C32" s="4" t="str">
        <f>INDEX('Presidential Data'!$B:$B,MATCH(YEAR(A32),'Presidential Data'!$A:$A,0),1)</f>
        <v>Republican</v>
      </c>
      <c r="D32">
        <v>2.48</v>
      </c>
      <c r="E32" s="6">
        <f t="shared" si="0"/>
        <v>-6.8081698037644797E-3</v>
      </c>
    </row>
    <row r="33" spans="1:5" x14ac:dyDescent="0.25">
      <c r="A33" s="1">
        <v>43739</v>
      </c>
      <c r="B33" s="4">
        <f>INDEX('Presidential Data'!$C:$C,MATCH(YEAR(A33),'Presidential Data'!$A:$A,0),1)</f>
        <v>45</v>
      </c>
      <c r="C33" s="4" t="str">
        <f>INDEX('Presidential Data'!$B:$B,MATCH(YEAR(A33),'Presidential Data'!$A:$A,0),1)</f>
        <v>Republican</v>
      </c>
      <c r="D33">
        <v>2.4969999999999999</v>
      </c>
      <c r="E33" s="6">
        <f t="shared" si="0"/>
        <v>3.2141422257934943E-3</v>
      </c>
    </row>
    <row r="34" spans="1:5" x14ac:dyDescent="0.25">
      <c r="A34" s="1">
        <v>43709</v>
      </c>
      <c r="B34" s="4">
        <f>INDEX('Presidential Data'!$C:$C,MATCH(YEAR(A34),'Presidential Data'!$A:$A,0),1)</f>
        <v>45</v>
      </c>
      <c r="C34" s="4" t="str">
        <f>INDEX('Presidential Data'!$B:$B,MATCH(YEAR(A34),'Presidential Data'!$A:$A,0),1)</f>
        <v>Republican</v>
      </c>
      <c r="D34">
        <v>2.4889999999999999</v>
      </c>
      <c r="E34" s="6">
        <f t="shared" si="0"/>
        <v>-1.2693375644585494E-2</v>
      </c>
    </row>
    <row r="35" spans="1:5" x14ac:dyDescent="0.25">
      <c r="A35" s="1">
        <v>43678</v>
      </c>
      <c r="B35" s="4">
        <f>INDEX('Presidential Data'!$C:$C,MATCH(YEAR(A35),'Presidential Data'!$A:$A,0),1)</f>
        <v>45</v>
      </c>
      <c r="C35" s="4" t="str">
        <f>INDEX('Presidential Data'!$B:$B,MATCH(YEAR(A35),'Presidential Data'!$A:$A,0),1)</f>
        <v>Republican</v>
      </c>
      <c r="D35">
        <v>2.5209999999999999</v>
      </c>
      <c r="E35" s="6">
        <f t="shared" si="0"/>
        <v>-4.5075757575757658E-2</v>
      </c>
    </row>
    <row r="36" spans="1:5" x14ac:dyDescent="0.25">
      <c r="A36" s="1">
        <v>43647</v>
      </c>
      <c r="B36" s="4">
        <f>INDEX('Presidential Data'!$C:$C,MATCH(YEAR(A36),'Presidential Data'!$A:$A,0),1)</f>
        <v>45</v>
      </c>
      <c r="C36" s="4" t="str">
        <f>INDEX('Presidential Data'!$B:$B,MATCH(YEAR(A36),'Presidential Data'!$A:$A,0),1)</f>
        <v>Republican</v>
      </c>
      <c r="D36">
        <v>2.64</v>
      </c>
      <c r="E36" s="6">
        <f t="shared" si="0"/>
        <v>1.4994232987312629E-2</v>
      </c>
    </row>
    <row r="37" spans="1:5" x14ac:dyDescent="0.25">
      <c r="A37" s="1">
        <v>43617</v>
      </c>
      <c r="B37" s="4">
        <f>INDEX('Presidential Data'!$C:$C,MATCH(YEAR(A37),'Presidential Data'!$A:$A,0),1)</f>
        <v>45</v>
      </c>
      <c r="C37" s="4" t="str">
        <f>INDEX('Presidential Data'!$B:$B,MATCH(YEAR(A37),'Presidential Data'!$A:$A,0),1)</f>
        <v>Republican</v>
      </c>
      <c r="D37">
        <v>2.601</v>
      </c>
      <c r="E37" s="6">
        <f t="shared" si="0"/>
        <v>-4.7601611131453642E-2</v>
      </c>
    </row>
    <row r="38" spans="1:5" x14ac:dyDescent="0.25">
      <c r="A38" s="1">
        <v>43586</v>
      </c>
      <c r="B38" s="4">
        <f>INDEX('Presidential Data'!$C:$C,MATCH(YEAR(A38),'Presidential Data'!$A:$A,0),1)</f>
        <v>45</v>
      </c>
      <c r="C38" s="4" t="str">
        <f>INDEX('Presidential Data'!$B:$B,MATCH(YEAR(A38),'Presidential Data'!$A:$A,0),1)</f>
        <v>Republican</v>
      </c>
      <c r="D38">
        <v>2.7309999999999999</v>
      </c>
      <c r="E38" s="6">
        <f t="shared" si="0"/>
        <v>1.3734224201930186E-2</v>
      </c>
    </row>
    <row r="39" spans="1:5" x14ac:dyDescent="0.25">
      <c r="A39" s="1">
        <v>43556</v>
      </c>
      <c r="B39" s="4">
        <f>INDEX('Presidential Data'!$C:$C,MATCH(YEAR(A39),'Presidential Data'!$A:$A,0),1)</f>
        <v>45</v>
      </c>
      <c r="C39" s="4" t="str">
        <f>INDEX('Presidential Data'!$B:$B,MATCH(YEAR(A39),'Presidential Data'!$A:$A,0),1)</f>
        <v>Republican</v>
      </c>
      <c r="D39">
        <v>2.694</v>
      </c>
      <c r="E39" s="6">
        <f t="shared" si="0"/>
        <v>0.10274252967662705</v>
      </c>
    </row>
    <row r="40" spans="1:5" x14ac:dyDescent="0.25">
      <c r="A40" s="1">
        <v>43525</v>
      </c>
      <c r="B40" s="4">
        <f>INDEX('Presidential Data'!$C:$C,MATCH(YEAR(A40),'Presidential Data'!$A:$A,0),1)</f>
        <v>45</v>
      </c>
      <c r="C40" s="4" t="str">
        <f>INDEX('Presidential Data'!$B:$B,MATCH(YEAR(A40),'Presidential Data'!$A:$A,0),1)</f>
        <v>Republican</v>
      </c>
      <c r="D40">
        <v>2.4430000000000001</v>
      </c>
      <c r="E40" s="6">
        <f t="shared" si="0"/>
        <v>9.8965362123256947E-2</v>
      </c>
    </row>
    <row r="41" spans="1:5" x14ac:dyDescent="0.25">
      <c r="A41" s="1">
        <v>43497</v>
      </c>
      <c r="B41" s="4">
        <f>INDEX('Presidential Data'!$C:$C,MATCH(YEAR(A41),'Presidential Data'!$A:$A,0),1)</f>
        <v>45</v>
      </c>
      <c r="C41" s="4" t="str">
        <f>INDEX('Presidential Data'!$B:$B,MATCH(YEAR(A41),'Presidential Data'!$A:$A,0),1)</f>
        <v>Republican</v>
      </c>
      <c r="D41">
        <v>2.2229999999999999</v>
      </c>
      <c r="E41" s="6">
        <f t="shared" si="0"/>
        <v>3.6363636363636292E-2</v>
      </c>
    </row>
    <row r="42" spans="1:5" x14ac:dyDescent="0.25">
      <c r="A42" s="1">
        <v>43466</v>
      </c>
      <c r="B42" s="4">
        <f>INDEX('Presidential Data'!$C:$C,MATCH(YEAR(A42),'Presidential Data'!$A:$A,0),1)</f>
        <v>45</v>
      </c>
      <c r="C42" s="4" t="str">
        <f>INDEX('Presidential Data'!$B:$B,MATCH(YEAR(A42),'Presidential Data'!$A:$A,0),1)</f>
        <v>Republican</v>
      </c>
      <c r="D42">
        <v>2.145</v>
      </c>
      <c r="E42" s="6">
        <f t="shared" si="0"/>
        <v>-5.2143172779496191E-2</v>
      </c>
    </row>
    <row r="43" spans="1:5" x14ac:dyDescent="0.25">
      <c r="A43" s="1">
        <v>43435</v>
      </c>
      <c r="B43" s="4">
        <f>INDEX('Presidential Data'!$C:$C,MATCH(YEAR(A43),'Presidential Data'!$A:$A,0),1)</f>
        <v>45</v>
      </c>
      <c r="C43" s="4" t="str">
        <f>INDEX('Presidential Data'!$B:$B,MATCH(YEAR(A43),'Presidential Data'!$A:$A,0),1)</f>
        <v>Republican</v>
      </c>
      <c r="D43">
        <v>2.2629999999999999</v>
      </c>
      <c r="E43" s="6">
        <f t="shared" si="0"/>
        <v>-0.11636079656384227</v>
      </c>
    </row>
    <row r="44" spans="1:5" x14ac:dyDescent="0.25">
      <c r="A44" s="1">
        <v>43405</v>
      </c>
      <c r="B44" s="4">
        <f>INDEX('Presidential Data'!$C:$C,MATCH(YEAR(A44),'Presidential Data'!$A:$A,0),1)</f>
        <v>45</v>
      </c>
      <c r="C44" s="4" t="str">
        <f>INDEX('Presidential Data'!$B:$B,MATCH(YEAR(A44),'Presidential Data'!$A:$A,0),1)</f>
        <v>Republican</v>
      </c>
      <c r="D44">
        <v>2.5609999999999999</v>
      </c>
      <c r="E44" s="6">
        <f t="shared" si="0"/>
        <v>-8.0430879712746928E-2</v>
      </c>
    </row>
    <row r="45" spans="1:5" x14ac:dyDescent="0.25">
      <c r="A45" s="1">
        <v>43374</v>
      </c>
      <c r="B45" s="4">
        <f>INDEX('Presidential Data'!$C:$C,MATCH(YEAR(A45),'Presidential Data'!$A:$A,0),1)</f>
        <v>45</v>
      </c>
      <c r="C45" s="4" t="str">
        <f>INDEX('Presidential Data'!$B:$B,MATCH(YEAR(A45),'Presidential Data'!$A:$A,0),1)</f>
        <v>Republican</v>
      </c>
      <c r="D45">
        <v>2.7850000000000001</v>
      </c>
      <c r="E45" s="6">
        <f t="shared" si="0"/>
        <v>5.7782592993860645E-3</v>
      </c>
    </row>
    <row r="46" spans="1:5" x14ac:dyDescent="0.25">
      <c r="A46" s="1">
        <v>43344</v>
      </c>
      <c r="B46" s="4">
        <f>INDEX('Presidential Data'!$C:$C,MATCH(YEAR(A46),'Presidential Data'!$A:$A,0),1)</f>
        <v>45</v>
      </c>
      <c r="C46" s="4" t="str">
        <f>INDEX('Presidential Data'!$B:$B,MATCH(YEAR(A46),'Presidential Data'!$A:$A,0),1)</f>
        <v>Republican</v>
      </c>
      <c r="D46">
        <v>2.7690000000000001</v>
      </c>
      <c r="E46" s="6">
        <f t="shared" si="0"/>
        <v>3.6127167630069869E-4</v>
      </c>
    </row>
    <row r="47" spans="1:5" x14ac:dyDescent="0.25">
      <c r="A47" s="1">
        <v>43313</v>
      </c>
      <c r="B47" s="4">
        <f>INDEX('Presidential Data'!$C:$C,MATCH(YEAR(A47),'Presidential Data'!$A:$A,0),1)</f>
        <v>45</v>
      </c>
      <c r="C47" s="4" t="str">
        <f>INDEX('Presidential Data'!$B:$B,MATCH(YEAR(A47),'Presidential Data'!$A:$A,0),1)</f>
        <v>Republican</v>
      </c>
      <c r="D47">
        <v>2.7679999999999998</v>
      </c>
      <c r="E47" s="6">
        <f t="shared" si="0"/>
        <v>-7.2202166064990034E-4</v>
      </c>
    </row>
    <row r="48" spans="1:5" x14ac:dyDescent="0.25">
      <c r="A48" s="1">
        <v>43282</v>
      </c>
      <c r="B48" s="4">
        <f>INDEX('Presidential Data'!$C:$C,MATCH(YEAR(A48),'Presidential Data'!$A:$A,0),1)</f>
        <v>45</v>
      </c>
      <c r="C48" s="4" t="str">
        <f>INDEX('Presidential Data'!$B:$B,MATCH(YEAR(A48),'Presidential Data'!$A:$A,0),1)</f>
        <v>Republican</v>
      </c>
      <c r="D48">
        <v>2.77</v>
      </c>
      <c r="E48" s="6">
        <f t="shared" si="0"/>
        <v>-1.1420413990007148E-2</v>
      </c>
    </row>
    <row r="49" spans="1:5" x14ac:dyDescent="0.25">
      <c r="A49" s="1">
        <v>43252</v>
      </c>
      <c r="B49" s="4">
        <f>INDEX('Presidential Data'!$C:$C,MATCH(YEAR(A49),'Presidential Data'!$A:$A,0),1)</f>
        <v>45</v>
      </c>
      <c r="C49" s="4" t="str">
        <f>INDEX('Presidential Data'!$B:$B,MATCH(YEAR(A49),'Presidential Data'!$A:$A,0),1)</f>
        <v>Republican</v>
      </c>
      <c r="D49">
        <v>2.802</v>
      </c>
      <c r="E49" s="6">
        <f t="shared" si="0"/>
        <v>-2.1367521367520598E-3</v>
      </c>
    </row>
    <row r="50" spans="1:5" x14ac:dyDescent="0.25">
      <c r="A50" s="1">
        <v>43221</v>
      </c>
      <c r="B50" s="4">
        <f>INDEX('Presidential Data'!$C:$C,MATCH(YEAR(A50),'Presidential Data'!$A:$A,0),1)</f>
        <v>45</v>
      </c>
      <c r="C50" s="4" t="str">
        <f>INDEX('Presidential Data'!$B:$B,MATCH(YEAR(A50),'Presidential Data'!$A:$A,0),1)</f>
        <v>Republican</v>
      </c>
      <c r="D50">
        <v>2.8079999999999998</v>
      </c>
      <c r="E50" s="6">
        <f t="shared" si="0"/>
        <v>5.8823529411764587E-2</v>
      </c>
    </row>
    <row r="51" spans="1:5" x14ac:dyDescent="0.25">
      <c r="A51" s="1">
        <v>43191</v>
      </c>
      <c r="B51" s="4">
        <f>INDEX('Presidential Data'!$C:$C,MATCH(YEAR(A51),'Presidential Data'!$A:$A,0),1)</f>
        <v>45</v>
      </c>
      <c r="C51" s="4" t="str">
        <f>INDEX('Presidential Data'!$B:$B,MATCH(YEAR(A51),'Presidential Data'!$A:$A,0),1)</f>
        <v>Republican</v>
      </c>
      <c r="D51">
        <v>2.6520000000000001</v>
      </c>
      <c r="E51" s="6">
        <f t="shared" si="0"/>
        <v>6.591639871382643E-2</v>
      </c>
    </row>
    <row r="52" spans="1:5" x14ac:dyDescent="0.25">
      <c r="A52" s="1">
        <v>43160</v>
      </c>
      <c r="B52" s="4">
        <f>INDEX('Presidential Data'!$C:$C,MATCH(YEAR(A52),'Presidential Data'!$A:$A,0),1)</f>
        <v>45</v>
      </c>
      <c r="C52" s="4" t="str">
        <f>INDEX('Presidential Data'!$B:$B,MATCH(YEAR(A52),'Presidential Data'!$A:$A,0),1)</f>
        <v>Republican</v>
      </c>
      <c r="D52">
        <v>2.488</v>
      </c>
      <c r="E52" s="6">
        <f t="shared" si="0"/>
        <v>0</v>
      </c>
    </row>
    <row r="53" spans="1:5" x14ac:dyDescent="0.25">
      <c r="A53" s="1">
        <v>43132</v>
      </c>
      <c r="B53" s="4">
        <f>INDEX('Presidential Data'!$C:$C,MATCH(YEAR(A53),'Presidential Data'!$A:$A,0),1)</f>
        <v>45</v>
      </c>
      <c r="C53" s="4" t="str">
        <f>INDEX('Presidential Data'!$B:$B,MATCH(YEAR(A53),'Presidential Data'!$A:$A,0),1)</f>
        <v>Republican</v>
      </c>
      <c r="D53">
        <v>2.488</v>
      </c>
      <c r="E53" s="6">
        <f t="shared" si="0"/>
        <v>8.5123631941629134E-3</v>
      </c>
    </row>
    <row r="54" spans="1:5" x14ac:dyDescent="0.25">
      <c r="A54" s="1">
        <v>43101</v>
      </c>
      <c r="B54" s="4">
        <f>INDEX('Presidential Data'!$C:$C,MATCH(YEAR(A54),'Presidential Data'!$A:$A,0),1)</f>
        <v>45</v>
      </c>
      <c r="C54" s="4" t="str">
        <f>INDEX('Presidential Data'!$B:$B,MATCH(YEAR(A54),'Presidential Data'!$A:$A,0),1)</f>
        <v>Republican</v>
      </c>
      <c r="D54">
        <v>2.4670000000000001</v>
      </c>
      <c r="E54" s="6">
        <f t="shared" si="0"/>
        <v>3.3082077051926374E-2</v>
      </c>
    </row>
    <row r="55" spans="1:5" x14ac:dyDescent="0.25">
      <c r="A55" s="1">
        <v>43070</v>
      </c>
      <c r="B55" s="4">
        <f>INDEX('Presidential Data'!$C:$C,MATCH(YEAR(A55),'Presidential Data'!$A:$A,0),1)</f>
        <v>45</v>
      </c>
      <c r="C55" s="4" t="str">
        <f>INDEX('Presidential Data'!$B:$B,MATCH(YEAR(A55),'Presidential Data'!$A:$A,0),1)</f>
        <v>Republican</v>
      </c>
      <c r="D55">
        <v>2.3879999999999999</v>
      </c>
      <c r="E55" s="6">
        <f t="shared" si="0"/>
        <v>-3.4761519805982334E-2</v>
      </c>
    </row>
    <row r="56" spans="1:5" x14ac:dyDescent="0.25">
      <c r="A56" s="1">
        <v>43040</v>
      </c>
      <c r="B56" s="4">
        <f>INDEX('Presidential Data'!$C:$C,MATCH(YEAR(A56),'Presidential Data'!$A:$A,0),1)</f>
        <v>45</v>
      </c>
      <c r="C56" s="4" t="str">
        <f>INDEX('Presidential Data'!$B:$B,MATCH(YEAR(A56),'Presidential Data'!$A:$A,0),1)</f>
        <v>Republican</v>
      </c>
      <c r="D56">
        <v>2.4740000000000002</v>
      </c>
      <c r="E56" s="6">
        <f t="shared" si="0"/>
        <v>1.8106995884773679E-2</v>
      </c>
    </row>
    <row r="57" spans="1:5" x14ac:dyDescent="0.25">
      <c r="A57" s="1">
        <v>43009</v>
      </c>
      <c r="B57" s="4">
        <f>INDEX('Presidential Data'!$C:$C,MATCH(YEAR(A57),'Presidential Data'!$A:$A,0),1)</f>
        <v>45</v>
      </c>
      <c r="C57" s="4" t="str">
        <f>INDEX('Presidential Data'!$B:$B,MATCH(YEAR(A57),'Presidential Data'!$A:$A,0),1)</f>
        <v>Republican</v>
      </c>
      <c r="D57">
        <v>2.4300000000000002</v>
      </c>
      <c r="E57" s="6">
        <f t="shared" si="0"/>
        <v>-5.4474708171206102E-2</v>
      </c>
    </row>
    <row r="58" spans="1:5" x14ac:dyDescent="0.25">
      <c r="A58" s="1">
        <v>42979</v>
      </c>
      <c r="B58" s="4">
        <f>INDEX('Presidential Data'!$C:$C,MATCH(YEAR(A58),'Presidential Data'!$A:$A,0),1)</f>
        <v>45</v>
      </c>
      <c r="C58" s="4" t="str">
        <f>INDEX('Presidential Data'!$B:$B,MATCH(YEAR(A58),'Presidential Data'!$A:$A,0),1)</f>
        <v>Republican</v>
      </c>
      <c r="D58">
        <v>2.57</v>
      </c>
      <c r="E58" s="6">
        <f t="shared" si="0"/>
        <v>0.11885067479320839</v>
      </c>
    </row>
    <row r="59" spans="1:5" x14ac:dyDescent="0.25">
      <c r="A59" s="1">
        <v>42948</v>
      </c>
      <c r="B59" s="4">
        <f>INDEX('Presidential Data'!$C:$C,MATCH(YEAR(A59),'Presidential Data'!$A:$A,0),1)</f>
        <v>45</v>
      </c>
      <c r="C59" s="4" t="str">
        <f>INDEX('Presidential Data'!$B:$B,MATCH(YEAR(A59),'Presidential Data'!$A:$A,0),1)</f>
        <v>Republican</v>
      </c>
      <c r="D59">
        <v>2.2970000000000002</v>
      </c>
      <c r="E59" s="6">
        <f t="shared" si="0"/>
        <v>3.8896426956128584E-2</v>
      </c>
    </row>
    <row r="60" spans="1:5" x14ac:dyDescent="0.25">
      <c r="A60" s="1">
        <v>42917</v>
      </c>
      <c r="B60" s="4">
        <f>INDEX('Presidential Data'!$C:$C,MATCH(YEAR(A60),'Presidential Data'!$A:$A,0),1)</f>
        <v>45</v>
      </c>
      <c r="C60" s="4" t="str">
        <f>INDEX('Presidential Data'!$B:$B,MATCH(YEAR(A60),'Presidential Data'!$A:$A,0),1)</f>
        <v>Republican</v>
      </c>
      <c r="D60">
        <v>2.2109999999999999</v>
      </c>
      <c r="E60" s="6">
        <f t="shared" si="0"/>
        <v>-2.0381036774479513E-2</v>
      </c>
    </row>
    <row r="61" spans="1:5" x14ac:dyDescent="0.25">
      <c r="A61" s="1">
        <v>42887</v>
      </c>
      <c r="B61" s="4">
        <f>INDEX('Presidential Data'!$C:$C,MATCH(YEAR(A61),'Presidential Data'!$A:$A,0),1)</f>
        <v>45</v>
      </c>
      <c r="C61" s="4" t="str">
        <f>INDEX('Presidential Data'!$B:$B,MATCH(YEAR(A61),'Presidential Data'!$A:$A,0),1)</f>
        <v>Republican</v>
      </c>
      <c r="D61">
        <v>2.2570000000000001</v>
      </c>
      <c r="E61" s="6">
        <f t="shared" si="0"/>
        <v>-1.997394702561868E-2</v>
      </c>
    </row>
    <row r="62" spans="1:5" x14ac:dyDescent="0.25">
      <c r="A62" s="1">
        <v>42856</v>
      </c>
      <c r="B62" s="4">
        <f>INDEX('Presidential Data'!$C:$C,MATCH(YEAR(A62),'Presidential Data'!$A:$A,0),1)</f>
        <v>45</v>
      </c>
      <c r="C62" s="4" t="str">
        <f>INDEX('Presidential Data'!$B:$B,MATCH(YEAR(A62),'Presidential Data'!$A:$A,0),1)</f>
        <v>Republican</v>
      </c>
      <c r="D62">
        <v>2.3029999999999999</v>
      </c>
      <c r="E62" s="6">
        <f t="shared" si="0"/>
        <v>-1.581196581196578E-2</v>
      </c>
    </row>
    <row r="63" spans="1:5" x14ac:dyDescent="0.25">
      <c r="A63" s="1">
        <v>42826</v>
      </c>
      <c r="B63" s="4">
        <f>INDEX('Presidential Data'!$C:$C,MATCH(YEAR(A63),'Presidential Data'!$A:$A,0),1)</f>
        <v>45</v>
      </c>
      <c r="C63" s="4" t="str">
        <f>INDEX('Presidential Data'!$B:$B,MATCH(YEAR(A63),'Presidential Data'!$A:$A,0),1)</f>
        <v>Republican</v>
      </c>
      <c r="D63">
        <v>2.34</v>
      </c>
      <c r="E63" s="6">
        <f t="shared" si="0"/>
        <v>4.3245653143111892E-2</v>
      </c>
    </row>
    <row r="64" spans="1:5" x14ac:dyDescent="0.25">
      <c r="A64" s="1">
        <v>42795</v>
      </c>
      <c r="B64" s="4">
        <f>INDEX('Presidential Data'!$C:$C,MATCH(YEAR(A64),'Presidential Data'!$A:$A,0),1)</f>
        <v>45</v>
      </c>
      <c r="C64" s="4" t="str">
        <f>INDEX('Presidential Data'!$B:$B,MATCH(YEAR(A64),'Presidential Data'!$A:$A,0),1)</f>
        <v>Republican</v>
      </c>
      <c r="D64">
        <v>2.2429999999999999</v>
      </c>
      <c r="E64" s="6">
        <f t="shared" si="0"/>
        <v>7.1845532105972226E-3</v>
      </c>
    </row>
    <row r="65" spans="1:5" x14ac:dyDescent="0.25">
      <c r="A65" s="1">
        <v>42767</v>
      </c>
      <c r="B65" s="4">
        <f>INDEX('Presidential Data'!$C:$C,MATCH(YEAR(A65),'Presidential Data'!$A:$A,0),1)</f>
        <v>45</v>
      </c>
      <c r="C65" s="4" t="str">
        <f>INDEX('Presidential Data'!$B:$B,MATCH(YEAR(A65),'Presidential Data'!$A:$A,0),1)</f>
        <v>Republican</v>
      </c>
      <c r="D65">
        <v>2.2269999999999999</v>
      </c>
      <c r="E65" s="6">
        <f t="shared" si="0"/>
        <v>-2.5382932166302087E-2</v>
      </c>
    </row>
    <row r="66" spans="1:5" x14ac:dyDescent="0.25">
      <c r="A66" s="1">
        <v>42736</v>
      </c>
      <c r="B66" s="4">
        <f>INDEX('Presidential Data'!$C:$C,MATCH(YEAR(A66),'Presidential Data'!$A:$A,0),1)</f>
        <v>45</v>
      </c>
      <c r="C66" s="4" t="str">
        <f>INDEX('Presidential Data'!$B:$B,MATCH(YEAR(A66),'Presidential Data'!$A:$A,0),1)</f>
        <v>Republican</v>
      </c>
      <c r="D66">
        <v>2.2850000000000001</v>
      </c>
      <c r="E66" s="6">
        <f t="shared" si="0"/>
        <v>4.2427007299270056E-2</v>
      </c>
    </row>
    <row r="67" spans="1:5" x14ac:dyDescent="0.25">
      <c r="A67" s="1">
        <v>42705</v>
      </c>
      <c r="B67" s="4">
        <f>INDEX('Presidential Data'!$C:$C,MATCH(YEAR(A67),'Presidential Data'!$A:$A,0),1)</f>
        <v>44</v>
      </c>
      <c r="C67" s="4" t="str">
        <f>INDEX('Presidential Data'!$B:$B,MATCH(YEAR(A67),'Presidential Data'!$A:$A,0),1)</f>
        <v>Democratic</v>
      </c>
      <c r="D67">
        <v>2.1920000000000002</v>
      </c>
      <c r="E67" s="6">
        <f t="shared" ref="E67:E130" si="1">(D67-D68)/D68</f>
        <v>4.1330166270783938E-2</v>
      </c>
    </row>
    <row r="68" spans="1:5" x14ac:dyDescent="0.25">
      <c r="A68" s="1">
        <v>42675</v>
      </c>
      <c r="B68" s="4">
        <f>INDEX('Presidential Data'!$C:$C,MATCH(YEAR(A68),'Presidential Data'!$A:$A,0),1)</f>
        <v>44</v>
      </c>
      <c r="C68" s="4" t="str">
        <f>INDEX('Presidential Data'!$B:$B,MATCH(YEAR(A68),'Presidential Data'!$A:$A,0),1)</f>
        <v>Democratic</v>
      </c>
      <c r="D68">
        <v>2.105</v>
      </c>
      <c r="E68" s="6">
        <f t="shared" si="1"/>
        <v>-3.7053979871912154E-2</v>
      </c>
    </row>
    <row r="69" spans="1:5" x14ac:dyDescent="0.25">
      <c r="A69" s="1">
        <v>42644</v>
      </c>
      <c r="B69" s="4">
        <f>INDEX('Presidential Data'!$C:$C,MATCH(YEAR(A69),'Presidential Data'!$A:$A,0),1)</f>
        <v>44</v>
      </c>
      <c r="C69" s="4" t="str">
        <f>INDEX('Presidential Data'!$B:$B,MATCH(YEAR(A69),'Presidential Data'!$A:$A,0),1)</f>
        <v>Democratic</v>
      </c>
      <c r="D69">
        <v>2.1859999999999999</v>
      </c>
      <c r="E69" s="6">
        <f t="shared" si="1"/>
        <v>1.1568718186024948E-2</v>
      </c>
    </row>
    <row r="70" spans="1:5" x14ac:dyDescent="0.25">
      <c r="A70" s="1">
        <v>42614</v>
      </c>
      <c r="B70" s="4">
        <f>INDEX('Presidential Data'!$C:$C,MATCH(YEAR(A70),'Presidential Data'!$A:$A,0),1)</f>
        <v>44</v>
      </c>
      <c r="C70" s="4" t="str">
        <f>INDEX('Presidential Data'!$B:$B,MATCH(YEAR(A70),'Presidential Data'!$A:$A,0),1)</f>
        <v>Democratic</v>
      </c>
      <c r="D70">
        <v>2.161</v>
      </c>
      <c r="E70" s="6">
        <f t="shared" si="1"/>
        <v>1.9820670127418505E-2</v>
      </c>
    </row>
    <row r="71" spans="1:5" x14ac:dyDescent="0.25">
      <c r="A71" s="1">
        <v>42583</v>
      </c>
      <c r="B71" s="4">
        <f>INDEX('Presidential Data'!$C:$C,MATCH(YEAR(A71),'Presidential Data'!$A:$A,0),1)</f>
        <v>44</v>
      </c>
      <c r="C71" s="4" t="str">
        <f>INDEX('Presidential Data'!$B:$B,MATCH(YEAR(A71),'Presidential Data'!$A:$A,0),1)</f>
        <v>Democratic</v>
      </c>
      <c r="D71">
        <v>2.1190000000000002</v>
      </c>
      <c r="E71" s="6">
        <f t="shared" si="1"/>
        <v>-1.7617060732498753E-2</v>
      </c>
    </row>
    <row r="72" spans="1:5" x14ac:dyDescent="0.25">
      <c r="A72" s="1">
        <v>42552</v>
      </c>
      <c r="B72" s="4">
        <f>INDEX('Presidential Data'!$C:$C,MATCH(YEAR(A72),'Presidential Data'!$A:$A,0),1)</f>
        <v>44</v>
      </c>
      <c r="C72" s="4" t="str">
        <f>INDEX('Presidential Data'!$B:$B,MATCH(YEAR(A72),'Presidential Data'!$A:$A,0),1)</f>
        <v>Democratic</v>
      </c>
      <c r="D72">
        <v>2.157</v>
      </c>
      <c r="E72" s="6">
        <f t="shared" si="1"/>
        <v>-6.3395570994355152E-2</v>
      </c>
    </row>
    <row r="73" spans="1:5" x14ac:dyDescent="0.25">
      <c r="A73" s="1">
        <v>42522</v>
      </c>
      <c r="B73" s="4">
        <f>INDEX('Presidential Data'!$C:$C,MATCH(YEAR(A73),'Presidential Data'!$A:$A,0),1)</f>
        <v>44</v>
      </c>
      <c r="C73" s="4" t="str">
        <f>INDEX('Presidential Data'!$B:$B,MATCH(YEAR(A73),'Presidential Data'!$A:$A,0),1)</f>
        <v>Democratic</v>
      </c>
      <c r="D73">
        <v>2.3029999999999999</v>
      </c>
      <c r="E73" s="6">
        <f t="shared" si="1"/>
        <v>4.7294224647567121E-2</v>
      </c>
    </row>
    <row r="74" spans="1:5" x14ac:dyDescent="0.25">
      <c r="A74" s="1">
        <v>42491</v>
      </c>
      <c r="B74" s="4">
        <f>INDEX('Presidential Data'!$C:$C,MATCH(YEAR(A74),'Presidential Data'!$A:$A,0),1)</f>
        <v>44</v>
      </c>
      <c r="C74" s="4" t="str">
        <f>INDEX('Presidential Data'!$B:$B,MATCH(YEAR(A74),'Presidential Data'!$A:$A,0),1)</f>
        <v>Democratic</v>
      </c>
      <c r="D74">
        <v>2.1989999999999998</v>
      </c>
      <c r="E74" s="6">
        <f t="shared" si="1"/>
        <v>8.4854464726196205E-2</v>
      </c>
    </row>
    <row r="75" spans="1:5" x14ac:dyDescent="0.25">
      <c r="A75" s="1">
        <v>42461</v>
      </c>
      <c r="B75" s="4">
        <f>INDEX('Presidential Data'!$C:$C,MATCH(YEAR(A75),'Presidential Data'!$A:$A,0),1)</f>
        <v>44</v>
      </c>
      <c r="C75" s="4" t="str">
        <f>INDEX('Presidential Data'!$B:$B,MATCH(YEAR(A75),'Presidential Data'!$A:$A,0),1)</f>
        <v>Democratic</v>
      </c>
      <c r="D75">
        <v>2.0270000000000001</v>
      </c>
      <c r="E75" s="6">
        <f t="shared" si="1"/>
        <v>6.9656992084432781E-2</v>
      </c>
    </row>
    <row r="76" spans="1:5" x14ac:dyDescent="0.25">
      <c r="A76" s="1">
        <v>42430</v>
      </c>
      <c r="B76" s="4">
        <f>INDEX('Presidential Data'!$C:$C,MATCH(YEAR(A76),'Presidential Data'!$A:$A,0),1)</f>
        <v>44</v>
      </c>
      <c r="C76" s="4" t="str">
        <f>INDEX('Presidential Data'!$B:$B,MATCH(YEAR(A76),'Presidential Data'!$A:$A,0),1)</f>
        <v>Democratic</v>
      </c>
      <c r="D76">
        <v>1.895</v>
      </c>
      <c r="E76" s="6">
        <f t="shared" si="1"/>
        <v>0.12730517549077927</v>
      </c>
    </row>
    <row r="77" spans="1:5" x14ac:dyDescent="0.25">
      <c r="A77" s="1">
        <v>42401</v>
      </c>
      <c r="B77" s="4">
        <f>INDEX('Presidential Data'!$C:$C,MATCH(YEAR(A77),'Presidential Data'!$A:$A,0),1)</f>
        <v>44</v>
      </c>
      <c r="C77" s="4" t="str">
        <f>INDEX('Presidential Data'!$B:$B,MATCH(YEAR(A77),'Presidential Data'!$A:$A,0),1)</f>
        <v>Democratic</v>
      </c>
      <c r="D77">
        <v>1.681</v>
      </c>
      <c r="E77" s="6">
        <f t="shared" si="1"/>
        <v>-8.7900162778079174E-2</v>
      </c>
    </row>
    <row r="78" spans="1:5" x14ac:dyDescent="0.25">
      <c r="A78" s="1">
        <v>42370</v>
      </c>
      <c r="B78" s="4">
        <f>INDEX('Presidential Data'!$C:$C,MATCH(YEAR(A78),'Presidential Data'!$A:$A,0),1)</f>
        <v>44</v>
      </c>
      <c r="C78" s="4" t="str">
        <f>INDEX('Presidential Data'!$B:$B,MATCH(YEAR(A78),'Presidential Data'!$A:$A,0),1)</f>
        <v>Democratic</v>
      </c>
      <c r="D78">
        <v>1.843</v>
      </c>
      <c r="E78" s="6">
        <f t="shared" si="1"/>
        <v>-5.2929085303186012E-2</v>
      </c>
    </row>
    <row r="79" spans="1:5" x14ac:dyDescent="0.25">
      <c r="A79" s="1">
        <v>42339</v>
      </c>
      <c r="B79" s="4">
        <f>INDEX('Presidential Data'!$C:$C,MATCH(YEAR(A79),'Presidential Data'!$A:$A,0),1)</f>
        <v>44</v>
      </c>
      <c r="C79" s="4" t="str">
        <f>INDEX('Presidential Data'!$B:$B,MATCH(YEAR(A79),'Presidential Data'!$A:$A,0),1)</f>
        <v>Democratic</v>
      </c>
      <c r="D79">
        <v>1.946</v>
      </c>
      <c r="E79" s="6">
        <f t="shared" si="1"/>
        <v>-6.8007662835249102E-2</v>
      </c>
    </row>
    <row r="80" spans="1:5" x14ac:dyDescent="0.25">
      <c r="A80" s="1">
        <v>42309</v>
      </c>
      <c r="B80" s="4">
        <f>INDEX('Presidential Data'!$C:$C,MATCH(YEAR(A80),'Presidential Data'!$A:$A,0),1)</f>
        <v>44</v>
      </c>
      <c r="C80" s="4" t="str">
        <f>INDEX('Presidential Data'!$B:$B,MATCH(YEAR(A80),'Presidential Data'!$A:$A,0),1)</f>
        <v>Democratic</v>
      </c>
      <c r="D80">
        <v>2.0880000000000001</v>
      </c>
      <c r="E80" s="6">
        <f t="shared" si="1"/>
        <v>-6.3677130044843003E-2</v>
      </c>
    </row>
    <row r="81" spans="1:5" x14ac:dyDescent="0.25">
      <c r="A81" s="1">
        <v>42278</v>
      </c>
      <c r="B81" s="4">
        <f>INDEX('Presidential Data'!$C:$C,MATCH(YEAR(A81),'Presidential Data'!$A:$A,0),1)</f>
        <v>44</v>
      </c>
      <c r="C81" s="4" t="str">
        <f>INDEX('Presidential Data'!$B:$B,MATCH(YEAR(A81),'Presidential Data'!$A:$A,0),1)</f>
        <v>Democratic</v>
      </c>
      <c r="D81">
        <v>2.23</v>
      </c>
      <c r="E81" s="6">
        <f t="shared" si="1"/>
        <v>-1.9780219780219748E-2</v>
      </c>
    </row>
    <row r="82" spans="1:5" x14ac:dyDescent="0.25">
      <c r="A82" s="1">
        <v>42248</v>
      </c>
      <c r="B82" s="4">
        <f>INDEX('Presidential Data'!$C:$C,MATCH(YEAR(A82),'Presidential Data'!$A:$A,0),1)</f>
        <v>44</v>
      </c>
      <c r="C82" s="4" t="str">
        <f>INDEX('Presidential Data'!$B:$B,MATCH(YEAR(A82),'Presidential Data'!$A:$A,0),1)</f>
        <v>Democratic</v>
      </c>
      <c r="D82">
        <v>2.2749999999999999</v>
      </c>
      <c r="E82" s="6">
        <f t="shared" si="1"/>
        <v>-9.7938144329896865E-2</v>
      </c>
    </row>
    <row r="83" spans="1:5" x14ac:dyDescent="0.25">
      <c r="A83" s="1">
        <v>42217</v>
      </c>
      <c r="B83" s="4">
        <f>INDEX('Presidential Data'!$C:$C,MATCH(YEAR(A83),'Presidential Data'!$A:$A,0),1)</f>
        <v>44</v>
      </c>
      <c r="C83" s="4" t="str">
        <f>INDEX('Presidential Data'!$B:$B,MATCH(YEAR(A83),'Presidential Data'!$A:$A,0),1)</f>
        <v>Democratic</v>
      </c>
      <c r="D83">
        <v>2.5219999999999998</v>
      </c>
      <c r="E83" s="6">
        <f t="shared" si="1"/>
        <v>-5.4013503375844013E-2</v>
      </c>
    </row>
    <row r="84" spans="1:5" x14ac:dyDescent="0.25">
      <c r="A84" s="1">
        <v>42186</v>
      </c>
      <c r="B84" s="4">
        <f>INDEX('Presidential Data'!$C:$C,MATCH(YEAR(A84),'Presidential Data'!$A:$A,0),1)</f>
        <v>44</v>
      </c>
      <c r="C84" s="4" t="str">
        <f>INDEX('Presidential Data'!$B:$B,MATCH(YEAR(A84),'Presidential Data'!$A:$A,0),1)</f>
        <v>Democratic</v>
      </c>
      <c r="D84">
        <v>2.6659999999999999</v>
      </c>
      <c r="E84" s="6">
        <f t="shared" si="1"/>
        <v>-1.2592592592592685E-2</v>
      </c>
    </row>
    <row r="85" spans="1:5" x14ac:dyDescent="0.25">
      <c r="A85" s="1">
        <v>42156</v>
      </c>
      <c r="B85" s="4">
        <f>INDEX('Presidential Data'!$C:$C,MATCH(YEAR(A85),'Presidential Data'!$A:$A,0),1)</f>
        <v>44</v>
      </c>
      <c r="C85" s="4" t="str">
        <f>INDEX('Presidential Data'!$B:$B,MATCH(YEAR(A85),'Presidential Data'!$A:$A,0),1)</f>
        <v>Democratic</v>
      </c>
      <c r="D85">
        <v>2.7</v>
      </c>
      <c r="E85" s="6">
        <f t="shared" si="1"/>
        <v>4.7323506594259247E-2</v>
      </c>
    </row>
    <row r="86" spans="1:5" x14ac:dyDescent="0.25">
      <c r="A86" s="1">
        <v>42125</v>
      </c>
      <c r="B86" s="4">
        <f>INDEX('Presidential Data'!$C:$C,MATCH(YEAR(A86),'Presidential Data'!$A:$A,0),1)</f>
        <v>44</v>
      </c>
      <c r="C86" s="4" t="str">
        <f>INDEX('Presidential Data'!$B:$B,MATCH(YEAR(A86),'Presidential Data'!$A:$A,0),1)</f>
        <v>Democratic</v>
      </c>
      <c r="D86">
        <v>2.5779999999999998</v>
      </c>
      <c r="E86" s="6">
        <f t="shared" si="1"/>
        <v>8.8222878851836051E-2</v>
      </c>
    </row>
    <row r="87" spans="1:5" x14ac:dyDescent="0.25">
      <c r="A87" s="1">
        <v>42095</v>
      </c>
      <c r="B87" s="4">
        <f>INDEX('Presidential Data'!$C:$C,MATCH(YEAR(A87),'Presidential Data'!$A:$A,0),1)</f>
        <v>44</v>
      </c>
      <c r="C87" s="4" t="str">
        <f>INDEX('Presidential Data'!$B:$B,MATCH(YEAR(A87),'Presidential Data'!$A:$A,0),1)</f>
        <v>Democratic</v>
      </c>
      <c r="D87">
        <v>2.3690000000000002</v>
      </c>
      <c r="E87" s="6">
        <f t="shared" si="1"/>
        <v>7.2278911564627336E-3</v>
      </c>
    </row>
    <row r="88" spans="1:5" x14ac:dyDescent="0.25">
      <c r="A88" s="1">
        <v>42064</v>
      </c>
      <c r="B88" s="4">
        <f>INDEX('Presidential Data'!$C:$C,MATCH(YEAR(A88),'Presidential Data'!$A:$A,0),1)</f>
        <v>44</v>
      </c>
      <c r="C88" s="4" t="str">
        <f>INDEX('Presidential Data'!$B:$B,MATCH(YEAR(A88),'Presidential Data'!$A:$A,0),1)</f>
        <v>Democratic</v>
      </c>
      <c r="D88">
        <v>2.3519999999999999</v>
      </c>
      <c r="E88" s="6">
        <f t="shared" si="1"/>
        <v>9.2936802973977564E-2</v>
      </c>
    </row>
    <row r="89" spans="1:5" x14ac:dyDescent="0.25">
      <c r="A89" s="1">
        <v>42036</v>
      </c>
      <c r="B89" s="4">
        <f>INDEX('Presidential Data'!$C:$C,MATCH(YEAR(A89),'Presidential Data'!$A:$A,0),1)</f>
        <v>44</v>
      </c>
      <c r="C89" s="4" t="str">
        <f>INDEX('Presidential Data'!$B:$B,MATCH(YEAR(A89),'Presidential Data'!$A:$A,0),1)</f>
        <v>Democratic</v>
      </c>
      <c r="D89">
        <v>2.1520000000000001</v>
      </c>
      <c r="E89" s="6">
        <f t="shared" si="1"/>
        <v>5.1808406647116487E-2</v>
      </c>
    </row>
    <row r="90" spans="1:5" x14ac:dyDescent="0.25">
      <c r="A90" s="1">
        <v>42005</v>
      </c>
      <c r="B90" s="4">
        <f>INDEX('Presidential Data'!$C:$C,MATCH(YEAR(A90),'Presidential Data'!$A:$A,0),1)</f>
        <v>44</v>
      </c>
      <c r="C90" s="4" t="str">
        <f>INDEX('Presidential Data'!$B:$B,MATCH(YEAR(A90),'Presidential Data'!$A:$A,0),1)</f>
        <v>Democratic</v>
      </c>
      <c r="D90">
        <v>2.0459999999999998</v>
      </c>
      <c r="E90" s="6">
        <f t="shared" si="1"/>
        <v>-0.17765273311897112</v>
      </c>
    </row>
    <row r="91" spans="1:5" x14ac:dyDescent="0.25">
      <c r="A91" s="1">
        <v>41974</v>
      </c>
      <c r="B91" s="4">
        <f>INDEX('Presidential Data'!$C:$C,MATCH(YEAR(A91),'Presidential Data'!$A:$A,0),1)</f>
        <v>44</v>
      </c>
      <c r="C91" s="4" t="str">
        <f>INDEX('Presidential Data'!$B:$B,MATCH(YEAR(A91),'Presidential Data'!$A:$A,0),1)</f>
        <v>Democratic</v>
      </c>
      <c r="D91">
        <v>2.488</v>
      </c>
      <c r="E91" s="6">
        <f t="shared" si="1"/>
        <v>-0.13460869565217393</v>
      </c>
    </row>
    <row r="92" spans="1:5" x14ac:dyDescent="0.25">
      <c r="A92" s="1">
        <v>41944</v>
      </c>
      <c r="B92" s="4">
        <f>INDEX('Presidential Data'!$C:$C,MATCH(YEAR(A92),'Presidential Data'!$A:$A,0),1)</f>
        <v>44</v>
      </c>
      <c r="C92" s="4" t="str">
        <f>INDEX('Presidential Data'!$B:$B,MATCH(YEAR(A92),'Presidential Data'!$A:$A,0),1)</f>
        <v>Democratic</v>
      </c>
      <c r="D92">
        <v>2.875</v>
      </c>
      <c r="E92" s="6">
        <f t="shared" si="1"/>
        <v>-7.8525641025641052E-2</v>
      </c>
    </row>
    <row r="93" spans="1:5" x14ac:dyDescent="0.25">
      <c r="A93" s="1">
        <v>41913</v>
      </c>
      <c r="B93" s="4">
        <f>INDEX('Presidential Data'!$C:$C,MATCH(YEAR(A93),'Presidential Data'!$A:$A,0),1)</f>
        <v>44</v>
      </c>
      <c r="C93" s="4" t="str">
        <f>INDEX('Presidential Data'!$B:$B,MATCH(YEAR(A93),'Presidential Data'!$A:$A,0),1)</f>
        <v>Democratic</v>
      </c>
      <c r="D93">
        <v>3.12</v>
      </c>
      <c r="E93" s="6">
        <f t="shared" si="1"/>
        <v>-6.9767441860465115E-2</v>
      </c>
    </row>
    <row r="94" spans="1:5" x14ac:dyDescent="0.25">
      <c r="A94" s="1">
        <v>41883</v>
      </c>
      <c r="B94" s="4">
        <f>INDEX('Presidential Data'!$C:$C,MATCH(YEAR(A94),'Presidential Data'!$A:$A,0),1)</f>
        <v>44</v>
      </c>
      <c r="C94" s="4" t="str">
        <f>INDEX('Presidential Data'!$B:$B,MATCH(YEAR(A94),'Presidential Data'!$A:$A,0),1)</f>
        <v>Democratic</v>
      </c>
      <c r="D94">
        <v>3.3540000000000001</v>
      </c>
      <c r="E94" s="6">
        <f t="shared" si="1"/>
        <v>-2.0729927007299191E-2</v>
      </c>
    </row>
    <row r="95" spans="1:5" x14ac:dyDescent="0.25">
      <c r="A95" s="1">
        <v>41852</v>
      </c>
      <c r="B95" s="4">
        <f>INDEX('Presidential Data'!$C:$C,MATCH(YEAR(A95),'Presidential Data'!$A:$A,0),1)</f>
        <v>44</v>
      </c>
      <c r="C95" s="4" t="str">
        <f>INDEX('Presidential Data'!$B:$B,MATCH(YEAR(A95),'Presidential Data'!$A:$A,0),1)</f>
        <v>Democratic</v>
      </c>
      <c r="D95">
        <v>3.4249999999999998</v>
      </c>
      <c r="E95" s="6">
        <f t="shared" si="1"/>
        <v>-3.2212489403786473E-2</v>
      </c>
    </row>
    <row r="96" spans="1:5" x14ac:dyDescent="0.25">
      <c r="A96" s="1">
        <v>41821</v>
      </c>
      <c r="B96" s="4">
        <f>INDEX('Presidential Data'!$C:$C,MATCH(YEAR(A96),'Presidential Data'!$A:$A,0),1)</f>
        <v>44</v>
      </c>
      <c r="C96" s="4" t="str">
        <f>INDEX('Presidential Data'!$B:$B,MATCH(YEAR(A96),'Presidential Data'!$A:$A,0),1)</f>
        <v>Democratic</v>
      </c>
      <c r="D96">
        <v>3.5390000000000001</v>
      </c>
      <c r="E96" s="6">
        <f t="shared" si="1"/>
        <v>-2.3993381136238209E-2</v>
      </c>
    </row>
    <row r="97" spans="1:5" x14ac:dyDescent="0.25">
      <c r="A97" s="1">
        <v>41791</v>
      </c>
      <c r="B97" s="4">
        <f>INDEX('Presidential Data'!$C:$C,MATCH(YEAR(A97),'Presidential Data'!$A:$A,0),1)</f>
        <v>44</v>
      </c>
      <c r="C97" s="4" t="str">
        <f>INDEX('Presidential Data'!$B:$B,MATCH(YEAR(A97),'Presidential Data'!$A:$A,0),1)</f>
        <v>Democratic</v>
      </c>
      <c r="D97">
        <v>3.6259999999999999</v>
      </c>
      <c r="E97" s="6">
        <f t="shared" si="1"/>
        <v>6.9425159677867013E-3</v>
      </c>
    </row>
    <row r="98" spans="1:5" x14ac:dyDescent="0.25">
      <c r="A98" s="1">
        <v>41760</v>
      </c>
      <c r="B98" s="4">
        <f>INDEX('Presidential Data'!$C:$C,MATCH(YEAR(A98),'Presidential Data'!$A:$A,0),1)</f>
        <v>44</v>
      </c>
      <c r="C98" s="4" t="str">
        <f>INDEX('Presidential Data'!$B:$B,MATCH(YEAR(A98),'Presidential Data'!$A:$A,0),1)</f>
        <v>Democratic</v>
      </c>
      <c r="D98">
        <v>3.601</v>
      </c>
      <c r="E98" s="6">
        <f t="shared" si="1"/>
        <v>3.0640668523677218E-3</v>
      </c>
    </row>
    <row r="99" spans="1:5" x14ac:dyDescent="0.25">
      <c r="A99" s="1">
        <v>41730</v>
      </c>
      <c r="B99" s="4">
        <f>INDEX('Presidential Data'!$C:$C,MATCH(YEAR(A99),'Presidential Data'!$A:$A,0),1)</f>
        <v>44</v>
      </c>
      <c r="C99" s="4" t="str">
        <f>INDEX('Presidential Data'!$B:$B,MATCH(YEAR(A99),'Presidential Data'!$A:$A,0),1)</f>
        <v>Democratic</v>
      </c>
      <c r="D99">
        <v>3.59</v>
      </c>
      <c r="E99" s="6">
        <f t="shared" si="1"/>
        <v>3.3390903857224999E-2</v>
      </c>
    </row>
    <row r="100" spans="1:5" x14ac:dyDescent="0.25">
      <c r="A100" s="1">
        <v>41699</v>
      </c>
      <c r="B100" s="4">
        <f>INDEX('Presidential Data'!$C:$C,MATCH(YEAR(A100),'Presidential Data'!$A:$A,0),1)</f>
        <v>44</v>
      </c>
      <c r="C100" s="4" t="str">
        <f>INDEX('Presidential Data'!$B:$B,MATCH(YEAR(A100),'Presidential Data'!$A:$A,0),1)</f>
        <v>Democratic</v>
      </c>
      <c r="D100">
        <v>3.4740000000000002</v>
      </c>
      <c r="E100" s="6">
        <f t="shared" si="1"/>
        <v>5.1134644478063547E-2</v>
      </c>
    </row>
    <row r="101" spans="1:5" x14ac:dyDescent="0.25">
      <c r="A101" s="1">
        <v>41671</v>
      </c>
      <c r="B101" s="4">
        <f>INDEX('Presidential Data'!$C:$C,MATCH(YEAR(A101),'Presidential Data'!$A:$A,0),1)</f>
        <v>44</v>
      </c>
      <c r="C101" s="4" t="str">
        <f>INDEX('Presidential Data'!$B:$B,MATCH(YEAR(A101),'Presidential Data'!$A:$A,0),1)</f>
        <v>Democratic</v>
      </c>
      <c r="D101">
        <v>3.3050000000000002</v>
      </c>
      <c r="E101" s="6">
        <f t="shared" si="1"/>
        <v>1.6297662976629886E-2</v>
      </c>
    </row>
    <row r="102" spans="1:5" x14ac:dyDescent="0.25">
      <c r="A102" s="1">
        <v>41640</v>
      </c>
      <c r="B102" s="4">
        <f>INDEX('Presidential Data'!$C:$C,MATCH(YEAR(A102),'Presidential Data'!$A:$A,0),1)</f>
        <v>44</v>
      </c>
      <c r="C102" s="4" t="str">
        <f>INDEX('Presidential Data'!$B:$B,MATCH(YEAR(A102),'Presidential Data'!$A:$A,0),1)</f>
        <v>Democratic</v>
      </c>
      <c r="D102">
        <v>3.2519999999999998</v>
      </c>
      <c r="E102" s="6">
        <f t="shared" si="1"/>
        <v>1.3399813025864663E-2</v>
      </c>
    </row>
    <row r="103" spans="1:5" x14ac:dyDescent="0.25">
      <c r="A103" s="1">
        <v>41609</v>
      </c>
      <c r="B103" s="4">
        <f>INDEX('Presidential Data'!$C:$C,MATCH(YEAR(A103),'Presidential Data'!$A:$A,0),1)</f>
        <v>44</v>
      </c>
      <c r="C103" s="4" t="str">
        <f>INDEX('Presidential Data'!$B:$B,MATCH(YEAR(A103),'Presidential Data'!$A:$A,0),1)</f>
        <v>Democratic</v>
      </c>
      <c r="D103">
        <v>3.2090000000000001</v>
      </c>
      <c r="E103" s="6">
        <f t="shared" si="1"/>
        <v>7.2190834902699725E-3</v>
      </c>
    </row>
    <row r="104" spans="1:5" x14ac:dyDescent="0.25">
      <c r="A104" s="1">
        <v>41579</v>
      </c>
      <c r="B104" s="4">
        <f>INDEX('Presidential Data'!$C:$C,MATCH(YEAR(A104),'Presidential Data'!$A:$A,0),1)</f>
        <v>44</v>
      </c>
      <c r="C104" s="4" t="str">
        <f>INDEX('Presidential Data'!$B:$B,MATCH(YEAR(A104),'Presidential Data'!$A:$A,0),1)</f>
        <v>Democratic</v>
      </c>
      <c r="D104">
        <v>3.1859999999999999</v>
      </c>
      <c r="E104" s="6">
        <f t="shared" si="1"/>
        <v>-3.0136986301369923E-2</v>
      </c>
    </row>
    <row r="105" spans="1:5" x14ac:dyDescent="0.25">
      <c r="A105" s="1">
        <v>41548</v>
      </c>
      <c r="B105" s="4">
        <f>INDEX('Presidential Data'!$C:$C,MATCH(YEAR(A105),'Presidential Data'!$A:$A,0),1)</f>
        <v>44</v>
      </c>
      <c r="C105" s="4" t="str">
        <f>INDEX('Presidential Data'!$B:$B,MATCH(YEAR(A105),'Presidential Data'!$A:$A,0),1)</f>
        <v>Democratic</v>
      </c>
      <c r="D105">
        <v>3.2850000000000001</v>
      </c>
      <c r="E105" s="6">
        <f t="shared" si="1"/>
        <v>-5.440414507772022E-2</v>
      </c>
    </row>
    <row r="106" spans="1:5" x14ac:dyDescent="0.25">
      <c r="A106" s="1">
        <v>41518</v>
      </c>
      <c r="B106" s="4">
        <f>INDEX('Presidential Data'!$C:$C,MATCH(YEAR(A106),'Presidential Data'!$A:$A,0),1)</f>
        <v>44</v>
      </c>
      <c r="C106" s="4" t="str">
        <f>INDEX('Presidential Data'!$B:$B,MATCH(YEAR(A106),'Presidential Data'!$A:$A,0),1)</f>
        <v>Democratic</v>
      </c>
      <c r="D106">
        <v>3.4740000000000002</v>
      </c>
      <c r="E106" s="6">
        <f t="shared" si="1"/>
        <v>-1.1664295874822169E-2</v>
      </c>
    </row>
    <row r="107" spans="1:5" x14ac:dyDescent="0.25">
      <c r="A107" s="1">
        <v>41487</v>
      </c>
      <c r="B107" s="4">
        <f>INDEX('Presidential Data'!$C:$C,MATCH(YEAR(A107),'Presidential Data'!$A:$A,0),1)</f>
        <v>44</v>
      </c>
      <c r="C107" s="4" t="str">
        <f>INDEX('Presidential Data'!$B:$B,MATCH(YEAR(A107),'Presidential Data'!$A:$A,0),1)</f>
        <v>Democratic</v>
      </c>
      <c r="D107">
        <v>3.5150000000000001</v>
      </c>
      <c r="E107" s="6">
        <f t="shared" si="1"/>
        <v>0</v>
      </c>
    </row>
    <row r="108" spans="1:5" x14ac:dyDescent="0.25">
      <c r="A108" s="1">
        <v>41456</v>
      </c>
      <c r="B108" s="4">
        <f>INDEX('Presidential Data'!$C:$C,MATCH(YEAR(A108),'Presidential Data'!$A:$A,0),1)</f>
        <v>44</v>
      </c>
      <c r="C108" s="4" t="str">
        <f>INDEX('Presidential Data'!$B:$B,MATCH(YEAR(A108),'Presidential Data'!$A:$A,0),1)</f>
        <v>Democratic</v>
      </c>
      <c r="D108">
        <v>3.5150000000000001</v>
      </c>
      <c r="E108" s="6">
        <f t="shared" si="1"/>
        <v>-1.7058165548098417E-2</v>
      </c>
    </row>
    <row r="109" spans="1:5" x14ac:dyDescent="0.25">
      <c r="A109" s="1">
        <v>41426</v>
      </c>
      <c r="B109" s="4">
        <f>INDEX('Presidential Data'!$C:$C,MATCH(YEAR(A109),'Presidential Data'!$A:$A,0),1)</f>
        <v>44</v>
      </c>
      <c r="C109" s="4" t="str">
        <f>INDEX('Presidential Data'!$B:$B,MATCH(YEAR(A109),'Presidential Data'!$A:$A,0),1)</f>
        <v>Democratic</v>
      </c>
      <c r="D109">
        <v>3.5760000000000001</v>
      </c>
      <c r="E109" s="6">
        <f t="shared" si="1"/>
        <v>3.085553997194985E-3</v>
      </c>
    </row>
    <row r="110" spans="1:5" x14ac:dyDescent="0.25">
      <c r="A110" s="1">
        <v>41395</v>
      </c>
      <c r="B110" s="4">
        <f>INDEX('Presidential Data'!$C:$C,MATCH(YEAR(A110),'Presidential Data'!$A:$A,0),1)</f>
        <v>44</v>
      </c>
      <c r="C110" s="4" t="str">
        <f>INDEX('Presidential Data'!$B:$B,MATCH(YEAR(A110),'Presidential Data'!$A:$A,0),1)</f>
        <v>Democratic</v>
      </c>
      <c r="D110">
        <v>3.5649999999999999</v>
      </c>
      <c r="E110" s="6">
        <f t="shared" si="1"/>
        <v>1.8280491288203388E-2</v>
      </c>
    </row>
    <row r="111" spans="1:5" x14ac:dyDescent="0.25">
      <c r="A111" s="1">
        <v>41365</v>
      </c>
      <c r="B111" s="4">
        <f>INDEX('Presidential Data'!$C:$C,MATCH(YEAR(A111),'Presidential Data'!$A:$A,0),1)</f>
        <v>44</v>
      </c>
      <c r="C111" s="4" t="str">
        <f>INDEX('Presidential Data'!$B:$B,MATCH(YEAR(A111),'Presidential Data'!$A:$A,0),1)</f>
        <v>Democratic</v>
      </c>
      <c r="D111">
        <v>3.5009999999999999</v>
      </c>
      <c r="E111" s="6">
        <f t="shared" si="1"/>
        <v>-4.029605263157901E-2</v>
      </c>
    </row>
    <row r="112" spans="1:5" x14ac:dyDescent="0.25">
      <c r="A112" s="1">
        <v>41334</v>
      </c>
      <c r="B112" s="4">
        <f>INDEX('Presidential Data'!$C:$C,MATCH(YEAR(A112),'Presidential Data'!$A:$A,0),1)</f>
        <v>44</v>
      </c>
      <c r="C112" s="4" t="str">
        <f>INDEX('Presidential Data'!$B:$B,MATCH(YEAR(A112),'Presidential Data'!$A:$A,0),1)</f>
        <v>Democratic</v>
      </c>
      <c r="D112">
        <v>3.6480000000000001</v>
      </c>
      <c r="E112" s="6">
        <f t="shared" si="1"/>
        <v>1.1927877947295464E-2</v>
      </c>
    </row>
    <row r="113" spans="1:5" x14ac:dyDescent="0.25">
      <c r="A113" s="1">
        <v>41306</v>
      </c>
      <c r="B113" s="4">
        <f>INDEX('Presidential Data'!$C:$C,MATCH(YEAR(A113),'Presidential Data'!$A:$A,0),1)</f>
        <v>44</v>
      </c>
      <c r="C113" s="4" t="str">
        <f>INDEX('Presidential Data'!$B:$B,MATCH(YEAR(A113),'Presidential Data'!$A:$A,0),1)</f>
        <v>Democratic</v>
      </c>
      <c r="D113">
        <v>3.605</v>
      </c>
      <c r="E113" s="6">
        <f t="shared" si="1"/>
        <v>0.10752688172043014</v>
      </c>
    </row>
    <row r="114" spans="1:5" x14ac:dyDescent="0.25">
      <c r="A114" s="1">
        <v>41275</v>
      </c>
      <c r="B114" s="4">
        <f>INDEX('Presidential Data'!$C:$C,MATCH(YEAR(A114),'Presidential Data'!$A:$A,0),1)</f>
        <v>44</v>
      </c>
      <c r="C114" s="4" t="str">
        <f>INDEX('Presidential Data'!$B:$B,MATCH(YEAR(A114),'Presidential Data'!$A:$A,0),1)</f>
        <v>Democratic</v>
      </c>
      <c r="D114">
        <v>3.2549999999999999</v>
      </c>
      <c r="E114" s="6">
        <f t="shared" si="1"/>
        <v>-3.0712530712527334E-4</v>
      </c>
    </row>
    <row r="115" spans="1:5" x14ac:dyDescent="0.25">
      <c r="A115" s="1">
        <v>41244</v>
      </c>
      <c r="B115" s="4">
        <f>INDEX('Presidential Data'!$C:$C,MATCH(YEAR(A115),'Presidential Data'!$A:$A,0),1)</f>
        <v>44</v>
      </c>
      <c r="C115" s="4" t="str">
        <f>INDEX('Presidential Data'!$B:$B,MATCH(YEAR(A115),'Presidential Data'!$A:$A,0),1)</f>
        <v>Democratic</v>
      </c>
      <c r="D115">
        <v>3.2559999999999998</v>
      </c>
      <c r="E115" s="6">
        <f t="shared" si="1"/>
        <v>-3.6686390532544411E-2</v>
      </c>
    </row>
    <row r="116" spans="1:5" x14ac:dyDescent="0.25">
      <c r="A116" s="1">
        <v>41214</v>
      </c>
      <c r="B116" s="4">
        <f>INDEX('Presidential Data'!$C:$C,MATCH(YEAR(A116),'Presidential Data'!$A:$A,0),1)</f>
        <v>44</v>
      </c>
      <c r="C116" s="4" t="str">
        <f>INDEX('Presidential Data'!$B:$B,MATCH(YEAR(A116),'Presidential Data'!$A:$A,0),1)</f>
        <v>Democratic</v>
      </c>
      <c r="D116">
        <v>3.38</v>
      </c>
      <c r="E116" s="6">
        <f t="shared" si="1"/>
        <v>-7.473309608540929E-2</v>
      </c>
    </row>
    <row r="117" spans="1:5" x14ac:dyDescent="0.25">
      <c r="A117" s="1">
        <v>41183</v>
      </c>
      <c r="B117" s="4">
        <f>INDEX('Presidential Data'!$C:$C,MATCH(YEAR(A117),'Presidential Data'!$A:$A,0),1)</f>
        <v>44</v>
      </c>
      <c r="C117" s="4" t="str">
        <f>INDEX('Presidential Data'!$B:$B,MATCH(YEAR(A117),'Presidential Data'!$A:$A,0),1)</f>
        <v>Democratic</v>
      </c>
      <c r="D117">
        <v>3.653</v>
      </c>
      <c r="E117" s="6">
        <f t="shared" si="1"/>
        <v>-3.8937121810050018E-2</v>
      </c>
    </row>
    <row r="118" spans="1:5" x14ac:dyDescent="0.25">
      <c r="A118" s="1">
        <v>41153</v>
      </c>
      <c r="B118" s="4">
        <f>INDEX('Presidential Data'!$C:$C,MATCH(YEAR(A118),'Presidential Data'!$A:$A,0),1)</f>
        <v>44</v>
      </c>
      <c r="C118" s="4" t="str">
        <f>INDEX('Presidential Data'!$B:$B,MATCH(YEAR(A118),'Presidential Data'!$A:$A,0),1)</f>
        <v>Democratic</v>
      </c>
      <c r="D118">
        <v>3.8010000000000002</v>
      </c>
      <c r="E118" s="6">
        <f t="shared" si="1"/>
        <v>3.6259541984732822E-2</v>
      </c>
    </row>
    <row r="119" spans="1:5" x14ac:dyDescent="0.25">
      <c r="A119" s="1">
        <v>41122</v>
      </c>
      <c r="B119" s="4">
        <f>INDEX('Presidential Data'!$C:$C,MATCH(YEAR(A119),'Presidential Data'!$A:$A,0),1)</f>
        <v>44</v>
      </c>
      <c r="C119" s="4" t="str">
        <f>INDEX('Presidential Data'!$B:$B,MATCH(YEAR(A119),'Presidential Data'!$A:$A,0),1)</f>
        <v>Democratic</v>
      </c>
      <c r="D119">
        <v>3.6680000000000001</v>
      </c>
      <c r="E119" s="6">
        <f t="shared" si="1"/>
        <v>8.5528262799644914E-2</v>
      </c>
    </row>
    <row r="120" spans="1:5" x14ac:dyDescent="0.25">
      <c r="A120" s="1">
        <v>41091</v>
      </c>
      <c r="B120" s="4">
        <f>INDEX('Presidential Data'!$C:$C,MATCH(YEAR(A120),'Presidential Data'!$A:$A,0),1)</f>
        <v>44</v>
      </c>
      <c r="C120" s="4" t="str">
        <f>INDEX('Presidential Data'!$B:$B,MATCH(YEAR(A120),'Presidential Data'!$A:$A,0),1)</f>
        <v>Democratic</v>
      </c>
      <c r="D120">
        <v>3.379</v>
      </c>
      <c r="E120" s="6">
        <f t="shared" si="1"/>
        <v>-2.481962481962478E-2</v>
      </c>
    </row>
    <row r="121" spans="1:5" x14ac:dyDescent="0.25">
      <c r="A121" s="1">
        <v>41061</v>
      </c>
      <c r="B121" s="4">
        <f>INDEX('Presidential Data'!$C:$C,MATCH(YEAR(A121),'Presidential Data'!$A:$A,0),1)</f>
        <v>44</v>
      </c>
      <c r="C121" s="4" t="str">
        <f>INDEX('Presidential Data'!$B:$B,MATCH(YEAR(A121),'Presidential Data'!$A:$A,0),1)</f>
        <v>Democratic</v>
      </c>
      <c r="D121">
        <v>3.4649999999999999</v>
      </c>
      <c r="E121" s="6">
        <f t="shared" si="1"/>
        <v>-4.886082898709853E-2</v>
      </c>
    </row>
    <row r="122" spans="1:5" x14ac:dyDescent="0.25">
      <c r="A122" s="1">
        <v>41030</v>
      </c>
      <c r="B122" s="4">
        <f>INDEX('Presidential Data'!$C:$C,MATCH(YEAR(A122),'Presidential Data'!$A:$A,0),1)</f>
        <v>44</v>
      </c>
      <c r="C122" s="4" t="str">
        <f>INDEX('Presidential Data'!$B:$B,MATCH(YEAR(A122),'Presidential Data'!$A:$A,0),1)</f>
        <v>Democratic</v>
      </c>
      <c r="D122">
        <v>3.6429999999999998</v>
      </c>
      <c r="E122" s="6">
        <f t="shared" si="1"/>
        <v>-5.0560333593953712E-2</v>
      </c>
    </row>
    <row r="123" spans="1:5" x14ac:dyDescent="0.25">
      <c r="A123" s="1">
        <v>41000</v>
      </c>
      <c r="B123" s="4">
        <f>INDEX('Presidential Data'!$C:$C,MATCH(YEAR(A123),'Presidential Data'!$A:$A,0),1)</f>
        <v>44</v>
      </c>
      <c r="C123" s="4" t="str">
        <f>INDEX('Presidential Data'!$B:$B,MATCH(YEAR(A123),'Presidential Data'!$A:$A,0),1)</f>
        <v>Democratic</v>
      </c>
      <c r="D123">
        <v>3.8370000000000002</v>
      </c>
      <c r="E123" s="6">
        <f t="shared" si="1"/>
        <v>1.6693163751987327E-2</v>
      </c>
    </row>
    <row r="124" spans="1:5" x14ac:dyDescent="0.25">
      <c r="A124" s="1">
        <v>40969</v>
      </c>
      <c r="B124" s="4">
        <f>INDEX('Presidential Data'!$C:$C,MATCH(YEAR(A124),'Presidential Data'!$A:$A,0),1)</f>
        <v>44</v>
      </c>
      <c r="C124" s="4" t="str">
        <f>INDEX('Presidential Data'!$B:$B,MATCH(YEAR(A124),'Presidential Data'!$A:$A,0),1)</f>
        <v>Democratic</v>
      </c>
      <c r="D124">
        <v>3.774</v>
      </c>
      <c r="E124" s="6">
        <f t="shared" si="1"/>
        <v>7.3073642308785935E-2</v>
      </c>
    </row>
    <row r="125" spans="1:5" x14ac:dyDescent="0.25">
      <c r="A125" s="1">
        <v>40940</v>
      </c>
      <c r="B125" s="4">
        <f>INDEX('Presidential Data'!$C:$C,MATCH(YEAR(A125),'Presidential Data'!$A:$A,0),1)</f>
        <v>44</v>
      </c>
      <c r="C125" s="4" t="str">
        <f>INDEX('Presidential Data'!$B:$B,MATCH(YEAR(A125),'Presidential Data'!$A:$A,0),1)</f>
        <v>Democratic</v>
      </c>
      <c r="D125">
        <v>3.5169999999999999</v>
      </c>
      <c r="E125" s="6">
        <f t="shared" si="1"/>
        <v>5.6156156156156108E-2</v>
      </c>
    </row>
    <row r="126" spans="1:5" x14ac:dyDescent="0.25">
      <c r="A126" s="1">
        <v>40909</v>
      </c>
      <c r="B126" s="4">
        <f>INDEX('Presidential Data'!$C:$C,MATCH(YEAR(A126),'Presidential Data'!$A:$A,0),1)</f>
        <v>44</v>
      </c>
      <c r="C126" s="4" t="str">
        <f>INDEX('Presidential Data'!$B:$B,MATCH(YEAR(A126),'Presidential Data'!$A:$A,0),1)</f>
        <v>Democratic</v>
      </c>
      <c r="D126">
        <v>3.33</v>
      </c>
      <c r="E126" s="6">
        <f t="shared" si="1"/>
        <v>3.4161490683229774E-2</v>
      </c>
    </row>
    <row r="127" spans="1:5" x14ac:dyDescent="0.25">
      <c r="A127" s="1">
        <v>40878</v>
      </c>
      <c r="B127" s="4">
        <f>INDEX('Presidential Data'!$C:$C,MATCH(YEAR(A127),'Presidential Data'!$A:$A,0),1)</f>
        <v>44</v>
      </c>
      <c r="C127" s="4" t="str">
        <f>INDEX('Presidential Data'!$B:$B,MATCH(YEAR(A127),'Presidential Data'!$A:$A,0),1)</f>
        <v>Democratic</v>
      </c>
      <c r="D127">
        <v>3.22</v>
      </c>
      <c r="E127" s="6">
        <f t="shared" si="1"/>
        <v>-3.3033033033032996E-2</v>
      </c>
    </row>
    <row r="128" spans="1:5" x14ac:dyDescent="0.25">
      <c r="A128" s="1">
        <v>40848</v>
      </c>
      <c r="B128" s="4">
        <f>INDEX('Presidential Data'!$C:$C,MATCH(YEAR(A128),'Presidential Data'!$A:$A,0),1)</f>
        <v>44</v>
      </c>
      <c r="C128" s="4" t="str">
        <f>INDEX('Presidential Data'!$B:$B,MATCH(YEAR(A128),'Presidential Data'!$A:$A,0),1)</f>
        <v>Democratic</v>
      </c>
      <c r="D128">
        <v>3.33</v>
      </c>
      <c r="E128" s="6">
        <f t="shared" si="1"/>
        <v>-2.0588235294117602E-2</v>
      </c>
    </row>
    <row r="129" spans="1:5" x14ac:dyDescent="0.25">
      <c r="A129" s="1">
        <v>40817</v>
      </c>
      <c r="B129" s="4">
        <f>INDEX('Presidential Data'!$C:$C,MATCH(YEAR(A129),'Presidential Data'!$A:$A,0),1)</f>
        <v>44</v>
      </c>
      <c r="C129" s="4" t="str">
        <f>INDEX('Presidential Data'!$B:$B,MATCH(YEAR(A129),'Presidential Data'!$A:$A,0),1)</f>
        <v>Democratic</v>
      </c>
      <c r="D129">
        <v>3.4</v>
      </c>
      <c r="E129" s="6">
        <f t="shared" si="1"/>
        <v>-4.8418695773859516E-2</v>
      </c>
    </row>
    <row r="130" spans="1:5" x14ac:dyDescent="0.25">
      <c r="A130" s="1">
        <v>40787</v>
      </c>
      <c r="B130" s="4">
        <f>INDEX('Presidential Data'!$C:$C,MATCH(YEAR(A130),'Presidential Data'!$A:$A,0),1)</f>
        <v>44</v>
      </c>
      <c r="C130" s="4" t="str">
        <f>INDEX('Presidential Data'!$B:$B,MATCH(YEAR(A130),'Presidential Data'!$A:$A,0),1)</f>
        <v>Democratic</v>
      </c>
      <c r="D130">
        <v>3.573</v>
      </c>
      <c r="E130" s="6">
        <f t="shared" si="1"/>
        <v>-1.0797342192691069E-2</v>
      </c>
    </row>
    <row r="131" spans="1:5" x14ac:dyDescent="0.25">
      <c r="A131" s="1">
        <v>40756</v>
      </c>
      <c r="B131" s="4">
        <f>INDEX('Presidential Data'!$C:$C,MATCH(YEAR(A131),'Presidential Data'!$A:$A,0),1)</f>
        <v>44</v>
      </c>
      <c r="C131" s="4" t="str">
        <f>INDEX('Presidential Data'!$B:$B,MATCH(YEAR(A131),'Presidential Data'!$A:$A,0),1)</f>
        <v>Democratic</v>
      </c>
      <c r="D131">
        <v>3.6120000000000001</v>
      </c>
      <c r="E131" s="6">
        <f t="shared" ref="E131:E194" si="2">(D131-D132)/D132</f>
        <v>-5.5340343110121186E-4</v>
      </c>
    </row>
    <row r="132" spans="1:5" x14ac:dyDescent="0.25">
      <c r="A132" s="1">
        <v>40725</v>
      </c>
      <c r="B132" s="4">
        <f>INDEX('Presidential Data'!$C:$C,MATCH(YEAR(A132),'Presidential Data'!$A:$A,0),1)</f>
        <v>44</v>
      </c>
      <c r="C132" s="4" t="str">
        <f>INDEX('Presidential Data'!$B:$B,MATCH(YEAR(A132),'Presidential Data'!$A:$A,0),1)</f>
        <v>Democratic</v>
      </c>
      <c r="D132">
        <v>3.6139999999999999</v>
      </c>
      <c r="E132" s="6">
        <f t="shared" si="2"/>
        <v>-3.8588754134510016E-3</v>
      </c>
    </row>
    <row r="133" spans="1:5" x14ac:dyDescent="0.25">
      <c r="A133" s="1">
        <v>40695</v>
      </c>
      <c r="B133" s="4">
        <f>INDEX('Presidential Data'!$C:$C,MATCH(YEAR(A133),'Presidential Data'!$A:$A,0),1)</f>
        <v>44</v>
      </c>
      <c r="C133" s="4" t="str">
        <f>INDEX('Presidential Data'!$B:$B,MATCH(YEAR(A133),'Presidential Data'!$A:$A,0),1)</f>
        <v>Democratic</v>
      </c>
      <c r="D133">
        <v>3.6280000000000001</v>
      </c>
      <c r="E133" s="6">
        <f t="shared" si="2"/>
        <v>-5.7417511041829065E-2</v>
      </c>
    </row>
    <row r="134" spans="1:5" x14ac:dyDescent="0.25">
      <c r="A134" s="1">
        <v>40664</v>
      </c>
      <c r="B134" s="4">
        <f>INDEX('Presidential Data'!$C:$C,MATCH(YEAR(A134),'Presidential Data'!$A:$A,0),1)</f>
        <v>44</v>
      </c>
      <c r="C134" s="4" t="str">
        <f>INDEX('Presidential Data'!$B:$B,MATCH(YEAR(A134),'Presidential Data'!$A:$A,0),1)</f>
        <v>Democratic</v>
      </c>
      <c r="D134">
        <v>3.8490000000000002</v>
      </c>
      <c r="E134" s="6">
        <f t="shared" si="2"/>
        <v>2.7495995728777416E-2</v>
      </c>
    </row>
    <row r="135" spans="1:5" x14ac:dyDescent="0.25">
      <c r="A135" s="1">
        <v>40634</v>
      </c>
      <c r="B135" s="4">
        <f>INDEX('Presidential Data'!$C:$C,MATCH(YEAR(A135),'Presidential Data'!$A:$A,0),1)</f>
        <v>44</v>
      </c>
      <c r="C135" s="4" t="str">
        <f>INDEX('Presidential Data'!$B:$B,MATCH(YEAR(A135),'Presidential Data'!$A:$A,0),1)</f>
        <v>Democratic</v>
      </c>
      <c r="D135">
        <v>3.746</v>
      </c>
      <c r="E135" s="6">
        <f t="shared" si="2"/>
        <v>6.7540609860359105E-2</v>
      </c>
    </row>
    <row r="136" spans="1:5" x14ac:dyDescent="0.25">
      <c r="A136" s="1">
        <v>40603</v>
      </c>
      <c r="B136" s="4">
        <f>INDEX('Presidential Data'!$C:$C,MATCH(YEAR(A136),'Presidential Data'!$A:$A,0),1)</f>
        <v>44</v>
      </c>
      <c r="C136" s="4" t="str">
        <f>INDEX('Presidential Data'!$B:$B,MATCH(YEAR(A136),'Presidential Data'!$A:$A,0),1)</f>
        <v>Democratic</v>
      </c>
      <c r="D136">
        <v>3.5089999999999999</v>
      </c>
      <c r="E136" s="6">
        <f t="shared" si="2"/>
        <v>0.1076388888888888</v>
      </c>
    </row>
    <row r="137" spans="1:5" x14ac:dyDescent="0.25">
      <c r="A137" s="1">
        <v>40575</v>
      </c>
      <c r="B137" s="4">
        <f>INDEX('Presidential Data'!$C:$C,MATCH(YEAR(A137),'Presidential Data'!$A:$A,0),1)</f>
        <v>44</v>
      </c>
      <c r="C137" s="4" t="str">
        <f>INDEX('Presidential Data'!$B:$B,MATCH(YEAR(A137),'Presidential Data'!$A:$A,0),1)</f>
        <v>Democratic</v>
      </c>
      <c r="D137">
        <v>3.1680000000000001</v>
      </c>
      <c r="E137" s="6">
        <f t="shared" si="2"/>
        <v>3.5971223021582843E-2</v>
      </c>
    </row>
    <row r="138" spans="1:5" x14ac:dyDescent="0.25">
      <c r="A138" s="1">
        <v>40544</v>
      </c>
      <c r="B138" s="4">
        <f>INDEX('Presidential Data'!$C:$C,MATCH(YEAR(A138),'Presidential Data'!$A:$A,0),1)</f>
        <v>44</v>
      </c>
      <c r="C138" s="4" t="str">
        <f>INDEX('Presidential Data'!$B:$B,MATCH(YEAR(A138),'Presidential Data'!$A:$A,0),1)</f>
        <v>Democratic</v>
      </c>
      <c r="D138">
        <v>3.0579999999999998</v>
      </c>
      <c r="E138" s="6">
        <f t="shared" si="2"/>
        <v>3.625889528973221E-2</v>
      </c>
    </row>
    <row r="139" spans="1:5" x14ac:dyDescent="0.25">
      <c r="A139" s="1">
        <v>40513</v>
      </c>
      <c r="B139" s="4">
        <f>INDEX('Presidential Data'!$C:$C,MATCH(YEAR(A139),'Presidential Data'!$A:$A,0),1)</f>
        <v>44</v>
      </c>
      <c r="C139" s="4" t="str">
        <f>INDEX('Presidential Data'!$B:$B,MATCH(YEAR(A139),'Presidential Data'!$A:$A,0),1)</f>
        <v>Democratic</v>
      </c>
      <c r="D139">
        <v>2.9510000000000001</v>
      </c>
      <c r="E139" s="6">
        <f t="shared" si="2"/>
        <v>4.8312611012433435E-2</v>
      </c>
    </row>
    <row r="140" spans="1:5" x14ac:dyDescent="0.25">
      <c r="A140" s="1">
        <v>40483</v>
      </c>
      <c r="B140" s="4">
        <f>INDEX('Presidential Data'!$C:$C,MATCH(YEAR(A140),'Presidential Data'!$A:$A,0),1)</f>
        <v>44</v>
      </c>
      <c r="C140" s="4" t="str">
        <f>INDEX('Presidential Data'!$B:$B,MATCH(YEAR(A140),'Presidential Data'!$A:$A,0),1)</f>
        <v>Democratic</v>
      </c>
      <c r="D140">
        <v>2.8149999999999999</v>
      </c>
      <c r="E140" s="6">
        <f t="shared" si="2"/>
        <v>1.7715112075198818E-2</v>
      </c>
    </row>
    <row r="141" spans="1:5" x14ac:dyDescent="0.25">
      <c r="A141" s="1">
        <v>40452</v>
      </c>
      <c r="B141" s="4">
        <f>INDEX('Presidential Data'!$C:$C,MATCH(YEAR(A141),'Presidential Data'!$A:$A,0),1)</f>
        <v>44</v>
      </c>
      <c r="C141" s="4" t="str">
        <f>INDEX('Presidential Data'!$B:$B,MATCH(YEAR(A141),'Presidential Data'!$A:$A,0),1)</f>
        <v>Democratic</v>
      </c>
      <c r="D141">
        <v>2.766</v>
      </c>
      <c r="E141" s="6">
        <f t="shared" si="2"/>
        <v>3.286034353995522E-2</v>
      </c>
    </row>
    <row r="142" spans="1:5" x14ac:dyDescent="0.25">
      <c r="A142" s="1">
        <v>40422</v>
      </c>
      <c r="B142" s="4">
        <f>INDEX('Presidential Data'!$C:$C,MATCH(YEAR(A142),'Presidential Data'!$A:$A,0),1)</f>
        <v>44</v>
      </c>
      <c r="C142" s="4" t="str">
        <f>INDEX('Presidential Data'!$B:$B,MATCH(YEAR(A142),'Presidential Data'!$A:$A,0),1)</f>
        <v>Democratic</v>
      </c>
      <c r="D142">
        <v>2.6779999999999999</v>
      </c>
      <c r="E142" s="6">
        <f t="shared" si="2"/>
        <v>-1.8635855385761811E-3</v>
      </c>
    </row>
    <row r="143" spans="1:5" x14ac:dyDescent="0.25">
      <c r="A143" s="1">
        <v>40391</v>
      </c>
      <c r="B143" s="4">
        <f>INDEX('Presidential Data'!$C:$C,MATCH(YEAR(A143),'Presidential Data'!$A:$A,0),1)</f>
        <v>44</v>
      </c>
      <c r="C143" s="4" t="str">
        <f>INDEX('Presidential Data'!$B:$B,MATCH(YEAR(A143),'Presidential Data'!$A:$A,0),1)</f>
        <v>Democratic</v>
      </c>
      <c r="D143">
        <v>2.6829999999999998</v>
      </c>
      <c r="E143" s="6">
        <f t="shared" si="2"/>
        <v>1.4930944382232191E-3</v>
      </c>
    </row>
    <row r="144" spans="1:5" x14ac:dyDescent="0.25">
      <c r="A144" s="1">
        <v>40360</v>
      </c>
      <c r="B144" s="4">
        <f>INDEX('Presidential Data'!$C:$C,MATCH(YEAR(A144),'Presidential Data'!$A:$A,0),1)</f>
        <v>44</v>
      </c>
      <c r="C144" s="4" t="str">
        <f>INDEX('Presidential Data'!$B:$B,MATCH(YEAR(A144),'Presidential Data'!$A:$A,0),1)</f>
        <v>Democratic</v>
      </c>
      <c r="D144">
        <v>2.6789999999999998</v>
      </c>
      <c r="E144" s="6">
        <f t="shared" si="2"/>
        <v>-1.8628912071536278E-3</v>
      </c>
    </row>
    <row r="145" spans="1:5" x14ac:dyDescent="0.25">
      <c r="A145" s="1">
        <v>40330</v>
      </c>
      <c r="B145" s="4">
        <f>INDEX('Presidential Data'!$C:$C,MATCH(YEAR(A145),'Presidential Data'!$A:$A,0),1)</f>
        <v>44</v>
      </c>
      <c r="C145" s="4" t="str">
        <f>INDEX('Presidential Data'!$B:$B,MATCH(YEAR(A145),'Presidential Data'!$A:$A,0),1)</f>
        <v>Democratic</v>
      </c>
      <c r="D145">
        <v>2.6840000000000002</v>
      </c>
      <c r="E145" s="6">
        <f t="shared" si="2"/>
        <v>-3.9713774597495442E-2</v>
      </c>
    </row>
    <row r="146" spans="1:5" x14ac:dyDescent="0.25">
      <c r="A146" s="1">
        <v>40299</v>
      </c>
      <c r="B146" s="4">
        <f>INDEX('Presidential Data'!$C:$C,MATCH(YEAR(A146),'Presidential Data'!$A:$A,0),1)</f>
        <v>44</v>
      </c>
      <c r="C146" s="4" t="str">
        <f>INDEX('Presidential Data'!$B:$B,MATCH(YEAR(A146),'Presidential Data'!$A:$A,0),1)</f>
        <v>Democratic</v>
      </c>
      <c r="D146">
        <v>2.7949999999999999</v>
      </c>
      <c r="E146" s="6">
        <f t="shared" si="2"/>
        <v>-8.1618168914123958E-3</v>
      </c>
    </row>
    <row r="147" spans="1:5" x14ac:dyDescent="0.25">
      <c r="A147" s="1">
        <v>40269</v>
      </c>
      <c r="B147" s="4">
        <f>INDEX('Presidential Data'!$C:$C,MATCH(YEAR(A147),'Presidential Data'!$A:$A,0),1)</f>
        <v>44</v>
      </c>
      <c r="C147" s="4" t="str">
        <f>INDEX('Presidential Data'!$B:$B,MATCH(YEAR(A147),'Presidential Data'!$A:$A,0),1)</f>
        <v>Democratic</v>
      </c>
      <c r="D147">
        <v>2.8180000000000001</v>
      </c>
      <c r="E147" s="6">
        <f t="shared" si="2"/>
        <v>2.7716994894237807E-2</v>
      </c>
    </row>
    <row r="148" spans="1:5" x14ac:dyDescent="0.25">
      <c r="A148" s="1">
        <v>40238</v>
      </c>
      <c r="B148" s="4">
        <f>INDEX('Presidential Data'!$C:$C,MATCH(YEAR(A148),'Presidential Data'!$A:$A,0),1)</f>
        <v>44</v>
      </c>
      <c r="C148" s="4" t="str">
        <f>INDEX('Presidential Data'!$B:$B,MATCH(YEAR(A148),'Presidential Data'!$A:$A,0),1)</f>
        <v>Democratic</v>
      </c>
      <c r="D148">
        <v>2.742</v>
      </c>
      <c r="E148" s="6">
        <f t="shared" si="2"/>
        <v>5.3399923165578095E-2</v>
      </c>
    </row>
    <row r="149" spans="1:5" x14ac:dyDescent="0.25">
      <c r="A149" s="1">
        <v>40210</v>
      </c>
      <c r="B149" s="4">
        <f>INDEX('Presidential Data'!$C:$C,MATCH(YEAR(A149),'Presidential Data'!$A:$A,0),1)</f>
        <v>44</v>
      </c>
      <c r="C149" s="4" t="str">
        <f>INDEX('Presidential Data'!$B:$B,MATCH(YEAR(A149),'Presidential Data'!$A:$A,0),1)</f>
        <v>Democratic</v>
      </c>
      <c r="D149">
        <v>2.6030000000000002</v>
      </c>
      <c r="E149" s="6">
        <f t="shared" si="2"/>
        <v>-2.8005974607916255E-2</v>
      </c>
    </row>
    <row r="150" spans="1:5" x14ac:dyDescent="0.25">
      <c r="A150" s="1">
        <v>40179</v>
      </c>
      <c r="B150" s="4">
        <f>INDEX('Presidential Data'!$C:$C,MATCH(YEAR(A150),'Presidential Data'!$A:$A,0),1)</f>
        <v>44</v>
      </c>
      <c r="C150" s="4" t="str">
        <f>INDEX('Presidential Data'!$B:$B,MATCH(YEAR(A150),'Presidential Data'!$A:$A,0),1)</f>
        <v>Democratic</v>
      </c>
      <c r="D150">
        <v>2.6779999999999999</v>
      </c>
      <c r="E150" s="6">
        <f t="shared" si="2"/>
        <v>4.2834890965732036E-2</v>
      </c>
    </row>
    <row r="151" spans="1:5" x14ac:dyDescent="0.25">
      <c r="A151" s="1">
        <v>40148</v>
      </c>
      <c r="B151" s="4">
        <f>INDEX('Presidential Data'!$C:$C,MATCH(YEAR(A151),'Presidential Data'!$A:$A,0),1)</f>
        <v>44</v>
      </c>
      <c r="C151" s="4" t="str">
        <f>INDEX('Presidential Data'!$B:$B,MATCH(YEAR(A151),'Presidential Data'!$A:$A,0),1)</f>
        <v>Democratic</v>
      </c>
      <c r="D151">
        <v>2.5680000000000001</v>
      </c>
      <c r="E151" s="6">
        <f t="shared" si="2"/>
        <v>-1.7597551644988454E-2</v>
      </c>
    </row>
    <row r="152" spans="1:5" x14ac:dyDescent="0.25">
      <c r="A152" s="1">
        <v>40118</v>
      </c>
      <c r="B152" s="4">
        <f>INDEX('Presidential Data'!$C:$C,MATCH(YEAR(A152),'Presidential Data'!$A:$A,0),1)</f>
        <v>44</v>
      </c>
      <c r="C152" s="4" t="str">
        <f>INDEX('Presidential Data'!$B:$B,MATCH(YEAR(A152),'Presidential Data'!$A:$A,0),1)</f>
        <v>Democratic</v>
      </c>
      <c r="D152">
        <v>2.6139999999999999</v>
      </c>
      <c r="E152" s="6">
        <f t="shared" si="2"/>
        <v>4.5599999999999953E-2</v>
      </c>
    </row>
    <row r="153" spans="1:5" x14ac:dyDescent="0.25">
      <c r="A153" s="1">
        <v>40087</v>
      </c>
      <c r="B153" s="4">
        <f>INDEX('Presidential Data'!$C:$C,MATCH(YEAR(A153),'Presidential Data'!$A:$A,0),1)</f>
        <v>44</v>
      </c>
      <c r="C153" s="4" t="str">
        <f>INDEX('Presidential Data'!$B:$B,MATCH(YEAR(A153),'Presidential Data'!$A:$A,0),1)</f>
        <v>Democratic</v>
      </c>
      <c r="D153">
        <v>2.5</v>
      </c>
      <c r="E153" s="6">
        <f t="shared" si="2"/>
        <v>8.0645161290322648E-3</v>
      </c>
    </row>
    <row r="154" spans="1:5" x14ac:dyDescent="0.25">
      <c r="A154" s="1">
        <v>40057</v>
      </c>
      <c r="B154" s="4">
        <f>INDEX('Presidential Data'!$C:$C,MATCH(YEAR(A154),'Presidential Data'!$A:$A,0),1)</f>
        <v>44</v>
      </c>
      <c r="C154" s="4" t="str">
        <f>INDEX('Presidential Data'!$B:$B,MATCH(YEAR(A154),'Presidential Data'!$A:$A,0),1)</f>
        <v>Democratic</v>
      </c>
      <c r="D154">
        <v>2.48</v>
      </c>
      <c r="E154" s="6">
        <f t="shared" si="2"/>
        <v>-3.2006245120999165E-2</v>
      </c>
    </row>
    <row r="155" spans="1:5" x14ac:dyDescent="0.25">
      <c r="A155" s="1">
        <v>40026</v>
      </c>
      <c r="B155" s="4">
        <f>INDEX('Presidential Data'!$C:$C,MATCH(YEAR(A155),'Presidential Data'!$A:$A,0),1)</f>
        <v>44</v>
      </c>
      <c r="C155" s="4" t="str">
        <f>INDEX('Presidential Data'!$B:$B,MATCH(YEAR(A155),'Presidential Data'!$A:$A,0),1)</f>
        <v>Democratic</v>
      </c>
      <c r="D155">
        <v>2.5619999999999998</v>
      </c>
      <c r="E155" s="6">
        <f t="shared" si="2"/>
        <v>3.389830508474561E-2</v>
      </c>
    </row>
    <row r="156" spans="1:5" x14ac:dyDescent="0.25">
      <c r="A156" s="1">
        <v>39995</v>
      </c>
      <c r="B156" s="4">
        <f>INDEX('Presidential Data'!$C:$C,MATCH(YEAR(A156),'Presidential Data'!$A:$A,0),1)</f>
        <v>44</v>
      </c>
      <c r="C156" s="4" t="str">
        <f>INDEX('Presidential Data'!$B:$B,MATCH(YEAR(A156),'Presidential Data'!$A:$A,0),1)</f>
        <v>Democratic</v>
      </c>
      <c r="D156">
        <v>2.4780000000000002</v>
      </c>
      <c r="E156" s="6">
        <f t="shared" si="2"/>
        <v>-4.5822102425875921E-2</v>
      </c>
    </row>
    <row r="157" spans="1:5" x14ac:dyDescent="0.25">
      <c r="A157" s="1">
        <v>39965</v>
      </c>
      <c r="B157" s="4">
        <f>INDEX('Presidential Data'!$C:$C,MATCH(YEAR(A157),'Presidential Data'!$A:$A,0),1)</f>
        <v>44</v>
      </c>
      <c r="C157" s="4" t="str">
        <f>INDEX('Presidential Data'!$B:$B,MATCH(YEAR(A157),'Presidential Data'!$A:$A,0),1)</f>
        <v>Democratic</v>
      </c>
      <c r="D157">
        <v>2.597</v>
      </c>
      <c r="E157" s="6">
        <f t="shared" si="2"/>
        <v>0.15937499999999988</v>
      </c>
    </row>
    <row r="158" spans="1:5" x14ac:dyDescent="0.25">
      <c r="A158" s="1">
        <v>39934</v>
      </c>
      <c r="B158" s="4">
        <f>INDEX('Presidential Data'!$C:$C,MATCH(YEAR(A158),'Presidential Data'!$A:$A,0),1)</f>
        <v>44</v>
      </c>
      <c r="C158" s="4" t="str">
        <f>INDEX('Presidential Data'!$B:$B,MATCH(YEAR(A158),'Presidential Data'!$A:$A,0),1)</f>
        <v>Democratic</v>
      </c>
      <c r="D158">
        <v>2.2400000000000002</v>
      </c>
      <c r="E158" s="6">
        <f t="shared" si="2"/>
        <v>0.10836219693221193</v>
      </c>
    </row>
    <row r="159" spans="1:5" x14ac:dyDescent="0.25">
      <c r="A159" s="1">
        <v>39904</v>
      </c>
      <c r="B159" s="4">
        <f>INDEX('Presidential Data'!$C:$C,MATCH(YEAR(A159),'Presidential Data'!$A:$A,0),1)</f>
        <v>44</v>
      </c>
      <c r="C159" s="4" t="str">
        <f>INDEX('Presidential Data'!$B:$B,MATCH(YEAR(A159),'Presidential Data'!$A:$A,0),1)</f>
        <v>Democratic</v>
      </c>
      <c r="D159">
        <v>2.0209999999999999</v>
      </c>
      <c r="E159" s="6">
        <f t="shared" si="2"/>
        <v>4.3366029943211072E-2</v>
      </c>
    </row>
    <row r="160" spans="1:5" x14ac:dyDescent="0.25">
      <c r="A160" s="1">
        <v>39873</v>
      </c>
      <c r="B160" s="4">
        <f>INDEX('Presidential Data'!$C:$C,MATCH(YEAR(A160),'Presidential Data'!$A:$A,0),1)</f>
        <v>44</v>
      </c>
      <c r="C160" s="4" t="str">
        <f>INDEX('Presidential Data'!$B:$B,MATCH(YEAR(A160),'Presidential Data'!$A:$A,0),1)</f>
        <v>Democratic</v>
      </c>
      <c r="D160">
        <v>1.9370000000000001</v>
      </c>
      <c r="E160" s="6">
        <f t="shared" si="2"/>
        <v>2.3784355179704099E-2</v>
      </c>
    </row>
    <row r="161" spans="1:5" x14ac:dyDescent="0.25">
      <c r="A161" s="1">
        <v>39845</v>
      </c>
      <c r="B161" s="4">
        <f>INDEX('Presidential Data'!$C:$C,MATCH(YEAR(A161),'Presidential Data'!$A:$A,0),1)</f>
        <v>44</v>
      </c>
      <c r="C161" s="4" t="str">
        <f>INDEX('Presidential Data'!$B:$B,MATCH(YEAR(A161),'Presidential Data'!$A:$A,0),1)</f>
        <v>Democratic</v>
      </c>
      <c r="D161">
        <v>1.8919999999999999</v>
      </c>
      <c r="E161" s="6">
        <f t="shared" si="2"/>
        <v>6.7720090293453661E-2</v>
      </c>
    </row>
    <row r="162" spans="1:5" x14ac:dyDescent="0.25">
      <c r="A162" s="1">
        <v>39814</v>
      </c>
      <c r="B162" s="4">
        <f>INDEX('Presidential Data'!$C:$C,MATCH(YEAR(A162),'Presidential Data'!$A:$A,0),1)</f>
        <v>44</v>
      </c>
      <c r="C162" s="4" t="str">
        <f>INDEX('Presidential Data'!$B:$B,MATCH(YEAR(A162),'Presidential Data'!$A:$A,0),1)</f>
        <v>Democratic</v>
      </c>
      <c r="D162">
        <v>1.772</v>
      </c>
      <c r="E162" s="6">
        <f t="shared" si="2"/>
        <v>6.1713600958657869E-2</v>
      </c>
    </row>
    <row r="163" spans="1:5" x14ac:dyDescent="0.25">
      <c r="A163" s="1">
        <v>39783</v>
      </c>
      <c r="B163" s="4">
        <f>INDEX('Presidential Data'!$C:$C,MATCH(YEAR(A163),'Presidential Data'!$A:$A,0),1)</f>
        <v>43</v>
      </c>
      <c r="C163" s="4" t="str">
        <f>INDEX('Presidential Data'!$B:$B,MATCH(YEAR(A163),'Presidential Data'!$A:$A,0),1)</f>
        <v>Republican</v>
      </c>
      <c r="D163">
        <v>1.669</v>
      </c>
      <c r="E163" s="6">
        <f t="shared" si="2"/>
        <v>-0.20485945688423066</v>
      </c>
    </row>
    <row r="164" spans="1:5" x14ac:dyDescent="0.25">
      <c r="A164" s="1">
        <v>39753</v>
      </c>
      <c r="B164" s="4">
        <f>INDEX('Presidential Data'!$C:$C,MATCH(YEAR(A164),'Presidential Data'!$A:$A,0),1)</f>
        <v>43</v>
      </c>
      <c r="C164" s="4" t="str">
        <f>INDEX('Presidential Data'!$B:$B,MATCH(YEAR(A164),'Presidential Data'!$A:$A,0),1)</f>
        <v>Republican</v>
      </c>
      <c r="D164">
        <v>2.0990000000000002</v>
      </c>
      <c r="E164" s="6">
        <f t="shared" si="2"/>
        <v>-0.30265780730896996</v>
      </c>
    </row>
    <row r="165" spans="1:5" x14ac:dyDescent="0.25">
      <c r="A165" s="1">
        <v>39722</v>
      </c>
      <c r="B165" s="4">
        <f>INDEX('Presidential Data'!$C:$C,MATCH(YEAR(A165),'Presidential Data'!$A:$A,0),1)</f>
        <v>43</v>
      </c>
      <c r="C165" s="4" t="str">
        <f>INDEX('Presidential Data'!$B:$B,MATCH(YEAR(A165),'Presidential Data'!$A:$A,0),1)</f>
        <v>Republican</v>
      </c>
      <c r="D165">
        <v>3.01</v>
      </c>
      <c r="E165" s="6">
        <f t="shared" si="2"/>
        <v>-0.18846050148287954</v>
      </c>
    </row>
    <row r="166" spans="1:5" x14ac:dyDescent="0.25">
      <c r="A166" s="1">
        <v>39692</v>
      </c>
      <c r="B166" s="4">
        <f>INDEX('Presidential Data'!$C:$C,MATCH(YEAR(A166),'Presidential Data'!$A:$A,0),1)</f>
        <v>43</v>
      </c>
      <c r="C166" s="4" t="str">
        <f>INDEX('Presidential Data'!$B:$B,MATCH(YEAR(A166),'Presidential Data'!$A:$A,0),1)</f>
        <v>Republican</v>
      </c>
      <c r="D166">
        <v>3.7090000000000001</v>
      </c>
      <c r="E166" s="6">
        <f t="shared" si="2"/>
        <v>-8.2887700534759728E-3</v>
      </c>
    </row>
    <row r="167" spans="1:5" x14ac:dyDescent="0.25">
      <c r="A167" s="1">
        <v>39661</v>
      </c>
      <c r="B167" s="4">
        <f>INDEX('Presidential Data'!$C:$C,MATCH(YEAR(A167),'Presidential Data'!$A:$A,0),1)</f>
        <v>43</v>
      </c>
      <c r="C167" s="4" t="str">
        <f>INDEX('Presidential Data'!$B:$B,MATCH(YEAR(A167),'Presidential Data'!$A:$A,0),1)</f>
        <v>Republican</v>
      </c>
      <c r="D167">
        <v>3.74</v>
      </c>
      <c r="E167" s="6">
        <f t="shared" si="2"/>
        <v>-6.546726636681649E-2</v>
      </c>
    </row>
    <row r="168" spans="1:5" x14ac:dyDescent="0.25">
      <c r="A168" s="1">
        <v>39630</v>
      </c>
      <c r="B168" s="4">
        <f>INDEX('Presidential Data'!$C:$C,MATCH(YEAR(A168),'Presidential Data'!$A:$A,0),1)</f>
        <v>43</v>
      </c>
      <c r="C168" s="4" t="str">
        <f>INDEX('Presidential Data'!$B:$B,MATCH(YEAR(A168),'Presidential Data'!$A:$A,0),1)</f>
        <v>Republican</v>
      </c>
      <c r="D168">
        <v>4.0019999999999998</v>
      </c>
      <c r="E168" s="6">
        <f t="shared" si="2"/>
        <v>3.2589621459012037E-3</v>
      </c>
    </row>
    <row r="169" spans="1:5" x14ac:dyDescent="0.25">
      <c r="A169" s="1">
        <v>39600</v>
      </c>
      <c r="B169" s="4">
        <f>INDEX('Presidential Data'!$C:$C,MATCH(YEAR(A169),'Presidential Data'!$A:$A,0),1)</f>
        <v>43</v>
      </c>
      <c r="C169" s="4" t="str">
        <f>INDEX('Presidential Data'!$B:$B,MATCH(YEAR(A169),'Presidential Data'!$A:$A,0),1)</f>
        <v>Republican</v>
      </c>
      <c r="D169">
        <v>3.9889999999999999</v>
      </c>
      <c r="E169" s="6">
        <f t="shared" si="2"/>
        <v>6.8005354752342706E-2</v>
      </c>
    </row>
    <row r="170" spans="1:5" x14ac:dyDescent="0.25">
      <c r="A170" s="1">
        <v>39569</v>
      </c>
      <c r="B170" s="4">
        <f>INDEX('Presidential Data'!$C:$C,MATCH(YEAR(A170),'Presidential Data'!$A:$A,0),1)</f>
        <v>43</v>
      </c>
      <c r="C170" s="4" t="str">
        <f>INDEX('Presidential Data'!$B:$B,MATCH(YEAR(A170),'Presidential Data'!$A:$A,0),1)</f>
        <v>Republican</v>
      </c>
      <c r="D170">
        <v>3.7349999999999999</v>
      </c>
      <c r="E170" s="6">
        <f t="shared" si="2"/>
        <v>9.1786027477345822E-2</v>
      </c>
    </row>
    <row r="171" spans="1:5" x14ac:dyDescent="0.25">
      <c r="A171" s="1">
        <v>39539</v>
      </c>
      <c r="B171" s="4">
        <f>INDEX('Presidential Data'!$C:$C,MATCH(YEAR(A171),'Presidential Data'!$A:$A,0),1)</f>
        <v>43</v>
      </c>
      <c r="C171" s="4" t="str">
        <f>INDEX('Presidential Data'!$B:$B,MATCH(YEAR(A171),'Presidential Data'!$A:$A,0),1)</f>
        <v>Republican</v>
      </c>
      <c r="D171">
        <v>3.4209999999999998</v>
      </c>
      <c r="E171" s="6">
        <f t="shared" si="2"/>
        <v>6.4074650077760489E-2</v>
      </c>
    </row>
    <row r="172" spans="1:5" x14ac:dyDescent="0.25">
      <c r="A172" s="1">
        <v>39508</v>
      </c>
      <c r="B172" s="4">
        <f>INDEX('Presidential Data'!$C:$C,MATCH(YEAR(A172),'Presidential Data'!$A:$A,0),1)</f>
        <v>43</v>
      </c>
      <c r="C172" s="4" t="str">
        <f>INDEX('Presidential Data'!$B:$B,MATCH(YEAR(A172),'Presidential Data'!$A:$A,0),1)</f>
        <v>Republican</v>
      </c>
      <c r="D172">
        <v>3.2149999999999999</v>
      </c>
      <c r="E172" s="6">
        <f t="shared" si="2"/>
        <v>6.5981432360742651E-2</v>
      </c>
    </row>
    <row r="173" spans="1:5" x14ac:dyDescent="0.25">
      <c r="A173" s="1">
        <v>39479</v>
      </c>
      <c r="B173" s="4">
        <f>INDEX('Presidential Data'!$C:$C,MATCH(YEAR(A173),'Presidential Data'!$A:$A,0),1)</f>
        <v>43</v>
      </c>
      <c r="C173" s="4" t="str">
        <f>INDEX('Presidential Data'!$B:$B,MATCH(YEAR(A173),'Presidential Data'!$A:$A,0),1)</f>
        <v>Republican</v>
      </c>
      <c r="D173">
        <v>3.016</v>
      </c>
      <c r="E173" s="6">
        <f t="shared" si="2"/>
        <v>-6.6269052352544062E-4</v>
      </c>
    </row>
    <row r="174" spans="1:5" x14ac:dyDescent="0.25">
      <c r="A174" s="1">
        <v>39448</v>
      </c>
      <c r="B174" s="4">
        <f>INDEX('Presidential Data'!$C:$C,MATCH(YEAR(A174),'Presidential Data'!$A:$A,0),1)</f>
        <v>43</v>
      </c>
      <c r="C174" s="4" t="str">
        <f>INDEX('Presidential Data'!$B:$B,MATCH(YEAR(A174),'Presidential Data'!$A:$A,0),1)</f>
        <v>Republican</v>
      </c>
      <c r="D174">
        <v>3.0179999999999998</v>
      </c>
      <c r="E174" s="6">
        <f t="shared" si="2"/>
        <v>1.139410187667554E-2</v>
      </c>
    </row>
    <row r="175" spans="1:5" x14ac:dyDescent="0.25">
      <c r="A175" s="1">
        <v>39417</v>
      </c>
      <c r="B175" s="4">
        <f>INDEX('Presidential Data'!$C:$C,MATCH(YEAR(A175),'Presidential Data'!$A:$A,0),1)</f>
        <v>43</v>
      </c>
      <c r="C175" s="4" t="str">
        <f>INDEX('Presidential Data'!$B:$B,MATCH(YEAR(A175),'Presidential Data'!$A:$A,0),1)</f>
        <v>Republican</v>
      </c>
      <c r="D175">
        <v>2.984</v>
      </c>
      <c r="E175" s="6">
        <f t="shared" si="2"/>
        <v>-2.6109660574412556E-2</v>
      </c>
    </row>
    <row r="176" spans="1:5" x14ac:dyDescent="0.25">
      <c r="A176" s="1">
        <v>39387</v>
      </c>
      <c r="B176" s="4">
        <f>INDEX('Presidential Data'!$C:$C,MATCH(YEAR(A176),'Presidential Data'!$A:$A,0),1)</f>
        <v>43</v>
      </c>
      <c r="C176" s="4" t="str">
        <f>INDEX('Presidential Data'!$B:$B,MATCH(YEAR(A176),'Presidential Data'!$A:$A,0),1)</f>
        <v>Republican</v>
      </c>
      <c r="D176">
        <v>3.0640000000000001</v>
      </c>
      <c r="E176" s="6">
        <f t="shared" si="2"/>
        <v>9.7814403439627426E-2</v>
      </c>
    </row>
    <row r="177" spans="1:5" x14ac:dyDescent="0.25">
      <c r="A177" s="1">
        <v>39356</v>
      </c>
      <c r="B177" s="4">
        <f>INDEX('Presidential Data'!$C:$C,MATCH(YEAR(A177),'Presidential Data'!$A:$A,0),1)</f>
        <v>43</v>
      </c>
      <c r="C177" s="4" t="str">
        <f>INDEX('Presidential Data'!$B:$B,MATCH(YEAR(A177),'Presidential Data'!$A:$A,0),1)</f>
        <v>Republican</v>
      </c>
      <c r="D177">
        <v>2.7909999999999999</v>
      </c>
      <c r="E177" s="6">
        <f t="shared" si="2"/>
        <v>-9.2296769613064416E-3</v>
      </c>
    </row>
    <row r="178" spans="1:5" x14ac:dyDescent="0.25">
      <c r="A178" s="1">
        <v>39326</v>
      </c>
      <c r="B178" s="4">
        <f>INDEX('Presidential Data'!$C:$C,MATCH(YEAR(A178),'Presidential Data'!$A:$A,0),1)</f>
        <v>43</v>
      </c>
      <c r="C178" s="4" t="str">
        <f>INDEX('Presidential Data'!$B:$B,MATCH(YEAR(A178),'Presidential Data'!$A:$A,0),1)</f>
        <v>Republican</v>
      </c>
      <c r="D178">
        <v>2.8170000000000002</v>
      </c>
      <c r="E178" s="6">
        <f t="shared" si="2"/>
        <v>1.440403312927621E-2</v>
      </c>
    </row>
    <row r="179" spans="1:5" x14ac:dyDescent="0.25">
      <c r="A179" s="1">
        <v>39295</v>
      </c>
      <c r="B179" s="4">
        <f>INDEX('Presidential Data'!$C:$C,MATCH(YEAR(A179),'Presidential Data'!$A:$A,0),1)</f>
        <v>43</v>
      </c>
      <c r="C179" s="4" t="str">
        <f>INDEX('Presidential Data'!$B:$B,MATCH(YEAR(A179),'Presidential Data'!$A:$A,0),1)</f>
        <v>Republican</v>
      </c>
      <c r="D179">
        <v>2.7770000000000001</v>
      </c>
      <c r="E179" s="6">
        <f t="shared" si="2"/>
        <v>-5.768578215134032E-2</v>
      </c>
    </row>
    <row r="180" spans="1:5" x14ac:dyDescent="0.25">
      <c r="A180" s="1">
        <v>39264</v>
      </c>
      <c r="B180" s="4">
        <f>INDEX('Presidential Data'!$C:$C,MATCH(YEAR(A180),'Presidential Data'!$A:$A,0),1)</f>
        <v>43</v>
      </c>
      <c r="C180" s="4" t="str">
        <f>INDEX('Presidential Data'!$B:$B,MATCH(YEAR(A180),'Presidential Data'!$A:$A,0),1)</f>
        <v>Republican</v>
      </c>
      <c r="D180">
        <v>2.9470000000000001</v>
      </c>
      <c r="E180" s="6">
        <f t="shared" si="2"/>
        <v>-2.5462962962962948E-2</v>
      </c>
    </row>
    <row r="181" spans="1:5" x14ac:dyDescent="0.25">
      <c r="A181" s="1">
        <v>39234</v>
      </c>
      <c r="B181" s="4">
        <f>INDEX('Presidential Data'!$C:$C,MATCH(YEAR(A181),'Presidential Data'!$A:$A,0),1)</f>
        <v>43</v>
      </c>
      <c r="C181" s="4" t="str">
        <f>INDEX('Presidential Data'!$B:$B,MATCH(YEAR(A181),'Presidential Data'!$A:$A,0),1)</f>
        <v>Republican</v>
      </c>
      <c r="D181">
        <v>3.024</v>
      </c>
      <c r="E181" s="6">
        <f t="shared" si="2"/>
        <v>-3.0458480282141771E-2</v>
      </c>
    </row>
    <row r="182" spans="1:5" x14ac:dyDescent="0.25">
      <c r="A182" s="1">
        <v>39203</v>
      </c>
      <c r="B182" s="4">
        <f>INDEX('Presidential Data'!$C:$C,MATCH(YEAR(A182),'Presidential Data'!$A:$A,0),1)</f>
        <v>43</v>
      </c>
      <c r="C182" s="4" t="str">
        <f>INDEX('Presidential Data'!$B:$B,MATCH(YEAR(A182),'Presidential Data'!$A:$A,0),1)</f>
        <v>Republican</v>
      </c>
      <c r="D182">
        <v>3.1190000000000002</v>
      </c>
      <c r="E182" s="6">
        <f t="shared" si="2"/>
        <v>0.11912450663796208</v>
      </c>
    </row>
    <row r="183" spans="1:5" x14ac:dyDescent="0.25">
      <c r="A183" s="1">
        <v>39173</v>
      </c>
      <c r="B183" s="4">
        <f>INDEX('Presidential Data'!$C:$C,MATCH(YEAR(A183),'Presidential Data'!$A:$A,0),1)</f>
        <v>43</v>
      </c>
      <c r="C183" s="4" t="str">
        <f>INDEX('Presidential Data'!$B:$B,MATCH(YEAR(A183),'Presidential Data'!$A:$A,0),1)</f>
        <v>Republican</v>
      </c>
      <c r="D183">
        <v>2.7869999999999999</v>
      </c>
      <c r="E183" s="6">
        <f t="shared" si="2"/>
        <v>0.1134638433879344</v>
      </c>
    </row>
    <row r="184" spans="1:5" x14ac:dyDescent="0.25">
      <c r="A184" s="1">
        <v>39142</v>
      </c>
      <c r="B184" s="4">
        <f>INDEX('Presidential Data'!$C:$C,MATCH(YEAR(A184),'Presidential Data'!$A:$A,0),1)</f>
        <v>43</v>
      </c>
      <c r="C184" s="4" t="str">
        <f>INDEX('Presidential Data'!$B:$B,MATCH(YEAR(A184),'Presidential Data'!$A:$A,0),1)</f>
        <v>Republican</v>
      </c>
      <c r="D184">
        <v>2.5030000000000001</v>
      </c>
      <c r="E184" s="6">
        <f t="shared" si="2"/>
        <v>0.11991051454138714</v>
      </c>
    </row>
    <row r="185" spans="1:5" x14ac:dyDescent="0.25">
      <c r="A185" s="1">
        <v>39114</v>
      </c>
      <c r="B185" s="4">
        <f>INDEX('Presidential Data'!$C:$C,MATCH(YEAR(A185),'Presidential Data'!$A:$A,0),1)</f>
        <v>43</v>
      </c>
      <c r="C185" s="4" t="str">
        <f>INDEX('Presidential Data'!$B:$B,MATCH(YEAR(A185),'Presidential Data'!$A:$A,0),1)</f>
        <v>Republican</v>
      </c>
      <c r="D185">
        <v>2.2349999999999999</v>
      </c>
      <c r="E185" s="6">
        <f t="shared" si="2"/>
        <v>2.00821542674578E-2</v>
      </c>
    </row>
    <row r="186" spans="1:5" x14ac:dyDescent="0.25">
      <c r="A186" s="1">
        <v>39083</v>
      </c>
      <c r="B186" s="4">
        <f>INDEX('Presidential Data'!$C:$C,MATCH(YEAR(A186),'Presidential Data'!$A:$A,0),1)</f>
        <v>43</v>
      </c>
      <c r="C186" s="4" t="str">
        <f>INDEX('Presidential Data'!$B:$B,MATCH(YEAR(A186),'Presidential Data'!$A:$A,0),1)</f>
        <v>Republican</v>
      </c>
      <c r="D186">
        <v>2.1909999999999998</v>
      </c>
      <c r="E186" s="6">
        <f t="shared" si="2"/>
        <v>-4.0718038528896661E-2</v>
      </c>
    </row>
    <row r="187" spans="1:5" x14ac:dyDescent="0.25">
      <c r="A187" s="1">
        <v>39052</v>
      </c>
      <c r="B187" s="4">
        <f>INDEX('Presidential Data'!$C:$C,MATCH(YEAR(A187),'Presidential Data'!$A:$A,0),1)</f>
        <v>43</v>
      </c>
      <c r="C187" s="4" t="str">
        <f>INDEX('Presidential Data'!$B:$B,MATCH(YEAR(A187),'Presidential Data'!$A:$A,0),1)</f>
        <v>Republican</v>
      </c>
      <c r="D187">
        <v>2.2839999999999998</v>
      </c>
      <c r="E187" s="6">
        <f t="shared" si="2"/>
        <v>3.3016734509271804E-2</v>
      </c>
    </row>
    <row r="188" spans="1:5" x14ac:dyDescent="0.25">
      <c r="A188" s="1">
        <v>39022</v>
      </c>
      <c r="B188" s="4">
        <f>INDEX('Presidential Data'!$C:$C,MATCH(YEAR(A188),'Presidential Data'!$A:$A,0),1)</f>
        <v>43</v>
      </c>
      <c r="C188" s="4" t="str">
        <f>INDEX('Presidential Data'!$B:$B,MATCH(YEAR(A188),'Presidential Data'!$A:$A,0),1)</f>
        <v>Republican</v>
      </c>
      <c r="D188">
        <v>2.2109999999999999</v>
      </c>
      <c r="E188" s="6">
        <f t="shared" si="2"/>
        <v>-1.3550135501355527E-3</v>
      </c>
    </row>
    <row r="189" spans="1:5" x14ac:dyDescent="0.25">
      <c r="A189" s="1">
        <v>38991</v>
      </c>
      <c r="B189" s="4">
        <f>INDEX('Presidential Data'!$C:$C,MATCH(YEAR(A189),'Presidential Data'!$A:$A,0),1)</f>
        <v>43</v>
      </c>
      <c r="C189" s="4" t="str">
        <f>INDEX('Presidential Data'!$B:$B,MATCH(YEAR(A189),'Presidential Data'!$A:$A,0),1)</f>
        <v>Republican</v>
      </c>
      <c r="D189">
        <v>2.214</v>
      </c>
      <c r="E189" s="6">
        <f t="shared" si="2"/>
        <v>-0.11475409836065571</v>
      </c>
    </row>
    <row r="190" spans="1:5" x14ac:dyDescent="0.25">
      <c r="A190" s="1">
        <v>38961</v>
      </c>
      <c r="B190" s="4">
        <f>INDEX('Presidential Data'!$C:$C,MATCH(YEAR(A190),'Presidential Data'!$A:$A,0),1)</f>
        <v>43</v>
      </c>
      <c r="C190" s="4" t="str">
        <f>INDEX('Presidential Data'!$B:$B,MATCH(YEAR(A190),'Presidential Data'!$A:$A,0),1)</f>
        <v>Republican</v>
      </c>
      <c r="D190">
        <v>2.5009999999999999</v>
      </c>
      <c r="E190" s="6">
        <f t="shared" si="2"/>
        <v>-0.14054982817869424</v>
      </c>
    </row>
    <row r="191" spans="1:5" x14ac:dyDescent="0.25">
      <c r="A191" s="1">
        <v>38930</v>
      </c>
      <c r="B191" s="4">
        <f>INDEX('Presidential Data'!$C:$C,MATCH(YEAR(A191),'Presidential Data'!$A:$A,0),1)</f>
        <v>43</v>
      </c>
      <c r="C191" s="4" t="str">
        <f>INDEX('Presidential Data'!$B:$B,MATCH(YEAR(A191),'Presidential Data'!$A:$A,0),1)</f>
        <v>Republican</v>
      </c>
      <c r="D191">
        <v>2.91</v>
      </c>
      <c r="E191" s="6">
        <f t="shared" si="2"/>
        <v>-4.4474854601436542E-3</v>
      </c>
    </row>
    <row r="192" spans="1:5" x14ac:dyDescent="0.25">
      <c r="A192" s="1">
        <v>38899</v>
      </c>
      <c r="B192" s="4">
        <f>INDEX('Presidential Data'!$C:$C,MATCH(YEAR(A192),'Presidential Data'!$A:$A,0),1)</f>
        <v>43</v>
      </c>
      <c r="C192" s="4" t="str">
        <f>INDEX('Presidential Data'!$B:$B,MATCH(YEAR(A192),'Presidential Data'!$A:$A,0),1)</f>
        <v>Republican</v>
      </c>
      <c r="D192">
        <v>2.923</v>
      </c>
      <c r="E192" s="6">
        <f t="shared" si="2"/>
        <v>4.0954415954416033E-2</v>
      </c>
    </row>
    <row r="193" spans="1:5" x14ac:dyDescent="0.25">
      <c r="A193" s="1">
        <v>38869</v>
      </c>
      <c r="B193" s="4">
        <f>INDEX('Presidential Data'!$C:$C,MATCH(YEAR(A193),'Presidential Data'!$A:$A,0),1)</f>
        <v>43</v>
      </c>
      <c r="C193" s="4" t="str">
        <f>INDEX('Presidential Data'!$B:$B,MATCH(YEAR(A193),'Presidential Data'!$A:$A,0),1)</f>
        <v>Republican</v>
      </c>
      <c r="D193">
        <v>2.8079999999999998</v>
      </c>
      <c r="E193" s="6">
        <f t="shared" si="2"/>
        <v>-8.1243376898622859E-3</v>
      </c>
    </row>
    <row r="194" spans="1:5" x14ac:dyDescent="0.25">
      <c r="A194" s="1">
        <v>38838</v>
      </c>
      <c r="B194" s="4">
        <f>INDEX('Presidential Data'!$C:$C,MATCH(YEAR(A194),'Presidential Data'!$A:$A,0),1)</f>
        <v>43</v>
      </c>
      <c r="C194" s="4" t="str">
        <f>INDEX('Presidential Data'!$B:$B,MATCH(YEAR(A194),'Presidential Data'!$A:$A,0),1)</f>
        <v>Republican</v>
      </c>
      <c r="D194">
        <v>2.831</v>
      </c>
      <c r="E194" s="6">
        <f t="shared" si="2"/>
        <v>4.1191614564178046E-2</v>
      </c>
    </row>
    <row r="195" spans="1:5" x14ac:dyDescent="0.25">
      <c r="A195" s="1">
        <v>38808</v>
      </c>
      <c r="B195" s="4">
        <f>INDEX('Presidential Data'!$C:$C,MATCH(YEAR(A195),'Presidential Data'!$A:$A,0),1)</f>
        <v>43</v>
      </c>
      <c r="C195" s="4" t="str">
        <f>INDEX('Presidential Data'!$B:$B,MATCH(YEAR(A195),'Presidential Data'!$A:$A,0),1)</f>
        <v>Republican</v>
      </c>
      <c r="D195">
        <v>2.7189999999999999</v>
      </c>
      <c r="E195" s="6">
        <f t="shared" ref="E195:E258" si="3">(D195-D196)/D196</f>
        <v>0.12681309573145466</v>
      </c>
    </row>
    <row r="196" spans="1:5" x14ac:dyDescent="0.25">
      <c r="A196" s="1">
        <v>38777</v>
      </c>
      <c r="B196" s="4">
        <f>INDEX('Presidential Data'!$C:$C,MATCH(YEAR(A196),'Presidential Data'!$A:$A,0),1)</f>
        <v>43</v>
      </c>
      <c r="C196" s="4" t="str">
        <f>INDEX('Presidential Data'!$B:$B,MATCH(YEAR(A196),'Presidential Data'!$A:$A,0),1)</f>
        <v>Republican</v>
      </c>
      <c r="D196">
        <v>2.4129999999999998</v>
      </c>
      <c r="E196" s="6">
        <f t="shared" si="3"/>
        <v>7.2921298354824235E-2</v>
      </c>
    </row>
    <row r="197" spans="1:5" x14ac:dyDescent="0.25">
      <c r="A197" s="1">
        <v>38749</v>
      </c>
      <c r="B197" s="4">
        <f>INDEX('Presidential Data'!$C:$C,MATCH(YEAR(A197),'Presidential Data'!$A:$A,0),1)</f>
        <v>43</v>
      </c>
      <c r="C197" s="4" t="str">
        <f>INDEX('Presidential Data'!$B:$B,MATCH(YEAR(A197),'Presidential Data'!$A:$A,0),1)</f>
        <v>Republican</v>
      </c>
      <c r="D197">
        <v>2.2490000000000001</v>
      </c>
      <c r="E197" s="6">
        <f t="shared" si="3"/>
        <v>-2.2173913043478138E-2</v>
      </c>
    </row>
    <row r="198" spans="1:5" x14ac:dyDescent="0.25">
      <c r="A198" s="1">
        <v>38718</v>
      </c>
      <c r="B198" s="4">
        <f>INDEX('Presidential Data'!$C:$C,MATCH(YEAR(A198),'Presidential Data'!$A:$A,0),1)</f>
        <v>43</v>
      </c>
      <c r="C198" s="4" t="str">
        <f>INDEX('Presidential Data'!$B:$B,MATCH(YEAR(A198),'Presidential Data'!$A:$A,0),1)</f>
        <v>Republican</v>
      </c>
      <c r="D198">
        <v>2.2999999999999998</v>
      </c>
      <c r="E198" s="6">
        <f t="shared" si="3"/>
        <v>5.7957681692732244E-2</v>
      </c>
    </row>
    <row r="199" spans="1:5" x14ac:dyDescent="0.25">
      <c r="A199" s="1">
        <v>38687</v>
      </c>
      <c r="B199" s="4">
        <f>INDEX('Presidential Data'!$C:$C,MATCH(YEAR(A199),'Presidential Data'!$A:$A,0),1)</f>
        <v>43</v>
      </c>
      <c r="C199" s="4" t="str">
        <f>INDEX('Presidential Data'!$B:$B,MATCH(YEAR(A199),'Presidential Data'!$A:$A,0),1)</f>
        <v>Republican</v>
      </c>
      <c r="D199">
        <v>2.1739999999999999</v>
      </c>
      <c r="E199" s="6">
        <f t="shared" si="3"/>
        <v>-2.1602160216021623E-2</v>
      </c>
    </row>
    <row r="200" spans="1:5" x14ac:dyDescent="0.25">
      <c r="A200" s="1">
        <v>38657</v>
      </c>
      <c r="B200" s="4">
        <f>INDEX('Presidential Data'!$C:$C,MATCH(YEAR(A200),'Presidential Data'!$A:$A,0),1)</f>
        <v>43</v>
      </c>
      <c r="C200" s="4" t="str">
        <f>INDEX('Presidential Data'!$B:$B,MATCH(YEAR(A200),'Presidential Data'!$A:$A,0),1)</f>
        <v>Republican</v>
      </c>
      <c r="D200">
        <v>2.222</v>
      </c>
      <c r="E200" s="6">
        <f t="shared" si="3"/>
        <v>-0.17367050948307924</v>
      </c>
    </row>
    <row r="201" spans="1:5" x14ac:dyDescent="0.25">
      <c r="A201" s="1">
        <v>38626</v>
      </c>
      <c r="B201" s="4">
        <f>INDEX('Presidential Data'!$C:$C,MATCH(YEAR(A201),'Presidential Data'!$A:$A,0),1)</f>
        <v>43</v>
      </c>
      <c r="C201" s="4" t="str">
        <f>INDEX('Presidential Data'!$B:$B,MATCH(YEAR(A201),'Presidential Data'!$A:$A,0),1)</f>
        <v>Republican</v>
      </c>
      <c r="D201">
        <v>2.6890000000000001</v>
      </c>
      <c r="E201" s="6">
        <f t="shared" si="3"/>
        <v>-6.0447239692522726E-2</v>
      </c>
    </row>
    <row r="202" spans="1:5" x14ac:dyDescent="0.25">
      <c r="A202" s="1">
        <v>38596</v>
      </c>
      <c r="B202" s="4">
        <f>INDEX('Presidential Data'!$C:$C,MATCH(YEAR(A202),'Presidential Data'!$A:$A,0),1)</f>
        <v>43</v>
      </c>
      <c r="C202" s="4" t="str">
        <f>INDEX('Presidential Data'!$B:$B,MATCH(YEAR(A202),'Presidential Data'!$A:$A,0),1)</f>
        <v>Republican</v>
      </c>
      <c r="D202">
        <v>2.8620000000000001</v>
      </c>
      <c r="E202" s="6">
        <f t="shared" si="3"/>
        <v>0.1686402613311557</v>
      </c>
    </row>
    <row r="203" spans="1:5" x14ac:dyDescent="0.25">
      <c r="A203" s="1">
        <v>38565</v>
      </c>
      <c r="B203" s="4">
        <f>INDEX('Presidential Data'!$C:$C,MATCH(YEAR(A203),'Presidential Data'!$A:$A,0),1)</f>
        <v>43</v>
      </c>
      <c r="C203" s="4" t="str">
        <f>INDEX('Presidential Data'!$B:$B,MATCH(YEAR(A203),'Presidential Data'!$A:$A,0),1)</f>
        <v>Republican</v>
      </c>
      <c r="D203">
        <v>2.4489999999999998</v>
      </c>
      <c r="E203" s="6">
        <f t="shared" si="3"/>
        <v>8.9897641299510445E-2</v>
      </c>
    </row>
    <row r="204" spans="1:5" x14ac:dyDescent="0.25">
      <c r="A204" s="1">
        <v>38534</v>
      </c>
      <c r="B204" s="4">
        <f>INDEX('Presidential Data'!$C:$C,MATCH(YEAR(A204),'Presidential Data'!$A:$A,0),1)</f>
        <v>43</v>
      </c>
      <c r="C204" s="4" t="str">
        <f>INDEX('Presidential Data'!$B:$B,MATCH(YEAR(A204),'Presidential Data'!$A:$A,0),1)</f>
        <v>Republican</v>
      </c>
      <c r="D204">
        <v>2.2469999999999999</v>
      </c>
      <c r="E204" s="6">
        <f t="shared" si="3"/>
        <v>5.8407913330192962E-2</v>
      </c>
    </row>
    <row r="205" spans="1:5" x14ac:dyDescent="0.25">
      <c r="A205" s="1">
        <v>38504</v>
      </c>
      <c r="B205" s="4">
        <f>INDEX('Presidential Data'!$C:$C,MATCH(YEAR(A205),'Presidential Data'!$A:$A,0),1)</f>
        <v>43</v>
      </c>
      <c r="C205" s="4" t="str">
        <f>INDEX('Presidential Data'!$B:$B,MATCH(YEAR(A205),'Presidential Data'!$A:$A,0),1)</f>
        <v>Republican</v>
      </c>
      <c r="D205">
        <v>2.1230000000000002</v>
      </c>
      <c r="E205" s="6">
        <f t="shared" si="3"/>
        <v>4.2573320719017701E-3</v>
      </c>
    </row>
    <row r="206" spans="1:5" x14ac:dyDescent="0.25">
      <c r="A206" s="1">
        <v>38473</v>
      </c>
      <c r="B206" s="4">
        <f>INDEX('Presidential Data'!$C:$C,MATCH(YEAR(A206),'Presidential Data'!$A:$A,0),1)</f>
        <v>43</v>
      </c>
      <c r="C206" s="4" t="str">
        <f>INDEX('Presidential Data'!$B:$B,MATCH(YEAR(A206),'Presidential Data'!$A:$A,0),1)</f>
        <v>Republican</v>
      </c>
      <c r="D206">
        <v>2.1139999999999999</v>
      </c>
      <c r="E206" s="6">
        <f t="shared" si="3"/>
        <v>-4.3871551334237896E-2</v>
      </c>
    </row>
    <row r="207" spans="1:5" x14ac:dyDescent="0.25">
      <c r="A207" s="1">
        <v>38443</v>
      </c>
      <c r="B207" s="4">
        <f>INDEX('Presidential Data'!$C:$C,MATCH(YEAR(A207),'Presidential Data'!$A:$A,0),1)</f>
        <v>43</v>
      </c>
      <c r="C207" s="4" t="str">
        <f>INDEX('Presidential Data'!$B:$B,MATCH(YEAR(A207),'Presidential Data'!$A:$A,0),1)</f>
        <v>Republican</v>
      </c>
      <c r="D207">
        <v>2.2109999999999999</v>
      </c>
      <c r="E207" s="6">
        <f t="shared" si="3"/>
        <v>7.1740184197770077E-2</v>
      </c>
    </row>
    <row r="208" spans="1:5" x14ac:dyDescent="0.25">
      <c r="A208" s="1">
        <v>38412</v>
      </c>
      <c r="B208" s="4">
        <f>INDEX('Presidential Data'!$C:$C,MATCH(YEAR(A208),'Presidential Data'!$A:$A,0),1)</f>
        <v>43</v>
      </c>
      <c r="C208" s="4" t="str">
        <f>INDEX('Presidential Data'!$B:$B,MATCH(YEAR(A208),'Presidential Data'!$A:$A,0),1)</f>
        <v>Republican</v>
      </c>
      <c r="D208">
        <v>2.0630000000000002</v>
      </c>
      <c r="E208" s="6">
        <f t="shared" si="3"/>
        <v>9.384941675503726E-2</v>
      </c>
    </row>
    <row r="209" spans="1:5" x14ac:dyDescent="0.25">
      <c r="A209" s="1">
        <v>38384</v>
      </c>
      <c r="B209" s="4">
        <f>INDEX('Presidential Data'!$C:$C,MATCH(YEAR(A209),'Presidential Data'!$A:$A,0),1)</f>
        <v>43</v>
      </c>
      <c r="C209" s="4" t="str">
        <f>INDEX('Presidential Data'!$B:$B,MATCH(YEAR(A209),'Presidential Data'!$A:$A,0),1)</f>
        <v>Republican</v>
      </c>
      <c r="D209">
        <v>1.8859999999999999</v>
      </c>
      <c r="E209" s="6">
        <f t="shared" si="3"/>
        <v>4.1413583655438964E-2</v>
      </c>
    </row>
    <row r="210" spans="1:5" x14ac:dyDescent="0.25">
      <c r="A210" s="1">
        <v>38353</v>
      </c>
      <c r="B210" s="4">
        <f>INDEX('Presidential Data'!$C:$C,MATCH(YEAR(A210),'Presidential Data'!$A:$A,0),1)</f>
        <v>43</v>
      </c>
      <c r="C210" s="4" t="str">
        <f>INDEX('Presidential Data'!$B:$B,MATCH(YEAR(A210),'Presidential Data'!$A:$A,0),1)</f>
        <v>Republican</v>
      </c>
      <c r="D210">
        <v>1.8109999999999999</v>
      </c>
      <c r="E210" s="6">
        <f t="shared" si="3"/>
        <v>6.1111111111110551E-3</v>
      </c>
    </row>
    <row r="211" spans="1:5" x14ac:dyDescent="0.25">
      <c r="A211" s="1">
        <v>38322</v>
      </c>
      <c r="B211" s="4">
        <f>INDEX('Presidential Data'!$C:$C,MATCH(YEAR(A211),'Presidential Data'!$A:$A,0),1)</f>
        <v>43</v>
      </c>
      <c r="C211" s="4" t="str">
        <f>INDEX('Presidential Data'!$B:$B,MATCH(YEAR(A211),'Presidential Data'!$A:$A,0),1)</f>
        <v>Republican</v>
      </c>
      <c r="D211">
        <v>1.8</v>
      </c>
      <c r="E211" s="6">
        <f t="shared" si="3"/>
        <v>-6.8322981366459576E-2</v>
      </c>
    </row>
    <row r="212" spans="1:5" x14ac:dyDescent="0.25">
      <c r="A212" s="1">
        <v>38292</v>
      </c>
      <c r="B212" s="4">
        <f>INDEX('Presidential Data'!$C:$C,MATCH(YEAR(A212),'Presidential Data'!$A:$A,0),1)</f>
        <v>43</v>
      </c>
      <c r="C212" s="4" t="str">
        <f>INDEX('Presidential Data'!$B:$B,MATCH(YEAR(A212),'Presidential Data'!$A:$A,0),1)</f>
        <v>Republican</v>
      </c>
      <c r="D212">
        <v>1.9319999999999999</v>
      </c>
      <c r="E212" s="6">
        <f t="shared" si="3"/>
        <v>-1.1258955987717513E-2</v>
      </c>
    </row>
    <row r="213" spans="1:5" x14ac:dyDescent="0.25">
      <c r="A213" s="1">
        <v>38261</v>
      </c>
      <c r="B213" s="4">
        <f>INDEX('Presidential Data'!$C:$C,MATCH(YEAR(A213),'Presidential Data'!$A:$A,0),1)</f>
        <v>43</v>
      </c>
      <c r="C213" s="4" t="str">
        <f>INDEX('Presidential Data'!$B:$B,MATCH(YEAR(A213),'Presidential Data'!$A:$A,0),1)</f>
        <v>Republican</v>
      </c>
      <c r="D213">
        <v>1.954</v>
      </c>
      <c r="E213" s="6">
        <f t="shared" si="3"/>
        <v>6.1379684953829436E-2</v>
      </c>
    </row>
    <row r="214" spans="1:5" x14ac:dyDescent="0.25">
      <c r="A214" s="1">
        <v>38231</v>
      </c>
      <c r="B214" s="4">
        <f>INDEX('Presidential Data'!$C:$C,MATCH(YEAR(A214),'Presidential Data'!$A:$A,0),1)</f>
        <v>43</v>
      </c>
      <c r="C214" s="4" t="str">
        <f>INDEX('Presidential Data'!$B:$B,MATCH(YEAR(A214),'Presidential Data'!$A:$A,0),1)</f>
        <v>Republican</v>
      </c>
      <c r="D214">
        <v>1.841</v>
      </c>
      <c r="E214" s="6">
        <f t="shared" si="3"/>
        <v>-5.4288816503806291E-4</v>
      </c>
    </row>
    <row r="215" spans="1:5" x14ac:dyDescent="0.25">
      <c r="A215" s="1">
        <v>38200</v>
      </c>
      <c r="B215" s="4">
        <f>INDEX('Presidential Data'!$C:$C,MATCH(YEAR(A215),'Presidential Data'!$A:$A,0),1)</f>
        <v>43</v>
      </c>
      <c r="C215" s="4" t="str">
        <f>INDEX('Presidential Data'!$B:$B,MATCH(YEAR(A215),'Presidential Data'!$A:$A,0),1)</f>
        <v>Republican</v>
      </c>
      <c r="D215">
        <v>1.8420000000000001</v>
      </c>
      <c r="E215" s="6">
        <f t="shared" si="3"/>
        <v>-1.1272141706924267E-2</v>
      </c>
    </row>
    <row r="216" spans="1:5" x14ac:dyDescent="0.25">
      <c r="A216" s="1">
        <v>38169</v>
      </c>
      <c r="B216" s="4">
        <f>INDEX('Presidential Data'!$C:$C,MATCH(YEAR(A216),'Presidential Data'!$A:$A,0),1)</f>
        <v>43</v>
      </c>
      <c r="C216" s="4" t="str">
        <f>INDEX('Presidential Data'!$B:$B,MATCH(YEAR(A216),'Presidential Data'!$A:$A,0),1)</f>
        <v>Republican</v>
      </c>
      <c r="D216">
        <v>1.863</v>
      </c>
      <c r="E216" s="6">
        <f t="shared" si="3"/>
        <v>-2.4607329842931902E-2</v>
      </c>
    </row>
    <row r="217" spans="1:5" x14ac:dyDescent="0.25">
      <c r="A217" s="1">
        <v>38139</v>
      </c>
      <c r="B217" s="4">
        <f>INDEX('Presidential Data'!$C:$C,MATCH(YEAR(A217),'Presidential Data'!$A:$A,0),1)</f>
        <v>43</v>
      </c>
      <c r="C217" s="4" t="str">
        <f>INDEX('Presidential Data'!$B:$B,MATCH(YEAR(A217),'Presidential Data'!$A:$A,0),1)</f>
        <v>Republican</v>
      </c>
      <c r="D217">
        <v>1.91</v>
      </c>
      <c r="E217" s="6">
        <f t="shared" si="3"/>
        <v>-1.7994858611825267E-2</v>
      </c>
    </row>
    <row r="218" spans="1:5" x14ac:dyDescent="0.25">
      <c r="A218" s="1">
        <v>38108</v>
      </c>
      <c r="B218" s="4">
        <f>INDEX('Presidential Data'!$C:$C,MATCH(YEAR(A218),'Presidential Data'!$A:$A,0),1)</f>
        <v>43</v>
      </c>
      <c r="C218" s="4" t="str">
        <f>INDEX('Presidential Data'!$B:$B,MATCH(YEAR(A218),'Presidential Data'!$A:$A,0),1)</f>
        <v>Republican</v>
      </c>
      <c r="D218">
        <v>1.9450000000000001</v>
      </c>
      <c r="E218" s="6">
        <f t="shared" si="3"/>
        <v>0.10763097949886108</v>
      </c>
    </row>
    <row r="219" spans="1:5" x14ac:dyDescent="0.25">
      <c r="A219" s="1">
        <v>38078</v>
      </c>
      <c r="B219" s="4">
        <f>INDEX('Presidential Data'!$C:$C,MATCH(YEAR(A219),'Presidential Data'!$A:$A,0),1)</f>
        <v>43</v>
      </c>
      <c r="C219" s="4" t="str">
        <f>INDEX('Presidential Data'!$B:$B,MATCH(YEAR(A219),'Presidential Data'!$A:$A,0),1)</f>
        <v>Republican</v>
      </c>
      <c r="D219">
        <v>1.756</v>
      </c>
      <c r="E219" s="6">
        <f t="shared" si="3"/>
        <v>3.9668442865600916E-2</v>
      </c>
    </row>
    <row r="220" spans="1:5" x14ac:dyDescent="0.25">
      <c r="A220" s="1">
        <v>38047</v>
      </c>
      <c r="B220" s="4">
        <f>INDEX('Presidential Data'!$C:$C,MATCH(YEAR(A220),'Presidential Data'!$A:$A,0),1)</f>
        <v>43</v>
      </c>
      <c r="C220" s="4" t="str">
        <f>INDEX('Presidential Data'!$B:$B,MATCH(YEAR(A220),'Presidential Data'!$A:$A,0),1)</f>
        <v>Republican</v>
      </c>
      <c r="D220">
        <v>1.6890000000000001</v>
      </c>
      <c r="E220" s="6">
        <f t="shared" si="3"/>
        <v>4.5820433436532547E-2</v>
      </c>
    </row>
    <row r="221" spans="1:5" x14ac:dyDescent="0.25">
      <c r="A221" s="1">
        <v>38018</v>
      </c>
      <c r="B221" s="4">
        <f>INDEX('Presidential Data'!$C:$C,MATCH(YEAR(A221),'Presidential Data'!$A:$A,0),1)</f>
        <v>43</v>
      </c>
      <c r="C221" s="4" t="str">
        <f>INDEX('Presidential Data'!$B:$B,MATCH(YEAR(A221),'Presidential Data'!$A:$A,0),1)</f>
        <v>Republican</v>
      </c>
      <c r="D221">
        <v>1.615</v>
      </c>
      <c r="E221" s="6">
        <f t="shared" si="3"/>
        <v>3.8585209003215472E-2</v>
      </c>
    </row>
    <row r="222" spans="1:5" x14ac:dyDescent="0.25">
      <c r="A222" s="1">
        <v>37987</v>
      </c>
      <c r="B222" s="4">
        <f>INDEX('Presidential Data'!$C:$C,MATCH(YEAR(A222),'Presidential Data'!$A:$A,0),1)</f>
        <v>43</v>
      </c>
      <c r="C222" s="4" t="str">
        <f>INDEX('Presidential Data'!$B:$B,MATCH(YEAR(A222),'Presidential Data'!$A:$A,0),1)</f>
        <v>Republican</v>
      </c>
      <c r="D222">
        <v>1.5549999999999999</v>
      </c>
      <c r="E222" s="6">
        <f t="shared" si="3"/>
        <v>7.3895027624309384E-2</v>
      </c>
    </row>
    <row r="223" spans="1:5" x14ac:dyDescent="0.25">
      <c r="A223" s="1">
        <v>37956</v>
      </c>
      <c r="B223" s="4">
        <f>INDEX('Presidential Data'!$C:$C,MATCH(YEAR(A223),'Presidential Data'!$A:$A,0),1)</f>
        <v>43</v>
      </c>
      <c r="C223" s="4" t="str">
        <f>INDEX('Presidential Data'!$B:$B,MATCH(YEAR(A223),'Presidential Data'!$A:$A,0),1)</f>
        <v>Republican</v>
      </c>
      <c r="D223">
        <v>1.448</v>
      </c>
      <c r="E223" s="6">
        <f t="shared" si="3"/>
        <v>-1.7639077340569895E-2</v>
      </c>
    </row>
    <row r="224" spans="1:5" x14ac:dyDescent="0.25">
      <c r="A224" s="1">
        <v>37926</v>
      </c>
      <c r="B224" s="4">
        <f>INDEX('Presidential Data'!$C:$C,MATCH(YEAR(A224),'Presidential Data'!$A:$A,0),1)</f>
        <v>43</v>
      </c>
      <c r="C224" s="4" t="str">
        <f>INDEX('Presidential Data'!$B:$B,MATCH(YEAR(A224),'Presidential Data'!$A:$A,0),1)</f>
        <v>Republican</v>
      </c>
      <c r="D224">
        <v>1.474</v>
      </c>
      <c r="E224" s="6">
        <f t="shared" si="3"/>
        <v>-2.5776602775941789E-2</v>
      </c>
    </row>
    <row r="225" spans="1:5" x14ac:dyDescent="0.25">
      <c r="A225" s="1">
        <v>37895</v>
      </c>
      <c r="B225" s="4">
        <f>INDEX('Presidential Data'!$C:$C,MATCH(YEAR(A225),'Presidential Data'!$A:$A,0),1)</f>
        <v>43</v>
      </c>
      <c r="C225" s="4" t="str">
        <f>INDEX('Presidential Data'!$B:$B,MATCH(YEAR(A225),'Presidential Data'!$A:$A,0),1)</f>
        <v>Republican</v>
      </c>
      <c r="D225">
        <v>1.5129999999999999</v>
      </c>
      <c r="E225" s="6">
        <f t="shared" si="3"/>
        <v>-6.3737623762376364E-2</v>
      </c>
    </row>
    <row r="226" spans="1:5" x14ac:dyDescent="0.25">
      <c r="A226" s="1">
        <v>37865</v>
      </c>
      <c r="B226" s="4">
        <f>INDEX('Presidential Data'!$C:$C,MATCH(YEAR(A226),'Presidential Data'!$A:$A,0),1)</f>
        <v>43</v>
      </c>
      <c r="C226" s="4" t="str">
        <f>INDEX('Presidential Data'!$B:$B,MATCH(YEAR(A226),'Presidential Data'!$A:$A,0),1)</f>
        <v>Republican</v>
      </c>
      <c r="D226">
        <v>1.6160000000000001</v>
      </c>
      <c r="E226" s="6">
        <f t="shared" si="3"/>
        <v>1.7632241813602029E-2</v>
      </c>
    </row>
    <row r="227" spans="1:5" x14ac:dyDescent="0.25">
      <c r="A227" s="1">
        <v>37834</v>
      </c>
      <c r="B227" s="4">
        <f>INDEX('Presidential Data'!$C:$C,MATCH(YEAR(A227),'Presidential Data'!$A:$A,0),1)</f>
        <v>43</v>
      </c>
      <c r="C227" s="4" t="str">
        <f>INDEX('Presidential Data'!$B:$B,MATCH(YEAR(A227),'Presidential Data'!$A:$A,0),1)</f>
        <v>Republican</v>
      </c>
      <c r="D227">
        <v>1.5880000000000001</v>
      </c>
      <c r="E227" s="6">
        <f t="shared" si="3"/>
        <v>7.2972972972973033E-2</v>
      </c>
    </row>
    <row r="228" spans="1:5" x14ac:dyDescent="0.25">
      <c r="A228" s="1">
        <v>37803</v>
      </c>
      <c r="B228" s="4">
        <f>INDEX('Presidential Data'!$C:$C,MATCH(YEAR(A228),'Presidential Data'!$A:$A,0),1)</f>
        <v>43</v>
      </c>
      <c r="C228" s="4" t="str">
        <f>INDEX('Presidential Data'!$B:$B,MATCH(YEAR(A228),'Presidential Data'!$A:$A,0),1)</f>
        <v>Republican</v>
      </c>
      <c r="D228">
        <v>1.48</v>
      </c>
      <c r="E228" s="6">
        <f t="shared" si="3"/>
        <v>1.9283746556473847E-2</v>
      </c>
    </row>
    <row r="229" spans="1:5" x14ac:dyDescent="0.25">
      <c r="A229" s="1">
        <v>37773</v>
      </c>
      <c r="B229" s="4">
        <f>INDEX('Presidential Data'!$C:$C,MATCH(YEAR(A229),'Presidential Data'!$A:$A,0),1)</f>
        <v>43</v>
      </c>
      <c r="C229" s="4" t="str">
        <f>INDEX('Presidential Data'!$B:$B,MATCH(YEAR(A229),'Presidential Data'!$A:$A,0),1)</f>
        <v>Republican</v>
      </c>
      <c r="D229">
        <v>1.452</v>
      </c>
      <c r="E229" s="6">
        <f t="shared" si="3"/>
        <v>9.7357440890125258E-3</v>
      </c>
    </row>
    <row r="230" spans="1:5" x14ac:dyDescent="0.25">
      <c r="A230" s="1">
        <v>37742</v>
      </c>
      <c r="B230" s="4">
        <f>INDEX('Presidential Data'!$C:$C,MATCH(YEAR(A230),'Presidential Data'!$A:$A,0),1)</f>
        <v>43</v>
      </c>
      <c r="C230" s="4" t="str">
        <f>INDEX('Presidential Data'!$B:$B,MATCH(YEAR(A230),'Presidential Data'!$A:$A,0),1)</f>
        <v>Republican</v>
      </c>
      <c r="D230">
        <v>1.4379999999999999</v>
      </c>
      <c r="E230" s="6">
        <f t="shared" si="3"/>
        <v>-5.2076466710613029E-2</v>
      </c>
    </row>
    <row r="231" spans="1:5" x14ac:dyDescent="0.25">
      <c r="A231" s="1">
        <v>37712</v>
      </c>
      <c r="B231" s="4">
        <f>INDEX('Presidential Data'!$C:$C,MATCH(YEAR(A231),'Presidential Data'!$A:$A,0),1)</f>
        <v>43</v>
      </c>
      <c r="C231" s="4" t="str">
        <f>INDEX('Presidential Data'!$B:$B,MATCH(YEAR(A231),'Presidential Data'!$A:$A,0),1)</f>
        <v>Republican</v>
      </c>
      <c r="D231">
        <v>1.5169999999999999</v>
      </c>
      <c r="E231" s="6">
        <f t="shared" si="3"/>
        <v>-7.2738386308068462E-2</v>
      </c>
    </row>
    <row r="232" spans="1:5" x14ac:dyDescent="0.25">
      <c r="A232" s="1">
        <v>37681</v>
      </c>
      <c r="B232" s="4">
        <f>INDEX('Presidential Data'!$C:$C,MATCH(YEAR(A232),'Presidential Data'!$A:$A,0),1)</f>
        <v>43</v>
      </c>
      <c r="C232" s="4" t="str">
        <f>INDEX('Presidential Data'!$B:$B,MATCH(YEAR(A232),'Presidential Data'!$A:$A,0),1)</f>
        <v>Republican</v>
      </c>
      <c r="D232">
        <v>1.6359999999999999</v>
      </c>
      <c r="E232" s="6">
        <f t="shared" si="3"/>
        <v>3.4134007585334906E-2</v>
      </c>
    </row>
    <row r="233" spans="1:5" x14ac:dyDescent="0.25">
      <c r="A233" s="1">
        <v>37653</v>
      </c>
      <c r="B233" s="4">
        <f>INDEX('Presidential Data'!$C:$C,MATCH(YEAR(A233),'Presidential Data'!$A:$A,0),1)</f>
        <v>43</v>
      </c>
      <c r="C233" s="4" t="str">
        <f>INDEX('Presidential Data'!$B:$B,MATCH(YEAR(A233),'Presidential Data'!$A:$A,0),1)</f>
        <v>Republican</v>
      </c>
      <c r="D233">
        <v>1.5820000000000001</v>
      </c>
      <c r="E233" s="6">
        <f t="shared" si="3"/>
        <v>0.11095505617977539</v>
      </c>
    </row>
    <row r="234" spans="1:5" x14ac:dyDescent="0.25">
      <c r="A234" s="1">
        <v>37622</v>
      </c>
      <c r="B234" s="4">
        <f>INDEX('Presidential Data'!$C:$C,MATCH(YEAR(A234),'Presidential Data'!$A:$A,0),1)</f>
        <v>43</v>
      </c>
      <c r="C234" s="4" t="str">
        <f>INDEX('Presidential Data'!$B:$B,MATCH(YEAR(A234),'Presidential Data'!$A:$A,0),1)</f>
        <v>Republican</v>
      </c>
      <c r="D234">
        <v>1.4239999999999999</v>
      </c>
      <c r="E234" s="6">
        <f t="shared" si="3"/>
        <v>5.6379821958456852E-2</v>
      </c>
    </row>
    <row r="235" spans="1:5" x14ac:dyDescent="0.25">
      <c r="A235" s="1">
        <v>37591</v>
      </c>
      <c r="B235" s="4">
        <f>INDEX('Presidential Data'!$C:$C,MATCH(YEAR(A235),'Presidential Data'!$A:$A,0),1)</f>
        <v>43</v>
      </c>
      <c r="C235" s="4" t="str">
        <f>INDEX('Presidential Data'!$B:$B,MATCH(YEAR(A235),'Presidential Data'!$A:$A,0),1)</f>
        <v>Republican</v>
      </c>
      <c r="D235">
        <v>1.3480000000000001</v>
      </c>
      <c r="E235" s="6">
        <f t="shared" si="3"/>
        <v>-2.6714801444043264E-2</v>
      </c>
    </row>
    <row r="236" spans="1:5" x14ac:dyDescent="0.25">
      <c r="A236" s="1">
        <v>37561</v>
      </c>
      <c r="B236" s="4">
        <f>INDEX('Presidential Data'!$C:$C,MATCH(YEAR(A236),'Presidential Data'!$A:$A,0),1)</f>
        <v>43</v>
      </c>
      <c r="C236" s="4" t="str">
        <f>INDEX('Presidential Data'!$B:$B,MATCH(YEAR(A236),'Presidential Data'!$A:$A,0),1)</f>
        <v>Republican</v>
      </c>
      <c r="D236">
        <v>1.385</v>
      </c>
      <c r="E236" s="6">
        <f t="shared" si="3"/>
        <v>-2.9432375613174518E-2</v>
      </c>
    </row>
    <row r="237" spans="1:5" x14ac:dyDescent="0.25">
      <c r="A237" s="1">
        <v>37530</v>
      </c>
      <c r="B237" s="4">
        <f>INDEX('Presidential Data'!$C:$C,MATCH(YEAR(A237),'Presidential Data'!$A:$A,0),1)</f>
        <v>43</v>
      </c>
      <c r="C237" s="4" t="str">
        <f>INDEX('Presidential Data'!$B:$B,MATCH(YEAR(A237),'Presidential Data'!$A:$A,0),1)</f>
        <v>Republican</v>
      </c>
      <c r="D237">
        <v>1.427</v>
      </c>
      <c r="E237" s="6">
        <f t="shared" si="3"/>
        <v>4.6955245781364681E-2</v>
      </c>
    </row>
    <row r="238" spans="1:5" x14ac:dyDescent="0.25">
      <c r="A238" s="1">
        <v>37500</v>
      </c>
      <c r="B238" s="4">
        <f>INDEX('Presidential Data'!$C:$C,MATCH(YEAR(A238),'Presidential Data'!$A:$A,0),1)</f>
        <v>43</v>
      </c>
      <c r="C238" s="4" t="str">
        <f>INDEX('Presidential Data'!$B:$B,MATCH(YEAR(A238),'Presidential Data'!$A:$A,0),1)</f>
        <v>Republican</v>
      </c>
      <c r="D238">
        <v>1.363</v>
      </c>
      <c r="E238" s="6">
        <f t="shared" si="3"/>
        <v>3.6818851251840157E-3</v>
      </c>
    </row>
    <row r="239" spans="1:5" x14ac:dyDescent="0.25">
      <c r="A239" s="1">
        <v>37469</v>
      </c>
      <c r="B239" s="4">
        <f>INDEX('Presidential Data'!$C:$C,MATCH(YEAR(A239),'Presidential Data'!$A:$A,0),1)</f>
        <v>43</v>
      </c>
      <c r="C239" s="4" t="str">
        <f>INDEX('Presidential Data'!$B:$B,MATCH(YEAR(A239),'Presidential Data'!$A:$A,0),1)</f>
        <v>Republican</v>
      </c>
      <c r="D239">
        <v>1.3580000000000001</v>
      </c>
      <c r="E239" s="6">
        <f t="shared" si="3"/>
        <v>-4.3988269794721447E-3</v>
      </c>
    </row>
    <row r="240" spans="1:5" x14ac:dyDescent="0.25">
      <c r="A240" s="1">
        <v>37438</v>
      </c>
      <c r="B240" s="4">
        <f>INDEX('Presidential Data'!$C:$C,MATCH(YEAR(A240),'Presidential Data'!$A:$A,0),1)</f>
        <v>43</v>
      </c>
      <c r="C240" s="4" t="str">
        <f>INDEX('Presidential Data'!$B:$B,MATCH(YEAR(A240),'Presidential Data'!$A:$A,0),1)</f>
        <v>Republican</v>
      </c>
      <c r="D240">
        <v>1.3640000000000001</v>
      </c>
      <c r="E240" s="6">
        <f t="shared" si="3"/>
        <v>1.7151379567487048E-2</v>
      </c>
    </row>
    <row r="241" spans="1:5" x14ac:dyDescent="0.25">
      <c r="A241" s="1">
        <v>37408</v>
      </c>
      <c r="B241" s="4">
        <f>INDEX('Presidential Data'!$C:$C,MATCH(YEAR(A241),'Presidential Data'!$A:$A,0),1)</f>
        <v>43</v>
      </c>
      <c r="C241" s="4" t="str">
        <f>INDEX('Presidential Data'!$B:$B,MATCH(YEAR(A241),'Presidential Data'!$A:$A,0),1)</f>
        <v>Republican</v>
      </c>
      <c r="D241">
        <v>1.341</v>
      </c>
      <c r="E241" s="6">
        <f t="shared" si="3"/>
        <v>-8.8691796008869266E-3</v>
      </c>
    </row>
    <row r="242" spans="1:5" x14ac:dyDescent="0.25">
      <c r="A242" s="1">
        <v>37377</v>
      </c>
      <c r="B242" s="4">
        <f>INDEX('Presidential Data'!$C:$C,MATCH(YEAR(A242),'Presidential Data'!$A:$A,0),1)</f>
        <v>43</v>
      </c>
      <c r="C242" s="4" t="str">
        <f>INDEX('Presidential Data'!$B:$B,MATCH(YEAR(A242),'Presidential Data'!$A:$A,0),1)</f>
        <v>Republican</v>
      </c>
      <c r="D242">
        <v>1.353</v>
      </c>
      <c r="E242" s="6">
        <f t="shared" si="3"/>
        <v>-6.6079295154185891E-3</v>
      </c>
    </row>
    <row r="243" spans="1:5" x14ac:dyDescent="0.25">
      <c r="A243" s="1">
        <v>37347</v>
      </c>
      <c r="B243" s="4">
        <f>INDEX('Presidential Data'!$C:$C,MATCH(YEAR(A243),'Presidential Data'!$A:$A,0),1)</f>
        <v>43</v>
      </c>
      <c r="C243" s="4" t="str">
        <f>INDEX('Presidential Data'!$B:$B,MATCH(YEAR(A243),'Presidential Data'!$A:$A,0),1)</f>
        <v>Republican</v>
      </c>
      <c r="D243">
        <v>1.3620000000000001</v>
      </c>
      <c r="E243" s="6">
        <f t="shared" si="3"/>
        <v>0.11547911547911548</v>
      </c>
    </row>
    <row r="244" spans="1:5" x14ac:dyDescent="0.25">
      <c r="A244" s="1">
        <v>37316</v>
      </c>
      <c r="B244" s="4">
        <f>INDEX('Presidential Data'!$C:$C,MATCH(YEAR(A244),'Presidential Data'!$A:$A,0),1)</f>
        <v>43</v>
      </c>
      <c r="C244" s="4" t="str">
        <f>INDEX('Presidential Data'!$B:$B,MATCH(YEAR(A244),'Presidential Data'!$A:$A,0),1)</f>
        <v>Republican</v>
      </c>
      <c r="D244">
        <v>1.2210000000000001</v>
      </c>
      <c r="E244" s="6">
        <f t="shared" si="3"/>
        <v>0.1201834862385321</v>
      </c>
    </row>
    <row r="245" spans="1:5" x14ac:dyDescent="0.25">
      <c r="A245" s="1">
        <v>37288</v>
      </c>
      <c r="B245" s="4">
        <f>INDEX('Presidential Data'!$C:$C,MATCH(YEAR(A245),'Presidential Data'!$A:$A,0),1)</f>
        <v>43</v>
      </c>
      <c r="C245" s="4" t="str">
        <f>INDEX('Presidential Data'!$B:$B,MATCH(YEAR(A245),'Presidential Data'!$A:$A,0),1)</f>
        <v>Republican</v>
      </c>
      <c r="D245">
        <v>1.0900000000000001</v>
      </c>
      <c r="E245" s="6">
        <f t="shared" si="3"/>
        <v>-3.6563071297989061E-3</v>
      </c>
    </row>
    <row r="246" spans="1:5" x14ac:dyDescent="0.25">
      <c r="A246" s="1">
        <v>37257</v>
      </c>
      <c r="B246" s="4">
        <f>INDEX('Presidential Data'!$C:$C,MATCH(YEAR(A246),'Presidential Data'!$A:$A,0),1)</f>
        <v>43</v>
      </c>
      <c r="C246" s="4" t="str">
        <f>INDEX('Presidential Data'!$B:$B,MATCH(YEAR(A246),'Presidential Data'!$A:$A,0),1)</f>
        <v>Republican</v>
      </c>
      <c r="D246">
        <v>1.0940000000000001</v>
      </c>
      <c r="E246" s="6">
        <f t="shared" si="3"/>
        <v>2.052238805970151E-2</v>
      </c>
    </row>
    <row r="247" spans="1:5" x14ac:dyDescent="0.25">
      <c r="A247" s="1">
        <v>37226</v>
      </c>
      <c r="B247" s="4">
        <f>INDEX('Presidential Data'!$C:$C,MATCH(YEAR(A247),'Presidential Data'!$A:$A,0),1)</f>
        <v>43</v>
      </c>
      <c r="C247" s="4" t="str">
        <f>INDEX('Presidential Data'!$B:$B,MATCH(YEAR(A247),'Presidential Data'!$A:$A,0),1)</f>
        <v>Republican</v>
      </c>
      <c r="D247">
        <v>1.0720000000000001</v>
      </c>
      <c r="E247" s="6">
        <f t="shared" si="3"/>
        <v>-5.8823529411764663E-2</v>
      </c>
    </row>
    <row r="248" spans="1:5" x14ac:dyDescent="0.25">
      <c r="A248" s="1">
        <v>37196</v>
      </c>
      <c r="B248" s="4">
        <f>INDEX('Presidential Data'!$C:$C,MATCH(YEAR(A248),'Presidential Data'!$A:$A,0),1)</f>
        <v>43</v>
      </c>
      <c r="C248" s="4" t="str">
        <f>INDEX('Presidential Data'!$B:$B,MATCH(YEAR(A248),'Presidential Data'!$A:$A,0),1)</f>
        <v>Republican</v>
      </c>
      <c r="D248">
        <v>1.139</v>
      </c>
      <c r="E248" s="6">
        <f t="shared" si="3"/>
        <v>-0.10596546310832025</v>
      </c>
    </row>
    <row r="249" spans="1:5" x14ac:dyDescent="0.25">
      <c r="A249" s="1">
        <v>37165</v>
      </c>
      <c r="B249" s="4">
        <f>INDEX('Presidential Data'!$C:$C,MATCH(YEAR(A249),'Presidential Data'!$A:$A,0),1)</f>
        <v>43</v>
      </c>
      <c r="C249" s="4" t="str">
        <f>INDEX('Presidential Data'!$B:$B,MATCH(YEAR(A249),'Presidential Data'!$A:$A,0),1)</f>
        <v>Republican</v>
      </c>
      <c r="D249">
        <v>1.274</v>
      </c>
      <c r="E249" s="6">
        <f t="shared" si="3"/>
        <v>-0.15405046480743692</v>
      </c>
    </row>
    <row r="250" spans="1:5" x14ac:dyDescent="0.25">
      <c r="A250" s="1">
        <v>37135</v>
      </c>
      <c r="B250" s="4">
        <f>INDEX('Presidential Data'!$C:$C,MATCH(YEAR(A250),'Presidential Data'!$A:$A,0),1)</f>
        <v>43</v>
      </c>
      <c r="C250" s="4" t="str">
        <f>INDEX('Presidential Data'!$B:$B,MATCH(YEAR(A250),'Presidential Data'!$A:$A,0),1)</f>
        <v>Republican</v>
      </c>
      <c r="D250">
        <v>1.506</v>
      </c>
      <c r="E250" s="6">
        <f t="shared" si="3"/>
        <v>8.658008658008666E-2</v>
      </c>
    </row>
    <row r="251" spans="1:5" x14ac:dyDescent="0.25">
      <c r="A251" s="1">
        <v>37104</v>
      </c>
      <c r="B251" s="4">
        <f>INDEX('Presidential Data'!$C:$C,MATCH(YEAR(A251),'Presidential Data'!$A:$A,0),1)</f>
        <v>43</v>
      </c>
      <c r="C251" s="4" t="str">
        <f>INDEX('Presidential Data'!$B:$B,MATCH(YEAR(A251),'Presidential Data'!$A:$A,0),1)</f>
        <v>Republican</v>
      </c>
      <c r="D251">
        <v>1.3859999999999999</v>
      </c>
      <c r="E251" s="6">
        <f t="shared" si="3"/>
        <v>3.4328358208955086E-2</v>
      </c>
    </row>
    <row r="252" spans="1:5" x14ac:dyDescent="0.25">
      <c r="A252" s="1">
        <v>37073</v>
      </c>
      <c r="B252" s="4">
        <f>INDEX('Presidential Data'!$C:$C,MATCH(YEAR(A252),'Presidential Data'!$A:$A,0),1)</f>
        <v>43</v>
      </c>
      <c r="C252" s="4" t="str">
        <f>INDEX('Presidential Data'!$B:$B,MATCH(YEAR(A252),'Presidential Data'!$A:$A,0),1)</f>
        <v>Republican</v>
      </c>
      <c r="D252">
        <v>1.34</v>
      </c>
      <c r="E252" s="6">
        <f t="shared" si="3"/>
        <v>-0.13436692506459946</v>
      </c>
    </row>
    <row r="253" spans="1:5" x14ac:dyDescent="0.25">
      <c r="A253" s="1">
        <v>37043</v>
      </c>
      <c r="B253" s="4">
        <f>INDEX('Presidential Data'!$C:$C,MATCH(YEAR(A253),'Presidential Data'!$A:$A,0),1)</f>
        <v>43</v>
      </c>
      <c r="C253" s="4" t="str">
        <f>INDEX('Presidential Data'!$B:$B,MATCH(YEAR(A253),'Presidential Data'!$A:$A,0),1)</f>
        <v>Republican</v>
      </c>
      <c r="D253">
        <v>1.548</v>
      </c>
      <c r="E253" s="6">
        <f t="shared" si="3"/>
        <v>-6.4087061668681902E-2</v>
      </c>
    </row>
    <row r="254" spans="1:5" x14ac:dyDescent="0.25">
      <c r="A254" s="1">
        <v>37012</v>
      </c>
      <c r="B254" s="4">
        <f>INDEX('Presidential Data'!$C:$C,MATCH(YEAR(A254),'Presidential Data'!$A:$A,0),1)</f>
        <v>43</v>
      </c>
      <c r="C254" s="4" t="str">
        <f>INDEX('Presidential Data'!$B:$B,MATCH(YEAR(A254),'Presidential Data'!$A:$A,0),1)</f>
        <v>Republican</v>
      </c>
      <c r="D254">
        <v>1.6539999999999999</v>
      </c>
      <c r="E254" s="6">
        <f t="shared" si="3"/>
        <v>9.0309822017139108E-2</v>
      </c>
    </row>
    <row r="255" spans="1:5" x14ac:dyDescent="0.25">
      <c r="A255" s="1">
        <v>36982</v>
      </c>
      <c r="B255" s="4">
        <f>INDEX('Presidential Data'!$C:$C,MATCH(YEAR(A255),'Presidential Data'!$A:$A,0),1)</f>
        <v>43</v>
      </c>
      <c r="C255" s="4" t="str">
        <f>INDEX('Presidential Data'!$B:$B,MATCH(YEAR(A255),'Presidential Data'!$A:$A,0),1)</f>
        <v>Republican</v>
      </c>
      <c r="D255">
        <v>1.5169999999999999</v>
      </c>
      <c r="E255" s="6">
        <f t="shared" si="3"/>
        <v>9.6098265895953772E-2</v>
      </c>
    </row>
    <row r="256" spans="1:5" x14ac:dyDescent="0.25">
      <c r="A256" s="1">
        <v>36951</v>
      </c>
      <c r="B256" s="4">
        <f>INDEX('Presidential Data'!$C:$C,MATCH(YEAR(A256),'Presidential Data'!$A:$A,0),1)</f>
        <v>43</v>
      </c>
      <c r="C256" s="4" t="str">
        <f>INDEX('Presidential Data'!$B:$B,MATCH(YEAR(A256),'Presidential Data'!$A:$A,0),1)</f>
        <v>Republican</v>
      </c>
      <c r="D256">
        <v>1.3839999999999999</v>
      </c>
      <c r="E256" s="6">
        <f t="shared" si="3"/>
        <v>-3.2844164919636723E-2</v>
      </c>
    </row>
    <row r="257" spans="1:5" x14ac:dyDescent="0.25">
      <c r="A257" s="1">
        <v>36923</v>
      </c>
      <c r="B257" s="4">
        <f>INDEX('Presidential Data'!$C:$C,MATCH(YEAR(A257),'Presidential Data'!$A:$A,0),1)</f>
        <v>43</v>
      </c>
      <c r="C257" s="4" t="str">
        <f>INDEX('Presidential Data'!$B:$B,MATCH(YEAR(A257),'Presidential Data'!$A:$A,0),1)</f>
        <v>Republican</v>
      </c>
      <c r="D257">
        <v>1.431</v>
      </c>
      <c r="E257" s="6">
        <f t="shared" si="3"/>
        <v>2.8030833917309064E-3</v>
      </c>
    </row>
    <row r="258" spans="1:5" x14ac:dyDescent="0.25">
      <c r="A258" s="1">
        <v>36892</v>
      </c>
      <c r="B258" s="4">
        <f>INDEX('Presidential Data'!$C:$C,MATCH(YEAR(A258),'Presidential Data'!$A:$A,0),1)</f>
        <v>43</v>
      </c>
      <c r="C258" s="4" t="str">
        <f>INDEX('Presidential Data'!$B:$B,MATCH(YEAR(A258),'Presidential Data'!$A:$A,0),1)</f>
        <v>Republican</v>
      </c>
      <c r="D258">
        <v>1.427</v>
      </c>
      <c r="E258" s="6">
        <f t="shared" si="3"/>
        <v>6.3469675599436672E-3</v>
      </c>
    </row>
    <row r="259" spans="1:5" x14ac:dyDescent="0.25">
      <c r="A259" s="1">
        <v>36861</v>
      </c>
      <c r="B259" s="4">
        <f>INDEX('Presidential Data'!$C:$C,MATCH(YEAR(A259),'Presidential Data'!$A:$A,0),1)</f>
        <v>42</v>
      </c>
      <c r="C259" s="4" t="str">
        <f>INDEX('Presidential Data'!$B:$B,MATCH(YEAR(A259),'Presidential Data'!$A:$A,0),1)</f>
        <v>Democratic</v>
      </c>
      <c r="D259">
        <v>1.4179999999999999</v>
      </c>
      <c r="E259" s="6">
        <f t="shared" ref="E259:E322" si="4">(D259-D260)/D260</f>
        <v>-5.1505016722408141E-2</v>
      </c>
    </row>
    <row r="260" spans="1:5" x14ac:dyDescent="0.25">
      <c r="A260" s="1">
        <v>36831</v>
      </c>
      <c r="B260" s="4">
        <f>INDEX('Presidential Data'!$C:$C,MATCH(YEAR(A260),'Presidential Data'!$A:$A,0),1)</f>
        <v>42</v>
      </c>
      <c r="C260" s="4" t="str">
        <f>INDEX('Presidential Data'!$B:$B,MATCH(YEAR(A260),'Presidential Data'!$A:$A,0),1)</f>
        <v>Democratic</v>
      </c>
      <c r="D260">
        <v>1.4950000000000001</v>
      </c>
      <c r="E260" s="6">
        <f t="shared" si="4"/>
        <v>-8.6206896551723478E-3</v>
      </c>
    </row>
    <row r="261" spans="1:5" x14ac:dyDescent="0.25">
      <c r="A261" s="1">
        <v>36800</v>
      </c>
      <c r="B261" s="4">
        <f>INDEX('Presidential Data'!$C:$C,MATCH(YEAR(A261),'Presidential Data'!$A:$A,0),1)</f>
        <v>42</v>
      </c>
      <c r="C261" s="4" t="str">
        <f>INDEX('Presidential Data'!$B:$B,MATCH(YEAR(A261),'Presidential Data'!$A:$A,0),1)</f>
        <v>Democratic</v>
      </c>
      <c r="D261">
        <v>1.508</v>
      </c>
      <c r="E261" s="6">
        <f t="shared" si="4"/>
        <v>-1.1147540983606496E-2</v>
      </c>
    </row>
    <row r="262" spans="1:5" x14ac:dyDescent="0.25">
      <c r="A262" s="1">
        <v>36770</v>
      </c>
      <c r="B262" s="4">
        <f>INDEX('Presidential Data'!$C:$C,MATCH(YEAR(A262),'Presidential Data'!$A:$A,0),1)</f>
        <v>42</v>
      </c>
      <c r="C262" s="4" t="str">
        <f>INDEX('Presidential Data'!$B:$B,MATCH(YEAR(A262),'Presidential Data'!$A:$A,0),1)</f>
        <v>Democratic</v>
      </c>
      <c r="D262">
        <v>1.5249999999999999</v>
      </c>
      <c r="E262" s="6">
        <f t="shared" si="4"/>
        <v>5.9763724808894962E-2</v>
      </c>
    </row>
    <row r="263" spans="1:5" x14ac:dyDescent="0.25">
      <c r="A263" s="1">
        <v>36739</v>
      </c>
      <c r="B263" s="4">
        <f>INDEX('Presidential Data'!$C:$C,MATCH(YEAR(A263),'Presidential Data'!$A:$A,0),1)</f>
        <v>42</v>
      </c>
      <c r="C263" s="4" t="str">
        <f>INDEX('Presidential Data'!$B:$B,MATCH(YEAR(A263),'Presidential Data'!$A:$A,0),1)</f>
        <v>Democratic</v>
      </c>
      <c r="D263">
        <v>1.4390000000000001</v>
      </c>
      <c r="E263" s="6">
        <f t="shared" si="4"/>
        <v>-5.8862001308044386E-2</v>
      </c>
    </row>
    <row r="264" spans="1:5" x14ac:dyDescent="0.25">
      <c r="A264" s="1">
        <v>36708</v>
      </c>
      <c r="B264" s="4">
        <f>INDEX('Presidential Data'!$C:$C,MATCH(YEAR(A264),'Presidential Data'!$A:$A,0),1)</f>
        <v>42</v>
      </c>
      <c r="C264" s="4" t="str">
        <f>INDEX('Presidential Data'!$B:$B,MATCH(YEAR(A264),'Presidential Data'!$A:$A,0),1)</f>
        <v>Democratic</v>
      </c>
      <c r="D264">
        <v>1.5289999999999999</v>
      </c>
      <c r="E264" s="6">
        <f t="shared" si="4"/>
        <v>-5.1488833746898374E-2</v>
      </c>
    </row>
    <row r="265" spans="1:5" x14ac:dyDescent="0.25">
      <c r="A265" s="1">
        <v>36678</v>
      </c>
      <c r="B265" s="4">
        <f>INDEX('Presidential Data'!$C:$C,MATCH(YEAR(A265),'Presidential Data'!$A:$A,0),1)</f>
        <v>42</v>
      </c>
      <c r="C265" s="4" t="str">
        <f>INDEX('Presidential Data'!$B:$B,MATCH(YEAR(A265),'Presidential Data'!$A:$A,0),1)</f>
        <v>Democratic</v>
      </c>
      <c r="D265">
        <v>1.6120000000000001</v>
      </c>
      <c r="E265" s="6">
        <f t="shared" si="4"/>
        <v>0.10714285714285723</v>
      </c>
    </row>
    <row r="266" spans="1:5" x14ac:dyDescent="0.25">
      <c r="A266" s="1">
        <v>36647</v>
      </c>
      <c r="B266" s="4">
        <f>INDEX('Presidential Data'!$C:$C,MATCH(YEAR(A266),'Presidential Data'!$A:$A,0),1)</f>
        <v>42</v>
      </c>
      <c r="C266" s="4" t="str">
        <f>INDEX('Presidential Data'!$B:$B,MATCH(YEAR(A266),'Presidential Data'!$A:$A,0),1)</f>
        <v>Democratic</v>
      </c>
      <c r="D266">
        <v>1.456</v>
      </c>
      <c r="E266" s="6">
        <f t="shared" si="4"/>
        <v>1.3221990257480797E-2</v>
      </c>
    </row>
    <row r="267" spans="1:5" x14ac:dyDescent="0.25">
      <c r="A267" s="1">
        <v>36617</v>
      </c>
      <c r="B267" s="4">
        <f>INDEX('Presidential Data'!$C:$C,MATCH(YEAR(A267),'Presidential Data'!$A:$A,0),1)</f>
        <v>42</v>
      </c>
      <c r="C267" s="4" t="str">
        <f>INDEX('Presidential Data'!$B:$B,MATCH(YEAR(A267),'Presidential Data'!$A:$A,0),1)</f>
        <v>Democratic</v>
      </c>
      <c r="D267">
        <v>1.4370000000000001</v>
      </c>
      <c r="E267" s="6">
        <f t="shared" si="4"/>
        <v>-4.0720961281708906E-2</v>
      </c>
    </row>
    <row r="268" spans="1:5" x14ac:dyDescent="0.25">
      <c r="A268" s="1">
        <v>36586</v>
      </c>
      <c r="B268" s="4">
        <f>INDEX('Presidential Data'!$C:$C,MATCH(YEAR(A268),'Presidential Data'!$A:$A,0),1)</f>
        <v>42</v>
      </c>
      <c r="C268" s="4" t="str">
        <f>INDEX('Presidential Data'!$B:$B,MATCH(YEAR(A268),'Presidential Data'!$A:$A,0),1)</f>
        <v>Democratic</v>
      </c>
      <c r="D268">
        <v>1.498</v>
      </c>
      <c r="E268" s="6">
        <f t="shared" si="4"/>
        <v>9.2633114514952597E-2</v>
      </c>
    </row>
    <row r="269" spans="1:5" x14ac:dyDescent="0.25">
      <c r="A269" s="1">
        <v>36557</v>
      </c>
      <c r="B269" s="4">
        <f>INDEX('Presidential Data'!$C:$C,MATCH(YEAR(A269),'Presidential Data'!$A:$A,0),1)</f>
        <v>42</v>
      </c>
      <c r="C269" s="4" t="str">
        <f>INDEX('Presidential Data'!$B:$B,MATCH(YEAR(A269),'Presidential Data'!$A:$A,0),1)</f>
        <v>Democratic</v>
      </c>
      <c r="D269">
        <v>1.371</v>
      </c>
      <c r="E269" s="6">
        <f t="shared" si="4"/>
        <v>7.1931196247068091E-2</v>
      </c>
    </row>
    <row r="270" spans="1:5" x14ac:dyDescent="0.25">
      <c r="A270" s="1">
        <v>36526</v>
      </c>
      <c r="B270" s="4">
        <f>INDEX('Presidential Data'!$C:$C,MATCH(YEAR(A270),'Presidential Data'!$A:$A,0),1)</f>
        <v>42</v>
      </c>
      <c r="C270" s="4" t="str">
        <f>INDEX('Presidential Data'!$B:$B,MATCH(YEAR(A270),'Presidential Data'!$A:$A,0),1)</f>
        <v>Democratic</v>
      </c>
      <c r="D270">
        <v>1.2789999999999999</v>
      </c>
      <c r="E270" s="6">
        <f t="shared" si="4"/>
        <v>1.427438540840604E-2</v>
      </c>
    </row>
    <row r="271" spans="1:5" x14ac:dyDescent="0.25">
      <c r="A271" s="1">
        <v>36495</v>
      </c>
      <c r="B271" s="4">
        <f>INDEX('Presidential Data'!$C:$C,MATCH(YEAR(A271),'Presidential Data'!$A:$A,0),1)</f>
        <v>42</v>
      </c>
      <c r="C271" s="4" t="str">
        <f>INDEX('Presidential Data'!$B:$B,MATCH(YEAR(A271),'Presidential Data'!$A:$A,0),1)</f>
        <v>Democratic</v>
      </c>
      <c r="D271">
        <v>1.2609999999999999</v>
      </c>
      <c r="E271" s="6">
        <f t="shared" si="4"/>
        <v>1.6935483870967667E-2</v>
      </c>
    </row>
    <row r="272" spans="1:5" x14ac:dyDescent="0.25">
      <c r="A272" s="1">
        <v>36465</v>
      </c>
      <c r="B272" s="4">
        <f>INDEX('Presidential Data'!$C:$C,MATCH(YEAR(A272),'Presidential Data'!$A:$A,0),1)</f>
        <v>42</v>
      </c>
      <c r="C272" s="4" t="str">
        <f>INDEX('Presidential Data'!$B:$B,MATCH(YEAR(A272),'Presidential Data'!$A:$A,0),1)</f>
        <v>Democratic</v>
      </c>
      <c r="D272">
        <v>1.24</v>
      </c>
      <c r="E272" s="6">
        <f t="shared" si="4"/>
        <v>8.1300813008130159E-3</v>
      </c>
    </row>
    <row r="273" spans="1:5" x14ac:dyDescent="0.25">
      <c r="A273" s="1">
        <v>36434</v>
      </c>
      <c r="B273" s="4">
        <f>INDEX('Presidential Data'!$C:$C,MATCH(YEAR(A273),'Presidential Data'!$A:$A,0),1)</f>
        <v>42</v>
      </c>
      <c r="C273" s="4" t="str">
        <f>INDEX('Presidential Data'!$B:$B,MATCH(YEAR(A273),'Presidential Data'!$A:$A,0),1)</f>
        <v>Democratic</v>
      </c>
      <c r="D273">
        <v>1.23</v>
      </c>
      <c r="E273" s="6">
        <f t="shared" si="4"/>
        <v>-7.2639225181599021E-3</v>
      </c>
    </row>
    <row r="274" spans="1:5" x14ac:dyDescent="0.25">
      <c r="A274" s="1">
        <v>36404</v>
      </c>
      <c r="B274" s="4">
        <f>INDEX('Presidential Data'!$C:$C,MATCH(YEAR(A274),'Presidential Data'!$A:$A,0),1)</f>
        <v>42</v>
      </c>
      <c r="C274" s="4" t="str">
        <f>INDEX('Presidential Data'!$B:$B,MATCH(YEAR(A274),'Presidential Data'!$A:$A,0),1)</f>
        <v>Democratic</v>
      </c>
      <c r="D274">
        <v>1.2390000000000001</v>
      </c>
      <c r="E274" s="6">
        <f t="shared" si="4"/>
        <v>3.3361134278565498E-2</v>
      </c>
    </row>
    <row r="275" spans="1:5" x14ac:dyDescent="0.25">
      <c r="A275" s="1">
        <v>36373</v>
      </c>
      <c r="B275" s="4">
        <f>INDEX('Presidential Data'!$C:$C,MATCH(YEAR(A275),'Presidential Data'!$A:$A,0),1)</f>
        <v>42</v>
      </c>
      <c r="C275" s="4" t="str">
        <f>INDEX('Presidential Data'!$B:$B,MATCH(YEAR(A275),'Presidential Data'!$A:$A,0),1)</f>
        <v>Democratic</v>
      </c>
      <c r="D275">
        <v>1.1990000000000001</v>
      </c>
      <c r="E275" s="6">
        <f t="shared" si="4"/>
        <v>5.3602811950791009E-2</v>
      </c>
    </row>
    <row r="276" spans="1:5" x14ac:dyDescent="0.25">
      <c r="A276" s="1">
        <v>36342</v>
      </c>
      <c r="B276" s="4">
        <f>INDEX('Presidential Data'!$C:$C,MATCH(YEAR(A276),'Presidential Data'!$A:$A,0),1)</f>
        <v>42</v>
      </c>
      <c r="C276" s="4" t="str">
        <f>INDEX('Presidential Data'!$B:$B,MATCH(YEAR(A276),'Presidential Data'!$A:$A,0),1)</f>
        <v>Democratic</v>
      </c>
      <c r="D276">
        <v>1.1379999999999999</v>
      </c>
      <c r="E276" s="6">
        <f t="shared" si="4"/>
        <v>3.9269406392693995E-2</v>
      </c>
    </row>
    <row r="277" spans="1:5" x14ac:dyDescent="0.25">
      <c r="A277" s="1">
        <v>36312</v>
      </c>
      <c r="B277" s="4">
        <f>INDEX('Presidential Data'!$C:$C,MATCH(YEAR(A277),'Presidential Data'!$A:$A,0),1)</f>
        <v>42</v>
      </c>
      <c r="C277" s="4" t="str">
        <f>INDEX('Presidential Data'!$B:$B,MATCH(YEAR(A277),'Presidential Data'!$A:$A,0),1)</f>
        <v>Democratic</v>
      </c>
      <c r="D277">
        <v>1.095</v>
      </c>
      <c r="E277" s="6">
        <f t="shared" si="4"/>
        <v>-7.2529465095194992E-3</v>
      </c>
    </row>
    <row r="278" spans="1:5" x14ac:dyDescent="0.25">
      <c r="A278" s="1">
        <v>36281</v>
      </c>
      <c r="B278" s="4">
        <f>INDEX('Presidential Data'!$C:$C,MATCH(YEAR(A278),'Presidential Data'!$A:$A,0),1)</f>
        <v>42</v>
      </c>
      <c r="C278" s="4" t="str">
        <f>INDEX('Presidential Data'!$B:$B,MATCH(YEAR(A278),'Presidential Data'!$A:$A,0),1)</f>
        <v>Democratic</v>
      </c>
      <c r="D278">
        <v>1.103</v>
      </c>
      <c r="E278" s="6">
        <f t="shared" si="4"/>
        <v>3.6396724294813498E-3</v>
      </c>
    </row>
    <row r="279" spans="1:5" x14ac:dyDescent="0.25">
      <c r="A279" s="1">
        <v>36251</v>
      </c>
      <c r="B279" s="4">
        <f>INDEX('Presidential Data'!$C:$C,MATCH(YEAR(A279),'Presidential Data'!$A:$A,0),1)</f>
        <v>42</v>
      </c>
      <c r="C279" s="4" t="str">
        <f>INDEX('Presidential Data'!$B:$B,MATCH(YEAR(A279),'Presidential Data'!$A:$A,0),1)</f>
        <v>Democratic</v>
      </c>
      <c r="D279">
        <v>1.099</v>
      </c>
      <c r="E279" s="6">
        <f t="shared" si="4"/>
        <v>0.14360041623309056</v>
      </c>
    </row>
    <row r="280" spans="1:5" x14ac:dyDescent="0.25">
      <c r="A280" s="1">
        <v>36220</v>
      </c>
      <c r="B280" s="4">
        <f>INDEX('Presidential Data'!$C:$C,MATCH(YEAR(A280),'Presidential Data'!$A:$A,0),1)</f>
        <v>42</v>
      </c>
      <c r="C280" s="4" t="str">
        <f>INDEX('Presidential Data'!$B:$B,MATCH(YEAR(A280),'Presidential Data'!$A:$A,0),1)</f>
        <v>Democratic</v>
      </c>
      <c r="D280">
        <v>0.96099999999999997</v>
      </c>
      <c r="E280" s="6">
        <f t="shared" si="4"/>
        <v>6.7777777777777715E-2</v>
      </c>
    </row>
    <row r="281" spans="1:5" x14ac:dyDescent="0.25">
      <c r="A281" s="1">
        <v>36192</v>
      </c>
      <c r="B281" s="4">
        <f>INDEX('Presidential Data'!$C:$C,MATCH(YEAR(A281),'Presidential Data'!$A:$A,0),1)</f>
        <v>42</v>
      </c>
      <c r="C281" s="4" t="str">
        <f>INDEX('Presidential Data'!$B:$B,MATCH(YEAR(A281),'Presidential Data'!$A:$A,0),1)</f>
        <v>Democratic</v>
      </c>
      <c r="D281">
        <v>0.9</v>
      </c>
      <c r="E281" s="6">
        <f t="shared" si="4"/>
        <v>-1.8538713195201759E-2</v>
      </c>
    </row>
    <row r="282" spans="1:5" x14ac:dyDescent="0.25">
      <c r="A282" s="1">
        <v>36161</v>
      </c>
      <c r="B282" s="4">
        <f>INDEX('Presidential Data'!$C:$C,MATCH(YEAR(A282),'Presidential Data'!$A:$A,0),1)</f>
        <v>42</v>
      </c>
      <c r="C282" s="4" t="str">
        <f>INDEX('Presidential Data'!$B:$B,MATCH(YEAR(A282),'Presidential Data'!$A:$A,0),1)</f>
        <v>Democratic</v>
      </c>
      <c r="D282">
        <v>0.91700000000000004</v>
      </c>
      <c r="E282" s="6">
        <f t="shared" si="4"/>
        <v>-6.5005417118093227E-3</v>
      </c>
    </row>
    <row r="283" spans="1:5" x14ac:dyDescent="0.25">
      <c r="A283" s="1">
        <v>36130</v>
      </c>
      <c r="B283" s="4">
        <f>INDEX('Presidential Data'!$C:$C,MATCH(YEAR(A283),'Presidential Data'!$A:$A,0),1)</f>
        <v>42</v>
      </c>
      <c r="C283" s="4" t="str">
        <f>INDEX('Presidential Data'!$B:$B,MATCH(YEAR(A283),'Presidential Data'!$A:$A,0),1)</f>
        <v>Democratic</v>
      </c>
      <c r="D283">
        <v>0.92300000000000004</v>
      </c>
      <c r="E283" s="6">
        <f t="shared" si="4"/>
        <v>-5.7201225740551524E-2</v>
      </c>
    </row>
    <row r="284" spans="1:5" x14ac:dyDescent="0.25">
      <c r="A284" s="1">
        <v>36100</v>
      </c>
      <c r="B284" s="4">
        <f>INDEX('Presidential Data'!$C:$C,MATCH(YEAR(A284),'Presidential Data'!$A:$A,0),1)</f>
        <v>42</v>
      </c>
      <c r="C284" s="4" t="str">
        <f>INDEX('Presidential Data'!$B:$B,MATCH(YEAR(A284),'Presidential Data'!$A:$A,0),1)</f>
        <v>Democratic</v>
      </c>
      <c r="D284">
        <v>0.97899999999999998</v>
      </c>
      <c r="E284" s="6">
        <f t="shared" si="4"/>
        <v>-2.6838966202783324E-2</v>
      </c>
    </row>
    <row r="285" spans="1:5" x14ac:dyDescent="0.25">
      <c r="A285" s="1">
        <v>36069</v>
      </c>
      <c r="B285" s="4">
        <f>INDEX('Presidential Data'!$C:$C,MATCH(YEAR(A285),'Presidential Data'!$A:$A,0),1)</f>
        <v>42</v>
      </c>
      <c r="C285" s="4" t="str">
        <f>INDEX('Presidential Data'!$B:$B,MATCH(YEAR(A285),'Presidential Data'!$A:$A,0),1)</f>
        <v>Democratic</v>
      </c>
      <c r="D285">
        <v>1.006</v>
      </c>
      <c r="E285" s="6">
        <f t="shared" si="4"/>
        <v>1.2072434607645887E-2</v>
      </c>
    </row>
    <row r="286" spans="1:5" x14ac:dyDescent="0.25">
      <c r="A286" s="1">
        <v>36039</v>
      </c>
      <c r="B286" s="4">
        <f>INDEX('Presidential Data'!$C:$C,MATCH(YEAR(A286),'Presidential Data'!$A:$A,0),1)</f>
        <v>42</v>
      </c>
      <c r="C286" s="4" t="str">
        <f>INDEX('Presidential Data'!$B:$B,MATCH(YEAR(A286),'Presidential Data'!$A:$A,0),1)</f>
        <v>Democratic</v>
      </c>
      <c r="D286">
        <v>0.99399999999999999</v>
      </c>
      <c r="E286" s="6">
        <f t="shared" si="4"/>
        <v>-1.6815034619188828E-2</v>
      </c>
    </row>
    <row r="287" spans="1:5" x14ac:dyDescent="0.25">
      <c r="A287" s="1">
        <v>36008</v>
      </c>
      <c r="B287" s="4">
        <f>INDEX('Presidential Data'!$C:$C,MATCH(YEAR(A287),'Presidential Data'!$A:$A,0),1)</f>
        <v>42</v>
      </c>
      <c r="C287" s="4" t="str">
        <f>INDEX('Presidential Data'!$B:$B,MATCH(YEAR(A287),'Presidential Data'!$A:$A,0),1)</f>
        <v>Democratic</v>
      </c>
      <c r="D287">
        <v>1.0109999999999999</v>
      </c>
      <c r="E287" s="6">
        <f t="shared" si="4"/>
        <v>-2.6948989412897043E-2</v>
      </c>
    </row>
    <row r="288" spans="1:5" x14ac:dyDescent="0.25">
      <c r="A288" s="1">
        <v>35977</v>
      </c>
      <c r="B288" s="4">
        <f>INDEX('Presidential Data'!$C:$C,MATCH(YEAR(A288),'Presidential Data'!$A:$A,0),1)</f>
        <v>42</v>
      </c>
      <c r="C288" s="4" t="str">
        <f>INDEX('Presidential Data'!$B:$B,MATCH(YEAR(A288),'Presidential Data'!$A:$A,0),1)</f>
        <v>Democratic</v>
      </c>
      <c r="D288">
        <v>1.0389999999999999</v>
      </c>
      <c r="E288" s="6">
        <f t="shared" si="4"/>
        <v>-8.5877862595420979E-3</v>
      </c>
    </row>
    <row r="289" spans="1:5" x14ac:dyDescent="0.25">
      <c r="A289" s="1">
        <v>35947</v>
      </c>
      <c r="B289" s="4">
        <f>INDEX('Presidential Data'!$C:$C,MATCH(YEAR(A289),'Presidential Data'!$A:$A,0),1)</f>
        <v>42</v>
      </c>
      <c r="C289" s="4" t="str">
        <f>INDEX('Presidential Data'!$B:$B,MATCH(YEAR(A289),'Presidential Data'!$A:$A,0),1)</f>
        <v>Democratic</v>
      </c>
      <c r="D289">
        <v>1.048</v>
      </c>
      <c r="E289" s="6">
        <f t="shared" si="4"/>
        <v>-9.5328884652039073E-4</v>
      </c>
    </row>
    <row r="290" spans="1:5" x14ac:dyDescent="0.25">
      <c r="A290" s="1">
        <v>35916</v>
      </c>
      <c r="B290" s="4">
        <f>INDEX('Presidential Data'!$C:$C,MATCH(YEAR(A290),'Presidential Data'!$A:$A,0),1)</f>
        <v>42</v>
      </c>
      <c r="C290" s="4" t="str">
        <f>INDEX('Presidential Data'!$B:$B,MATCH(YEAR(A290),'Presidential Data'!$A:$A,0),1)</f>
        <v>Democratic</v>
      </c>
      <c r="D290">
        <v>1.0489999999999999</v>
      </c>
      <c r="E290" s="6">
        <f t="shared" si="4"/>
        <v>2.4414062499999913E-2</v>
      </c>
    </row>
    <row r="291" spans="1:5" x14ac:dyDescent="0.25">
      <c r="A291" s="1">
        <v>35886</v>
      </c>
      <c r="B291" s="4">
        <f>INDEX('Presidential Data'!$C:$C,MATCH(YEAR(A291),'Presidential Data'!$A:$A,0),1)</f>
        <v>42</v>
      </c>
      <c r="C291" s="4" t="str">
        <f>INDEX('Presidential Data'!$B:$B,MATCH(YEAR(A291),'Presidential Data'!$A:$A,0),1)</f>
        <v>Democratic</v>
      </c>
      <c r="D291">
        <v>1.024</v>
      </c>
      <c r="E291" s="6">
        <f t="shared" si="4"/>
        <v>9.8619329388560245E-3</v>
      </c>
    </row>
    <row r="292" spans="1:5" x14ac:dyDescent="0.25">
      <c r="A292" s="1">
        <v>35855</v>
      </c>
      <c r="B292" s="4">
        <f>INDEX('Presidential Data'!$C:$C,MATCH(YEAR(A292),'Presidential Data'!$A:$A,0),1)</f>
        <v>42</v>
      </c>
      <c r="C292" s="4" t="str">
        <f>INDEX('Presidential Data'!$B:$B,MATCH(YEAR(A292),'Presidential Data'!$A:$A,0),1)</f>
        <v>Democratic</v>
      </c>
      <c r="D292">
        <v>1.014</v>
      </c>
      <c r="E292" s="6">
        <f t="shared" si="4"/>
        <v>-2.6871401151631502E-2</v>
      </c>
    </row>
    <row r="293" spans="1:5" x14ac:dyDescent="0.25">
      <c r="A293" s="1">
        <v>35827</v>
      </c>
      <c r="B293" s="4">
        <f>INDEX('Presidential Data'!$C:$C,MATCH(YEAR(A293),'Presidential Data'!$A:$A,0),1)</f>
        <v>42</v>
      </c>
      <c r="C293" s="4" t="str">
        <f>INDEX('Presidential Data'!$B:$B,MATCH(YEAR(A293),'Presidential Data'!$A:$A,0),1)</f>
        <v>Democratic</v>
      </c>
      <c r="D293">
        <v>1.042</v>
      </c>
      <c r="E293" s="6">
        <f t="shared" si="4"/>
        <v>-3.0697674418604576E-2</v>
      </c>
    </row>
    <row r="294" spans="1:5" x14ac:dyDescent="0.25">
      <c r="A294" s="1">
        <v>35796</v>
      </c>
      <c r="B294" s="4">
        <f>INDEX('Presidential Data'!$C:$C,MATCH(YEAR(A294),'Presidential Data'!$A:$A,0),1)</f>
        <v>42</v>
      </c>
      <c r="C294" s="4" t="str">
        <f>INDEX('Presidential Data'!$B:$B,MATCH(YEAR(A294),'Presidential Data'!$A:$A,0),1)</f>
        <v>Democratic</v>
      </c>
      <c r="D294">
        <v>1.075</v>
      </c>
      <c r="E294" s="6">
        <f t="shared" si="4"/>
        <v>-3.9320822162645257E-2</v>
      </c>
    </row>
    <row r="295" spans="1:5" x14ac:dyDescent="0.25">
      <c r="A295" s="1">
        <v>35765</v>
      </c>
      <c r="B295" s="4">
        <f>INDEX('Presidential Data'!$C:$C,MATCH(YEAR(A295),'Presidential Data'!$A:$A,0),1)</f>
        <v>42</v>
      </c>
      <c r="C295" s="4" t="str">
        <f>INDEX('Presidential Data'!$B:$B,MATCH(YEAR(A295),'Presidential Data'!$A:$A,0),1)</f>
        <v>Democratic</v>
      </c>
      <c r="D295">
        <v>1.119</v>
      </c>
      <c r="E295" s="6">
        <f t="shared" si="4"/>
        <v>-3.3678756476683877E-2</v>
      </c>
    </row>
    <row r="296" spans="1:5" x14ac:dyDescent="0.25">
      <c r="A296" s="1">
        <v>35735</v>
      </c>
      <c r="B296" s="4">
        <f>INDEX('Presidential Data'!$C:$C,MATCH(YEAR(A296),'Presidential Data'!$A:$A,0),1)</f>
        <v>42</v>
      </c>
      <c r="C296" s="4" t="str">
        <f>INDEX('Presidential Data'!$B:$B,MATCH(YEAR(A296),'Presidential Data'!$A:$A,0),1)</f>
        <v>Democratic</v>
      </c>
      <c r="D296">
        <v>1.1579999999999999</v>
      </c>
      <c r="E296" s="6">
        <f t="shared" si="4"/>
        <v>-2.0304568527918801E-2</v>
      </c>
    </row>
    <row r="297" spans="1:5" x14ac:dyDescent="0.25">
      <c r="A297" s="1">
        <v>35704</v>
      </c>
      <c r="B297" s="4">
        <f>INDEX('Presidential Data'!$C:$C,MATCH(YEAR(A297),'Presidential Data'!$A:$A,0),1)</f>
        <v>42</v>
      </c>
      <c r="C297" s="4" t="str">
        <f>INDEX('Presidential Data'!$B:$B,MATCH(YEAR(A297),'Presidential Data'!$A:$A,0),1)</f>
        <v>Democratic</v>
      </c>
      <c r="D297">
        <v>1.1819999999999999</v>
      </c>
      <c r="E297" s="6">
        <f t="shared" si="4"/>
        <v>-2.7960526315789498E-2</v>
      </c>
    </row>
    <row r="298" spans="1:5" x14ac:dyDescent="0.25">
      <c r="A298" s="1">
        <v>35674</v>
      </c>
      <c r="B298" s="4">
        <f>INDEX('Presidential Data'!$C:$C,MATCH(YEAR(A298),'Presidential Data'!$A:$A,0),1)</f>
        <v>42</v>
      </c>
      <c r="C298" s="4" t="str">
        <f>INDEX('Presidential Data'!$B:$B,MATCH(YEAR(A298),'Presidential Data'!$A:$A,0),1)</f>
        <v>Democratic</v>
      </c>
      <c r="D298">
        <v>1.216</v>
      </c>
      <c r="E298" s="6">
        <f t="shared" si="4"/>
        <v>2.4732069249793005E-3</v>
      </c>
    </row>
    <row r="299" spans="1:5" x14ac:dyDescent="0.25">
      <c r="A299" s="1">
        <v>35643</v>
      </c>
      <c r="B299" s="4">
        <f>INDEX('Presidential Data'!$C:$C,MATCH(YEAR(A299),'Presidential Data'!$A:$A,0),1)</f>
        <v>42</v>
      </c>
      <c r="C299" s="4" t="str">
        <f>INDEX('Presidential Data'!$B:$B,MATCH(YEAR(A299),'Presidential Data'!$A:$A,0),1)</f>
        <v>Democratic</v>
      </c>
      <c r="D299">
        <v>1.2130000000000001</v>
      </c>
      <c r="E299" s="6">
        <f t="shared" si="4"/>
        <v>3.9417309340188549E-2</v>
      </c>
    </row>
    <row r="300" spans="1:5" x14ac:dyDescent="0.25">
      <c r="A300" s="1">
        <v>35612</v>
      </c>
      <c r="B300" s="4">
        <f>INDEX('Presidential Data'!$C:$C,MATCH(YEAR(A300),'Presidential Data'!$A:$A,0),1)</f>
        <v>42</v>
      </c>
      <c r="C300" s="4" t="str">
        <f>INDEX('Presidential Data'!$B:$B,MATCH(YEAR(A300),'Presidential Data'!$A:$A,0),1)</f>
        <v>Democratic</v>
      </c>
      <c r="D300">
        <v>1.167</v>
      </c>
      <c r="E300" s="6">
        <f t="shared" si="4"/>
        <v>-1.8502943650126173E-2</v>
      </c>
    </row>
    <row r="301" spans="1:5" x14ac:dyDescent="0.25">
      <c r="A301" s="1">
        <v>35582</v>
      </c>
      <c r="B301" s="4">
        <f>INDEX('Presidential Data'!$C:$C,MATCH(YEAR(A301),'Presidential Data'!$A:$A,0),1)</f>
        <v>42</v>
      </c>
      <c r="C301" s="4" t="str">
        <f>INDEX('Presidential Data'!$B:$B,MATCH(YEAR(A301),'Presidential Data'!$A:$A,0),1)</f>
        <v>Democratic</v>
      </c>
      <c r="D301">
        <v>1.1890000000000001</v>
      </c>
      <c r="E301" s="6">
        <f t="shared" si="4"/>
        <v>-1.6792611251049553E-3</v>
      </c>
    </row>
    <row r="302" spans="1:5" x14ac:dyDescent="0.25">
      <c r="A302" s="1">
        <v>35551</v>
      </c>
      <c r="B302" s="4">
        <f>INDEX('Presidential Data'!$C:$C,MATCH(YEAR(A302),'Presidential Data'!$A:$A,0),1)</f>
        <v>42</v>
      </c>
      <c r="C302" s="4" t="str">
        <f>INDEX('Presidential Data'!$B:$B,MATCH(YEAR(A302),'Presidential Data'!$A:$A,0),1)</f>
        <v>Democratic</v>
      </c>
      <c r="D302">
        <v>1.1910000000000001</v>
      </c>
      <c r="E302" s="6">
        <f t="shared" si="4"/>
        <v>2.5252525252526209E-3</v>
      </c>
    </row>
    <row r="303" spans="1:5" x14ac:dyDescent="0.25">
      <c r="A303" s="1">
        <v>35521</v>
      </c>
      <c r="B303" s="4">
        <f>INDEX('Presidential Data'!$C:$C,MATCH(YEAR(A303),'Presidential Data'!$A:$A,0),1)</f>
        <v>42</v>
      </c>
      <c r="C303" s="4" t="str">
        <f>INDEX('Presidential Data'!$B:$B,MATCH(YEAR(A303),'Presidential Data'!$A:$A,0),1)</f>
        <v>Democratic</v>
      </c>
      <c r="D303">
        <v>1.1879999999999999</v>
      </c>
      <c r="E303" s="6">
        <f t="shared" si="4"/>
        <v>-7.5187969924813023E-3</v>
      </c>
    </row>
    <row r="304" spans="1:5" x14ac:dyDescent="0.25">
      <c r="A304" s="1">
        <v>35490</v>
      </c>
      <c r="B304" s="4">
        <f>INDEX('Presidential Data'!$C:$C,MATCH(YEAR(A304),'Presidential Data'!$A:$A,0),1)</f>
        <v>42</v>
      </c>
      <c r="C304" s="4" t="str">
        <f>INDEX('Presidential Data'!$B:$B,MATCH(YEAR(A304),'Presidential Data'!$A:$A,0),1)</f>
        <v>Democratic</v>
      </c>
      <c r="D304">
        <v>1.1970000000000001</v>
      </c>
      <c r="E304" s="6">
        <f t="shared" si="4"/>
        <v>-2.2058823529411693E-2</v>
      </c>
    </row>
    <row r="305" spans="1:5" x14ac:dyDescent="0.25">
      <c r="A305" s="1">
        <v>35462</v>
      </c>
      <c r="B305" s="4">
        <f>INDEX('Presidential Data'!$C:$C,MATCH(YEAR(A305),'Presidential Data'!$A:$A,0),1)</f>
        <v>42</v>
      </c>
      <c r="C305" s="4" t="str">
        <f>INDEX('Presidential Data'!$B:$B,MATCH(YEAR(A305),'Presidential Data'!$A:$A,0),1)</f>
        <v>Democratic</v>
      </c>
      <c r="D305">
        <v>1.224</v>
      </c>
      <c r="E305" s="6">
        <f t="shared" si="4"/>
        <v>-5.6864337936637826E-3</v>
      </c>
    </row>
    <row r="306" spans="1:5" x14ac:dyDescent="0.25">
      <c r="A306" s="1">
        <v>35431</v>
      </c>
      <c r="B306" s="4">
        <f>INDEX('Presidential Data'!$C:$C,MATCH(YEAR(A306),'Presidential Data'!$A:$A,0),1)</f>
        <v>42</v>
      </c>
      <c r="C306" s="4" t="str">
        <f>INDEX('Presidential Data'!$B:$B,MATCH(YEAR(A306),'Presidential Data'!$A:$A,0),1)</f>
        <v>Democratic</v>
      </c>
      <c r="D306">
        <v>1.2310000000000001</v>
      </c>
      <c r="E306" s="6">
        <f t="shared" si="4"/>
        <v>-1.6220600162206015E-3</v>
      </c>
    </row>
    <row r="307" spans="1:5" x14ac:dyDescent="0.25">
      <c r="A307" s="1">
        <v>35400</v>
      </c>
      <c r="B307" s="4">
        <f>INDEX('Presidential Data'!$C:$C,MATCH(YEAR(A307),'Presidential Data'!$A:$A,0),1)</f>
        <v>42</v>
      </c>
      <c r="C307" s="4" t="str">
        <f>INDEX('Presidential Data'!$B:$B,MATCH(YEAR(A307),'Presidential Data'!$A:$A,0),1)</f>
        <v>Democratic</v>
      </c>
      <c r="D307">
        <v>1.2330000000000001</v>
      </c>
      <c r="E307" s="6">
        <f t="shared" si="4"/>
        <v>-1.619433198380568E-3</v>
      </c>
    </row>
    <row r="308" spans="1:5" x14ac:dyDescent="0.25">
      <c r="A308" s="1">
        <v>35370</v>
      </c>
      <c r="B308" s="4">
        <f>INDEX('Presidential Data'!$C:$C,MATCH(YEAR(A308),'Presidential Data'!$A:$A,0),1)</f>
        <v>42</v>
      </c>
      <c r="C308" s="4" t="str">
        <f>INDEX('Presidential Data'!$B:$B,MATCH(YEAR(A308),'Presidential Data'!$A:$A,0),1)</f>
        <v>Democratic</v>
      </c>
      <c r="D308">
        <v>1.2350000000000001</v>
      </c>
      <c r="E308" s="6">
        <f t="shared" si="4"/>
        <v>2.5747508305647957E-2</v>
      </c>
    </row>
    <row r="309" spans="1:5" x14ac:dyDescent="0.25">
      <c r="A309" s="1">
        <v>35339</v>
      </c>
      <c r="B309" s="4">
        <f>INDEX('Presidential Data'!$C:$C,MATCH(YEAR(A309),'Presidential Data'!$A:$A,0),1)</f>
        <v>42</v>
      </c>
      <c r="C309" s="4" t="str">
        <f>INDEX('Presidential Data'!$B:$B,MATCH(YEAR(A309),'Presidential Data'!$A:$A,0),1)</f>
        <v>Democratic</v>
      </c>
      <c r="D309">
        <v>1.204</v>
      </c>
      <c r="E309" s="6">
        <f t="shared" si="4"/>
        <v>3.3333333333333366E-3</v>
      </c>
    </row>
    <row r="310" spans="1:5" x14ac:dyDescent="0.25">
      <c r="A310" s="1">
        <v>35309</v>
      </c>
      <c r="B310" s="4">
        <f>INDEX('Presidential Data'!$C:$C,MATCH(YEAR(A310),'Presidential Data'!$A:$A,0),1)</f>
        <v>42</v>
      </c>
      <c r="C310" s="4" t="str">
        <f>INDEX('Presidential Data'!$B:$B,MATCH(YEAR(A310),'Presidential Data'!$A:$A,0),1)</f>
        <v>Democratic</v>
      </c>
      <c r="D310">
        <v>1.2</v>
      </c>
      <c r="E310" s="6">
        <f t="shared" si="4"/>
        <v>8.3402835696404492E-4</v>
      </c>
    </row>
    <row r="311" spans="1:5" x14ac:dyDescent="0.25">
      <c r="A311" s="1">
        <v>35278</v>
      </c>
      <c r="B311" s="4">
        <f>INDEX('Presidential Data'!$C:$C,MATCH(YEAR(A311),'Presidential Data'!$A:$A,0),1)</f>
        <v>42</v>
      </c>
      <c r="C311" s="4" t="str">
        <f>INDEX('Presidential Data'!$B:$B,MATCH(YEAR(A311),'Presidential Data'!$A:$A,0),1)</f>
        <v>Democratic</v>
      </c>
      <c r="D311">
        <v>1.1990000000000001</v>
      </c>
      <c r="E311" s="6">
        <f t="shared" si="4"/>
        <v>-1.3168724279835401E-2</v>
      </c>
    </row>
    <row r="312" spans="1:5" x14ac:dyDescent="0.25">
      <c r="A312" s="1">
        <v>35247</v>
      </c>
      <c r="B312" s="4">
        <f>INDEX('Presidential Data'!$C:$C,MATCH(YEAR(A312),'Presidential Data'!$A:$A,0),1)</f>
        <v>42</v>
      </c>
      <c r="C312" s="4" t="str">
        <f>INDEX('Presidential Data'!$B:$B,MATCH(YEAR(A312),'Presidential Data'!$A:$A,0),1)</f>
        <v>Democratic</v>
      </c>
      <c r="D312">
        <v>1.2150000000000001</v>
      </c>
      <c r="E312" s="6">
        <f t="shared" si="4"/>
        <v>-2.2526146419951747E-2</v>
      </c>
    </row>
    <row r="313" spans="1:5" x14ac:dyDescent="0.25">
      <c r="A313" s="1">
        <v>35217</v>
      </c>
      <c r="B313" s="4">
        <f>INDEX('Presidential Data'!$C:$C,MATCH(YEAR(A313),'Presidential Data'!$A:$A,0),1)</f>
        <v>42</v>
      </c>
      <c r="C313" s="4" t="str">
        <f>INDEX('Presidential Data'!$B:$B,MATCH(YEAR(A313),'Presidential Data'!$A:$A,0),1)</f>
        <v>Democratic</v>
      </c>
      <c r="D313">
        <v>1.2430000000000001</v>
      </c>
      <c r="E313" s="6">
        <f t="shared" si="4"/>
        <v>-1.58353127474266E-2</v>
      </c>
    </row>
    <row r="314" spans="1:5" x14ac:dyDescent="0.25">
      <c r="A314" s="1">
        <v>35186</v>
      </c>
      <c r="B314" s="4">
        <f>INDEX('Presidential Data'!$C:$C,MATCH(YEAR(A314),'Presidential Data'!$A:$A,0),1)</f>
        <v>42</v>
      </c>
      <c r="C314" s="4" t="str">
        <f>INDEX('Presidential Data'!$B:$B,MATCH(YEAR(A314),'Presidential Data'!$A:$A,0),1)</f>
        <v>Democratic</v>
      </c>
      <c r="D314">
        <v>1.2629999999999999</v>
      </c>
      <c r="E314" s="6">
        <f t="shared" si="4"/>
        <v>3.5245901639344206E-2</v>
      </c>
    </row>
    <row r="315" spans="1:5" x14ac:dyDescent="0.25">
      <c r="A315" s="1">
        <v>35156</v>
      </c>
      <c r="B315" s="4">
        <f>INDEX('Presidential Data'!$C:$C,MATCH(YEAR(A315),'Presidential Data'!$A:$A,0),1)</f>
        <v>42</v>
      </c>
      <c r="C315" s="4" t="str">
        <f>INDEX('Presidential Data'!$B:$B,MATCH(YEAR(A315),'Presidential Data'!$A:$A,0),1)</f>
        <v>Democratic</v>
      </c>
      <c r="D315">
        <v>1.22</v>
      </c>
      <c r="E315" s="6">
        <f t="shared" si="4"/>
        <v>8.0602302922940627E-2</v>
      </c>
    </row>
    <row r="316" spans="1:5" x14ac:dyDescent="0.25">
      <c r="A316" s="1">
        <v>35125</v>
      </c>
      <c r="B316" s="4">
        <f>INDEX('Presidential Data'!$C:$C,MATCH(YEAR(A316),'Presidential Data'!$A:$A,0),1)</f>
        <v>42</v>
      </c>
      <c r="C316" s="4" t="str">
        <f>INDEX('Presidential Data'!$B:$B,MATCH(YEAR(A316),'Presidential Data'!$A:$A,0),1)</f>
        <v>Democratic</v>
      </c>
      <c r="D316">
        <v>1.129</v>
      </c>
      <c r="E316" s="6">
        <f t="shared" si="4"/>
        <v>4.3438077634011023E-2</v>
      </c>
    </row>
    <row r="317" spans="1:5" x14ac:dyDescent="0.25">
      <c r="A317" s="1">
        <v>35096</v>
      </c>
      <c r="B317" s="4">
        <f>INDEX('Presidential Data'!$C:$C,MATCH(YEAR(A317),'Presidential Data'!$A:$A,0),1)</f>
        <v>42</v>
      </c>
      <c r="C317" s="4" t="str">
        <f>INDEX('Presidential Data'!$B:$B,MATCH(YEAR(A317),'Presidential Data'!$A:$A,0),1)</f>
        <v>Democratic</v>
      </c>
      <c r="D317">
        <v>1.0820000000000001</v>
      </c>
      <c r="E317" s="6">
        <f t="shared" si="4"/>
        <v>-1.8450184501845033E-3</v>
      </c>
    </row>
    <row r="318" spans="1:5" x14ac:dyDescent="0.25">
      <c r="A318" s="1">
        <v>35065</v>
      </c>
      <c r="B318" s="4">
        <f>INDEX('Presidential Data'!$C:$C,MATCH(YEAR(A318),'Presidential Data'!$A:$A,0),1)</f>
        <v>42</v>
      </c>
      <c r="C318" s="4" t="str">
        <f>INDEX('Presidential Data'!$B:$B,MATCH(YEAR(A318),'Presidential Data'!$A:$A,0),1)</f>
        <v>Democratic</v>
      </c>
      <c r="D318">
        <v>1.0840000000000001</v>
      </c>
      <c r="E318" s="6">
        <f t="shared" si="4"/>
        <v>1.6885553470919339E-2</v>
      </c>
    </row>
    <row r="319" spans="1:5" x14ac:dyDescent="0.25">
      <c r="A319" s="1">
        <v>35034</v>
      </c>
      <c r="B319" s="4">
        <f>INDEX('Presidential Data'!$C:$C,MATCH(YEAR(A319),'Presidential Data'!$A:$A,0),1)</f>
        <v>42</v>
      </c>
      <c r="C319" s="4" t="str">
        <f>INDEX('Presidential Data'!$B:$B,MATCH(YEAR(A319),'Presidential Data'!$A:$A,0),1)</f>
        <v>Democratic</v>
      </c>
      <c r="D319">
        <v>1.0660000000000001</v>
      </c>
      <c r="E319" s="6">
        <f t="shared" si="4"/>
        <v>7.5614366729678702E-3</v>
      </c>
    </row>
    <row r="320" spans="1:5" x14ac:dyDescent="0.25">
      <c r="A320" s="1">
        <v>35004</v>
      </c>
      <c r="B320" s="4">
        <f>INDEX('Presidential Data'!$C:$C,MATCH(YEAR(A320),'Presidential Data'!$A:$A,0),1)</f>
        <v>42</v>
      </c>
      <c r="C320" s="4" t="str">
        <f>INDEX('Presidential Data'!$B:$B,MATCH(YEAR(A320),'Presidential Data'!$A:$A,0),1)</f>
        <v>Democratic</v>
      </c>
      <c r="D320">
        <v>1.0580000000000001</v>
      </c>
      <c r="E320" s="6">
        <f t="shared" si="4"/>
        <v>-2.2181146025878021E-2</v>
      </c>
    </row>
    <row r="321" spans="1:5" x14ac:dyDescent="0.25">
      <c r="A321" s="1">
        <v>34973</v>
      </c>
      <c r="B321" s="4">
        <f>INDEX('Presidential Data'!$C:$C,MATCH(YEAR(A321),'Presidential Data'!$A:$A,0),1)</f>
        <v>42</v>
      </c>
      <c r="C321" s="4" t="str">
        <f>INDEX('Presidential Data'!$B:$B,MATCH(YEAR(A321),'Presidential Data'!$A:$A,0),1)</f>
        <v>Democratic</v>
      </c>
      <c r="D321">
        <v>1.0820000000000001</v>
      </c>
      <c r="E321" s="6">
        <f t="shared" si="4"/>
        <v>-2.3465703971119151E-2</v>
      </c>
    </row>
    <row r="322" spans="1:5" x14ac:dyDescent="0.25">
      <c r="A322" s="1">
        <v>34943</v>
      </c>
      <c r="B322" s="4">
        <f>INDEX('Presidential Data'!$C:$C,MATCH(YEAR(A322),'Presidential Data'!$A:$A,0),1)</f>
        <v>42</v>
      </c>
      <c r="C322" s="4" t="str">
        <f>INDEX('Presidential Data'!$B:$B,MATCH(YEAR(A322),'Presidential Data'!$A:$A,0),1)</f>
        <v>Democratic</v>
      </c>
      <c r="D322">
        <v>1.1080000000000001</v>
      </c>
      <c r="E322" s="6">
        <f t="shared" si="4"/>
        <v>-1.0714285714285723E-2</v>
      </c>
    </row>
    <row r="323" spans="1:5" x14ac:dyDescent="0.25">
      <c r="A323" s="1">
        <v>34912</v>
      </c>
      <c r="B323" s="4">
        <f>INDEX('Presidential Data'!$C:$C,MATCH(YEAR(A323),'Presidential Data'!$A:$A,0),1)</f>
        <v>42</v>
      </c>
      <c r="C323" s="4" t="str">
        <f>INDEX('Presidential Data'!$B:$B,MATCH(YEAR(A323),'Presidential Data'!$A:$A,0),1)</f>
        <v>Democratic</v>
      </c>
      <c r="D323">
        <v>1.1200000000000001</v>
      </c>
      <c r="E323" s="6">
        <f t="shared" ref="E323:E376" si="5">(D323-D324)/D324</f>
        <v>-2.4390243902438855E-2</v>
      </c>
    </row>
    <row r="324" spans="1:5" x14ac:dyDescent="0.25">
      <c r="A324" s="1">
        <v>34881</v>
      </c>
      <c r="B324" s="4">
        <f>INDEX('Presidential Data'!$C:$C,MATCH(YEAR(A324),'Presidential Data'!$A:$A,0),1)</f>
        <v>42</v>
      </c>
      <c r="C324" s="4" t="str">
        <f>INDEX('Presidential Data'!$B:$B,MATCH(YEAR(A324),'Presidential Data'!$A:$A,0),1)</f>
        <v>Democratic</v>
      </c>
      <c r="D324">
        <v>1.1479999999999999</v>
      </c>
      <c r="E324" s="6">
        <f t="shared" si="5"/>
        <v>-3.2040472175379454E-2</v>
      </c>
    </row>
    <row r="325" spans="1:5" x14ac:dyDescent="0.25">
      <c r="A325" s="1">
        <v>34851</v>
      </c>
      <c r="B325" s="4">
        <f>INDEX('Presidential Data'!$C:$C,MATCH(YEAR(A325),'Presidential Data'!$A:$A,0),1)</f>
        <v>42</v>
      </c>
      <c r="C325" s="4" t="str">
        <f>INDEX('Presidential Data'!$B:$B,MATCH(YEAR(A325),'Presidential Data'!$A:$A,0),1)</f>
        <v>Democratic</v>
      </c>
      <c r="D325">
        <v>1.1859999999999999</v>
      </c>
      <c r="E325" s="6">
        <f t="shared" si="5"/>
        <v>1.1945392491467588E-2</v>
      </c>
    </row>
    <row r="326" spans="1:5" x14ac:dyDescent="0.25">
      <c r="A326" s="1">
        <v>34820</v>
      </c>
      <c r="B326" s="4">
        <f>INDEX('Presidential Data'!$C:$C,MATCH(YEAR(A326),'Presidential Data'!$A:$A,0),1)</f>
        <v>42</v>
      </c>
      <c r="C326" s="4" t="str">
        <f>INDEX('Presidential Data'!$B:$B,MATCH(YEAR(A326),'Presidential Data'!$A:$A,0),1)</f>
        <v>Democratic</v>
      </c>
      <c r="D326">
        <v>1.1719999999999999</v>
      </c>
      <c r="E326" s="6">
        <f t="shared" si="5"/>
        <v>6.1594202898550575E-2</v>
      </c>
    </row>
    <row r="327" spans="1:5" x14ac:dyDescent="0.25">
      <c r="A327" s="1">
        <v>34790</v>
      </c>
      <c r="B327" s="4">
        <f>INDEX('Presidential Data'!$C:$C,MATCH(YEAR(A327),'Presidential Data'!$A:$A,0),1)</f>
        <v>42</v>
      </c>
      <c r="C327" s="4" t="str">
        <f>INDEX('Presidential Data'!$B:$B,MATCH(YEAR(A327),'Presidential Data'!$A:$A,0),1)</f>
        <v>Democratic</v>
      </c>
      <c r="D327">
        <v>1.1040000000000001</v>
      </c>
      <c r="E327" s="6">
        <f t="shared" si="5"/>
        <v>4.2492917847025642E-2</v>
      </c>
    </row>
    <row r="328" spans="1:5" x14ac:dyDescent="0.25">
      <c r="A328" s="1">
        <v>34759</v>
      </c>
      <c r="B328" s="4">
        <f>INDEX('Presidential Data'!$C:$C,MATCH(YEAR(A328),'Presidential Data'!$A:$A,0),1)</f>
        <v>42</v>
      </c>
      <c r="C328" s="4" t="str">
        <f>INDEX('Presidential Data'!$B:$B,MATCH(YEAR(A328),'Presidential Data'!$A:$A,0),1)</f>
        <v>Democratic</v>
      </c>
      <c r="D328">
        <v>1.0589999999999999</v>
      </c>
      <c r="E328" s="6">
        <f t="shared" si="5"/>
        <v>9.4517958412087882E-4</v>
      </c>
    </row>
    <row r="329" spans="1:5" x14ac:dyDescent="0.25">
      <c r="A329" s="1">
        <v>34731</v>
      </c>
      <c r="B329" s="4">
        <f>INDEX('Presidential Data'!$C:$C,MATCH(YEAR(A329),'Presidential Data'!$A:$A,0),1)</f>
        <v>42</v>
      </c>
      <c r="C329" s="4" t="str">
        <f>INDEX('Presidential Data'!$B:$B,MATCH(YEAR(A329),'Presidential Data'!$A:$A,0),1)</f>
        <v>Democratic</v>
      </c>
      <c r="D329">
        <v>1.0580000000000001</v>
      </c>
      <c r="E329" s="6">
        <f t="shared" si="5"/>
        <v>-7.5046904315197059E-3</v>
      </c>
    </row>
    <row r="330" spans="1:5" x14ac:dyDescent="0.25">
      <c r="A330" s="1">
        <v>34700</v>
      </c>
      <c r="B330" s="4">
        <f>INDEX('Presidential Data'!$C:$C,MATCH(YEAR(A330),'Presidential Data'!$A:$A,0),1)</f>
        <v>42</v>
      </c>
      <c r="C330" s="4" t="str">
        <f>INDEX('Presidential Data'!$B:$B,MATCH(YEAR(A330),'Presidential Data'!$A:$A,0),1)</f>
        <v>Democratic</v>
      </c>
      <c r="D330">
        <v>1.0660000000000001</v>
      </c>
      <c r="E330" s="6">
        <f t="shared" si="5"/>
        <v>5.6603773584905709E-3</v>
      </c>
    </row>
    <row r="331" spans="1:5" x14ac:dyDescent="0.25">
      <c r="A331" s="1">
        <v>34669</v>
      </c>
      <c r="B331" s="4">
        <f>INDEX('Presidential Data'!$C:$C,MATCH(YEAR(A331),'Presidential Data'!$A:$A,0),1)</f>
        <v>42</v>
      </c>
      <c r="C331" s="4" t="str">
        <f>INDEX('Presidential Data'!$B:$B,MATCH(YEAR(A331),'Presidential Data'!$A:$A,0),1)</f>
        <v>Democratic</v>
      </c>
      <c r="D331">
        <v>1.06</v>
      </c>
      <c r="E331" s="6">
        <f t="shared" si="5"/>
        <v>-4.5045045045045085E-2</v>
      </c>
    </row>
    <row r="332" spans="1:5" x14ac:dyDescent="0.25">
      <c r="A332" s="1">
        <v>34639</v>
      </c>
      <c r="B332" s="4">
        <f>INDEX('Presidential Data'!$C:$C,MATCH(YEAR(A332),'Presidential Data'!$A:$A,0),1)</f>
        <v>42</v>
      </c>
      <c r="C332" s="4" t="str">
        <f>INDEX('Presidential Data'!$B:$B,MATCH(YEAR(A332),'Presidential Data'!$A:$A,0),1)</f>
        <v>Democratic</v>
      </c>
      <c r="D332">
        <v>1.1100000000000001</v>
      </c>
      <c r="E332" s="6">
        <f t="shared" si="5"/>
        <v>-3.5906642728904875E-3</v>
      </c>
    </row>
    <row r="333" spans="1:5" x14ac:dyDescent="0.25">
      <c r="A333" s="1">
        <v>34608</v>
      </c>
      <c r="B333" s="4">
        <f>INDEX('Presidential Data'!$C:$C,MATCH(YEAR(A333),'Presidential Data'!$A:$A,0),1)</f>
        <v>42</v>
      </c>
      <c r="C333" s="4" t="str">
        <f>INDEX('Presidential Data'!$B:$B,MATCH(YEAR(A333),'Presidential Data'!$A:$A,0),1)</f>
        <v>Democratic</v>
      </c>
      <c r="D333">
        <v>1.1140000000000001</v>
      </c>
      <c r="E333" s="6">
        <f t="shared" si="5"/>
        <v>-2.6223776223776054E-2</v>
      </c>
    </row>
    <row r="334" spans="1:5" x14ac:dyDescent="0.25">
      <c r="A334" s="1">
        <v>34578</v>
      </c>
      <c r="B334" s="4">
        <f>INDEX('Presidential Data'!$C:$C,MATCH(YEAR(A334),'Presidential Data'!$A:$A,0),1)</f>
        <v>42</v>
      </c>
      <c r="C334" s="4" t="str">
        <f>INDEX('Presidential Data'!$B:$B,MATCH(YEAR(A334),'Presidential Data'!$A:$A,0),1)</f>
        <v>Democratic</v>
      </c>
      <c r="D334">
        <v>1.1439999999999999</v>
      </c>
      <c r="E334" s="6">
        <f t="shared" si="5"/>
        <v>-9.5238095238096288E-3</v>
      </c>
    </row>
    <row r="335" spans="1:5" x14ac:dyDescent="0.25">
      <c r="A335" s="1">
        <v>34547</v>
      </c>
      <c r="B335" s="4">
        <f>INDEX('Presidential Data'!$C:$C,MATCH(YEAR(A335),'Presidential Data'!$A:$A,0),1)</f>
        <v>42</v>
      </c>
      <c r="C335" s="4" t="str">
        <f>INDEX('Presidential Data'!$B:$B,MATCH(YEAR(A335),'Presidential Data'!$A:$A,0),1)</f>
        <v>Democratic</v>
      </c>
      <c r="D335">
        <v>1.155</v>
      </c>
      <c r="E335" s="6">
        <f t="shared" si="5"/>
        <v>4.4303797468354368E-2</v>
      </c>
    </row>
    <row r="336" spans="1:5" x14ac:dyDescent="0.25">
      <c r="A336" s="1">
        <v>34516</v>
      </c>
      <c r="B336" s="4">
        <f>INDEX('Presidential Data'!$C:$C,MATCH(YEAR(A336),'Presidential Data'!$A:$A,0),1)</f>
        <v>42</v>
      </c>
      <c r="C336" s="4" t="str">
        <f>INDEX('Presidential Data'!$B:$B,MATCH(YEAR(A336),'Presidential Data'!$A:$A,0),1)</f>
        <v>Democratic</v>
      </c>
      <c r="D336">
        <v>1.1060000000000001</v>
      </c>
      <c r="E336" s="6">
        <f t="shared" si="5"/>
        <v>2.5974025974025997E-2</v>
      </c>
    </row>
    <row r="337" spans="1:5" x14ac:dyDescent="0.25">
      <c r="A337" s="1">
        <v>34486</v>
      </c>
      <c r="B337" s="4">
        <f>INDEX('Presidential Data'!$C:$C,MATCH(YEAR(A337),'Presidential Data'!$A:$A,0),1)</f>
        <v>42</v>
      </c>
      <c r="C337" s="4" t="str">
        <f>INDEX('Presidential Data'!$B:$B,MATCH(YEAR(A337),'Presidential Data'!$A:$A,0),1)</f>
        <v>Democratic</v>
      </c>
      <c r="D337">
        <v>1.0780000000000001</v>
      </c>
      <c r="E337" s="6">
        <f t="shared" si="5"/>
        <v>2.960840496657129E-2</v>
      </c>
    </row>
    <row r="338" spans="1:5" x14ac:dyDescent="0.25">
      <c r="A338" s="1">
        <v>34455</v>
      </c>
      <c r="B338" s="4">
        <f>INDEX('Presidential Data'!$C:$C,MATCH(YEAR(A338),'Presidential Data'!$A:$A,0),1)</f>
        <v>42</v>
      </c>
      <c r="C338" s="4" t="str">
        <f>INDEX('Presidential Data'!$B:$B,MATCH(YEAR(A338),'Presidential Data'!$A:$A,0),1)</f>
        <v>Democratic</v>
      </c>
      <c r="D338">
        <v>1.0469999999999999</v>
      </c>
      <c r="E338" s="6">
        <f t="shared" si="5"/>
        <v>1.9474196689386582E-2</v>
      </c>
    </row>
    <row r="339" spans="1:5" x14ac:dyDescent="0.25">
      <c r="A339" s="1">
        <v>34425</v>
      </c>
      <c r="B339" s="4">
        <f>INDEX('Presidential Data'!$C:$C,MATCH(YEAR(A339),'Presidential Data'!$A:$A,0),1)</f>
        <v>42</v>
      </c>
      <c r="C339" s="4" t="str">
        <f>INDEX('Presidential Data'!$B:$B,MATCH(YEAR(A339),'Presidential Data'!$A:$A,0),1)</f>
        <v>Democratic</v>
      </c>
      <c r="D339">
        <v>1.0269999999999999</v>
      </c>
      <c r="E339" s="6">
        <f t="shared" si="5"/>
        <v>1.8849206349206254E-2</v>
      </c>
    </row>
    <row r="340" spans="1:5" x14ac:dyDescent="0.25">
      <c r="A340" s="1">
        <v>34394</v>
      </c>
      <c r="B340" s="4">
        <f>INDEX('Presidential Data'!$C:$C,MATCH(YEAR(A340),'Presidential Data'!$A:$A,0),1)</f>
        <v>42</v>
      </c>
      <c r="C340" s="4" t="str">
        <f>INDEX('Presidential Data'!$B:$B,MATCH(YEAR(A340),'Presidential Data'!$A:$A,0),1)</f>
        <v>Democratic</v>
      </c>
      <c r="D340">
        <v>1.008</v>
      </c>
      <c r="E340" s="6">
        <f t="shared" si="5"/>
        <v>-9.9108027750236861E-4</v>
      </c>
    </row>
    <row r="341" spans="1:5" x14ac:dyDescent="0.25">
      <c r="A341" s="1">
        <v>34366</v>
      </c>
      <c r="B341" s="4">
        <f>INDEX('Presidential Data'!$C:$C,MATCH(YEAR(A341),'Presidential Data'!$A:$A,0),1)</f>
        <v>42</v>
      </c>
      <c r="C341" s="4" t="str">
        <f>INDEX('Presidential Data'!$B:$B,MATCH(YEAR(A341),'Presidential Data'!$A:$A,0),1)</f>
        <v>Democratic</v>
      </c>
      <c r="D341">
        <v>1.0089999999999999</v>
      </c>
      <c r="E341" s="6">
        <f t="shared" si="5"/>
        <v>1.1022044088176251E-2</v>
      </c>
    </row>
    <row r="342" spans="1:5" x14ac:dyDescent="0.25">
      <c r="A342" s="1">
        <v>34335</v>
      </c>
      <c r="B342" s="4">
        <f>INDEX('Presidential Data'!$C:$C,MATCH(YEAR(A342),'Presidential Data'!$A:$A,0),1)</f>
        <v>42</v>
      </c>
      <c r="C342" s="4" t="str">
        <f>INDEX('Presidential Data'!$B:$B,MATCH(YEAR(A342),'Presidential Data'!$A:$A,0),1)</f>
        <v>Democratic</v>
      </c>
      <c r="D342">
        <v>0.998</v>
      </c>
      <c r="E342" s="6">
        <f t="shared" si="5"/>
        <v>-1.577909270216964E-2</v>
      </c>
    </row>
    <row r="343" spans="1:5" x14ac:dyDescent="0.25">
      <c r="A343" s="1">
        <v>34304</v>
      </c>
      <c r="B343" s="4">
        <f>INDEX('Presidential Data'!$C:$C,MATCH(YEAR(A343),'Presidential Data'!$A:$A,0),1)</f>
        <v>42</v>
      </c>
      <c r="C343" s="4" t="str">
        <f>INDEX('Presidential Data'!$B:$B,MATCH(YEAR(A343),'Presidential Data'!$A:$A,0),1)</f>
        <v>Democratic</v>
      </c>
      <c r="D343">
        <v>1.014</v>
      </c>
      <c r="E343" s="6">
        <f t="shared" si="5"/>
        <v>-4.8780487804878092E-2</v>
      </c>
    </row>
    <row r="344" spans="1:5" x14ac:dyDescent="0.25">
      <c r="A344" s="1">
        <v>34274</v>
      </c>
      <c r="B344" s="4">
        <f>INDEX('Presidential Data'!$C:$C,MATCH(YEAR(A344),'Presidential Data'!$A:$A,0),1)</f>
        <v>42</v>
      </c>
      <c r="C344" s="4" t="str">
        <f>INDEX('Presidential Data'!$B:$B,MATCH(YEAR(A344),'Presidential Data'!$A:$A,0),1)</f>
        <v>Democratic</v>
      </c>
      <c r="D344">
        <v>1.0660000000000001</v>
      </c>
      <c r="E344" s="6">
        <f t="shared" si="5"/>
        <v>-2.3809523809523829E-2</v>
      </c>
    </row>
    <row r="345" spans="1:5" x14ac:dyDescent="0.25">
      <c r="A345" s="1">
        <v>34243</v>
      </c>
      <c r="B345" s="4">
        <f>INDEX('Presidential Data'!$C:$C,MATCH(YEAR(A345),'Presidential Data'!$A:$A,0),1)</f>
        <v>42</v>
      </c>
      <c r="C345" s="4" t="str">
        <f>INDEX('Presidential Data'!$B:$B,MATCH(YEAR(A345),'Presidential Data'!$A:$A,0),1)</f>
        <v>Democratic</v>
      </c>
      <c r="D345">
        <v>1.0920000000000001</v>
      </c>
      <c r="E345" s="6">
        <f t="shared" si="5"/>
        <v>4.0000000000000036E-2</v>
      </c>
    </row>
    <row r="346" spans="1:5" x14ac:dyDescent="0.25">
      <c r="A346" s="1">
        <v>34213</v>
      </c>
      <c r="B346" s="4">
        <f>INDEX('Presidential Data'!$C:$C,MATCH(YEAR(A346),'Presidential Data'!$A:$A,0),1)</f>
        <v>42</v>
      </c>
      <c r="C346" s="4" t="str">
        <f>INDEX('Presidential Data'!$B:$B,MATCH(YEAR(A346),'Presidential Data'!$A:$A,0),1)</f>
        <v>Democratic</v>
      </c>
      <c r="D346">
        <v>1.05</v>
      </c>
      <c r="E346" s="6">
        <f t="shared" si="5"/>
        <v>-1.1299435028248596E-2</v>
      </c>
    </row>
    <row r="347" spans="1:5" x14ac:dyDescent="0.25">
      <c r="A347" s="1">
        <v>34182</v>
      </c>
      <c r="B347" s="4">
        <f>INDEX('Presidential Data'!$C:$C,MATCH(YEAR(A347),'Presidential Data'!$A:$A,0),1)</f>
        <v>42</v>
      </c>
      <c r="C347" s="4" t="str">
        <f>INDEX('Presidential Data'!$B:$B,MATCH(YEAR(A347),'Presidential Data'!$A:$A,0),1)</f>
        <v>Democratic</v>
      </c>
      <c r="D347">
        <v>1.0620000000000001</v>
      </c>
      <c r="E347" s="6">
        <f t="shared" si="5"/>
        <v>-1.4842300556586283E-2</v>
      </c>
    </row>
    <row r="348" spans="1:5" x14ac:dyDescent="0.25">
      <c r="A348" s="1">
        <v>34151</v>
      </c>
      <c r="B348" s="4">
        <f>INDEX('Presidential Data'!$C:$C,MATCH(YEAR(A348),'Presidential Data'!$A:$A,0),1)</f>
        <v>42</v>
      </c>
      <c r="C348" s="4" t="str">
        <f>INDEX('Presidential Data'!$B:$B,MATCH(YEAR(A348),'Presidential Data'!$A:$A,0),1)</f>
        <v>Democratic</v>
      </c>
      <c r="D348">
        <v>1.0780000000000001</v>
      </c>
      <c r="E348" s="6">
        <f t="shared" si="5"/>
        <v>-1.7319963536918784E-2</v>
      </c>
    </row>
    <row r="349" spans="1:5" x14ac:dyDescent="0.25">
      <c r="A349" s="1">
        <v>34121</v>
      </c>
      <c r="B349" s="4">
        <f>INDEX('Presidential Data'!$C:$C,MATCH(YEAR(A349),'Presidential Data'!$A:$A,0),1)</f>
        <v>42</v>
      </c>
      <c r="C349" s="4" t="str">
        <f>INDEX('Presidential Data'!$B:$B,MATCH(YEAR(A349),'Presidential Data'!$A:$A,0),1)</f>
        <v>Democratic</v>
      </c>
      <c r="D349">
        <v>1.097</v>
      </c>
      <c r="E349" s="6">
        <f t="shared" si="5"/>
        <v>-2.7272727272728303E-3</v>
      </c>
    </row>
    <row r="350" spans="1:5" x14ac:dyDescent="0.25">
      <c r="A350" s="1">
        <v>34090</v>
      </c>
      <c r="B350" s="4">
        <f>INDEX('Presidential Data'!$C:$C,MATCH(YEAR(A350),'Presidential Data'!$A:$A,0),1)</f>
        <v>42</v>
      </c>
      <c r="C350" s="4" t="str">
        <f>INDEX('Presidential Data'!$B:$B,MATCH(YEAR(A350),'Presidential Data'!$A:$A,0),1)</f>
        <v>Democratic</v>
      </c>
      <c r="D350">
        <v>1.1000000000000001</v>
      </c>
      <c r="E350" s="6">
        <f t="shared" si="5"/>
        <v>2.0408163265306138E-2</v>
      </c>
    </row>
    <row r="351" spans="1:5" x14ac:dyDescent="0.25">
      <c r="A351" s="1">
        <v>34060</v>
      </c>
      <c r="B351" s="4">
        <f>INDEX('Presidential Data'!$C:$C,MATCH(YEAR(A351),'Presidential Data'!$A:$A,0),1)</f>
        <v>42</v>
      </c>
      <c r="C351" s="4" t="str">
        <f>INDEX('Presidential Data'!$B:$B,MATCH(YEAR(A351),'Presidential Data'!$A:$A,0),1)</f>
        <v>Democratic</v>
      </c>
      <c r="D351">
        <v>1.0780000000000001</v>
      </c>
      <c r="E351" s="6">
        <f t="shared" si="5"/>
        <v>2.4714828897338424E-2</v>
      </c>
    </row>
    <row r="352" spans="1:5" x14ac:dyDescent="0.25">
      <c r="A352" s="1">
        <v>34029</v>
      </c>
      <c r="B352" s="4">
        <f>INDEX('Presidential Data'!$C:$C,MATCH(YEAR(A352),'Presidential Data'!$A:$A,0),1)</f>
        <v>42</v>
      </c>
      <c r="C352" s="4" t="str">
        <f>INDEX('Presidential Data'!$B:$B,MATCH(YEAR(A352),'Presidential Data'!$A:$A,0),1)</f>
        <v>Democratic</v>
      </c>
      <c r="D352">
        <v>1.052</v>
      </c>
      <c r="E352" s="6">
        <f t="shared" si="5"/>
        <v>-1.8975332068311211E-3</v>
      </c>
    </row>
    <row r="353" spans="1:5" x14ac:dyDescent="0.25">
      <c r="A353" s="1">
        <v>34001</v>
      </c>
      <c r="B353" s="4">
        <f>INDEX('Presidential Data'!$C:$C,MATCH(YEAR(A353),'Presidential Data'!$A:$A,0),1)</f>
        <v>42</v>
      </c>
      <c r="C353" s="4" t="str">
        <f>INDEX('Presidential Data'!$B:$B,MATCH(YEAR(A353),'Presidential Data'!$A:$A,0),1)</f>
        <v>Democratic</v>
      </c>
      <c r="D353">
        <v>1.054</v>
      </c>
      <c r="E353" s="6">
        <f t="shared" si="5"/>
        <v>-7.532956685499065E-3</v>
      </c>
    </row>
    <row r="354" spans="1:5" x14ac:dyDescent="0.25">
      <c r="A354" s="1">
        <v>33970</v>
      </c>
      <c r="B354" s="4">
        <f>INDEX('Presidential Data'!$C:$C,MATCH(YEAR(A354),'Presidential Data'!$A:$A,0),1)</f>
        <v>42</v>
      </c>
      <c r="C354" s="4" t="str">
        <f>INDEX('Presidential Data'!$B:$B,MATCH(YEAR(A354),'Presidential Data'!$A:$A,0),1)</f>
        <v>Democratic</v>
      </c>
      <c r="D354">
        <v>1.0620000000000001</v>
      </c>
      <c r="E354" s="6">
        <f t="shared" si="5"/>
        <v>-1.4842300556586283E-2</v>
      </c>
    </row>
    <row r="355" spans="1:5" x14ac:dyDescent="0.25">
      <c r="A355" s="1">
        <v>33939</v>
      </c>
      <c r="B355" s="4">
        <f>INDEX('Presidential Data'!$C:$C,MATCH(YEAR(A355),'Presidential Data'!$A:$A,0),1)</f>
        <v>41</v>
      </c>
      <c r="C355" s="4" t="str">
        <f>INDEX('Presidential Data'!$B:$B,MATCH(YEAR(A355),'Presidential Data'!$A:$A,0),1)</f>
        <v>Republican</v>
      </c>
      <c r="D355">
        <v>1.0780000000000001</v>
      </c>
      <c r="E355" s="6">
        <f t="shared" si="5"/>
        <v>-2.9702970297029629E-2</v>
      </c>
    </row>
    <row r="356" spans="1:5" x14ac:dyDescent="0.25">
      <c r="A356" s="1">
        <v>33909</v>
      </c>
      <c r="B356" s="4">
        <f>INDEX('Presidential Data'!$C:$C,MATCH(YEAR(A356),'Presidential Data'!$A:$A,0),1)</f>
        <v>41</v>
      </c>
      <c r="C356" s="4" t="str">
        <f>INDEX('Presidential Data'!$B:$B,MATCH(YEAR(A356),'Presidential Data'!$A:$A,0),1)</f>
        <v>Republican</v>
      </c>
      <c r="D356">
        <v>1.111</v>
      </c>
      <c r="E356" s="6">
        <f t="shared" si="5"/>
        <v>-2.6929982046679656E-3</v>
      </c>
    </row>
    <row r="357" spans="1:5" x14ac:dyDescent="0.25">
      <c r="A357" s="1">
        <v>33878</v>
      </c>
      <c r="B357" s="4">
        <f>INDEX('Presidential Data'!$C:$C,MATCH(YEAR(A357),'Presidential Data'!$A:$A,0),1)</f>
        <v>41</v>
      </c>
      <c r="C357" s="4" t="str">
        <f>INDEX('Presidential Data'!$B:$B,MATCH(YEAR(A357),'Presidential Data'!$A:$A,0),1)</f>
        <v>Republican</v>
      </c>
      <c r="D357">
        <v>1.1140000000000001</v>
      </c>
      <c r="E357" s="6">
        <f t="shared" si="5"/>
        <v>-7.1301247771836064E-3</v>
      </c>
    </row>
    <row r="358" spans="1:5" x14ac:dyDescent="0.25">
      <c r="A358" s="1">
        <v>33848</v>
      </c>
      <c r="B358" s="4">
        <f>INDEX('Presidential Data'!$C:$C,MATCH(YEAR(A358),'Presidential Data'!$A:$A,0),1)</f>
        <v>41</v>
      </c>
      <c r="C358" s="4" t="str">
        <f>INDEX('Presidential Data'!$B:$B,MATCH(YEAR(A358),'Presidential Data'!$A:$A,0),1)</f>
        <v>Republican</v>
      </c>
      <c r="D358">
        <v>1.1220000000000001</v>
      </c>
      <c r="E358" s="6">
        <f t="shared" si="5"/>
        <v>0</v>
      </c>
    </row>
    <row r="359" spans="1:5" x14ac:dyDescent="0.25">
      <c r="A359" s="1">
        <v>33817</v>
      </c>
      <c r="B359" s="4">
        <f>INDEX('Presidential Data'!$C:$C,MATCH(YEAR(A359),'Presidential Data'!$A:$A,0),1)</f>
        <v>41</v>
      </c>
      <c r="C359" s="4" t="str">
        <f>INDEX('Presidential Data'!$B:$B,MATCH(YEAR(A359),'Presidential Data'!$A:$A,0),1)</f>
        <v>Republican</v>
      </c>
      <c r="D359">
        <v>1.1220000000000001</v>
      </c>
      <c r="E359" s="6">
        <f t="shared" si="5"/>
        <v>-1.319261213720308E-2</v>
      </c>
    </row>
    <row r="360" spans="1:5" x14ac:dyDescent="0.25">
      <c r="A360" s="1">
        <v>33786</v>
      </c>
      <c r="B360" s="4">
        <f>INDEX('Presidential Data'!$C:$C,MATCH(YEAR(A360),'Presidential Data'!$A:$A,0),1)</f>
        <v>41</v>
      </c>
      <c r="C360" s="4" t="str">
        <f>INDEX('Presidential Data'!$B:$B,MATCH(YEAR(A360),'Presidential Data'!$A:$A,0),1)</f>
        <v>Republican</v>
      </c>
      <c r="D360">
        <v>1.137</v>
      </c>
      <c r="E360" s="6">
        <f t="shared" si="5"/>
        <v>-6.9868995633187835E-3</v>
      </c>
    </row>
    <row r="361" spans="1:5" x14ac:dyDescent="0.25">
      <c r="A361" s="1">
        <v>33756</v>
      </c>
      <c r="B361" s="4">
        <f>INDEX('Presidential Data'!$C:$C,MATCH(YEAR(A361),'Presidential Data'!$A:$A,0),1)</f>
        <v>41</v>
      </c>
      <c r="C361" s="4" t="str">
        <f>INDEX('Presidential Data'!$B:$B,MATCH(YEAR(A361),'Presidential Data'!$A:$A,0),1)</f>
        <v>Republican</v>
      </c>
      <c r="D361">
        <v>1.145</v>
      </c>
      <c r="E361" s="6">
        <f t="shared" si="5"/>
        <v>3.4327009936766066E-2</v>
      </c>
    </row>
    <row r="362" spans="1:5" x14ac:dyDescent="0.25">
      <c r="A362" s="1">
        <v>33725</v>
      </c>
      <c r="B362" s="4">
        <f>INDEX('Presidential Data'!$C:$C,MATCH(YEAR(A362),'Presidential Data'!$A:$A,0),1)</f>
        <v>41</v>
      </c>
      <c r="C362" s="4" t="str">
        <f>INDEX('Presidential Data'!$B:$B,MATCH(YEAR(A362),'Presidential Data'!$A:$A,0),1)</f>
        <v>Republican</v>
      </c>
      <c r="D362">
        <v>1.107</v>
      </c>
      <c r="E362" s="6">
        <f t="shared" si="5"/>
        <v>5.2281368821292716E-2</v>
      </c>
    </row>
    <row r="363" spans="1:5" x14ac:dyDescent="0.25">
      <c r="A363" s="1">
        <v>33695</v>
      </c>
      <c r="B363" s="4">
        <f>INDEX('Presidential Data'!$C:$C,MATCH(YEAR(A363),'Presidential Data'!$A:$A,0),1)</f>
        <v>41</v>
      </c>
      <c r="C363" s="4" t="str">
        <f>INDEX('Presidential Data'!$B:$B,MATCH(YEAR(A363),'Presidential Data'!$A:$A,0),1)</f>
        <v>Republican</v>
      </c>
      <c r="D363">
        <v>1.052</v>
      </c>
      <c r="E363" s="6">
        <f t="shared" si="5"/>
        <v>3.8499506416584547E-2</v>
      </c>
    </row>
    <row r="364" spans="1:5" x14ac:dyDescent="0.25">
      <c r="A364" s="1">
        <v>33664</v>
      </c>
      <c r="B364" s="4">
        <f>INDEX('Presidential Data'!$C:$C,MATCH(YEAR(A364),'Presidential Data'!$A:$A,0),1)</f>
        <v>41</v>
      </c>
      <c r="C364" s="4" t="str">
        <f>INDEX('Presidential Data'!$B:$B,MATCH(YEAR(A364),'Presidential Data'!$A:$A,0),1)</f>
        <v>Republican</v>
      </c>
      <c r="D364">
        <v>1.0129999999999999</v>
      </c>
      <c r="E364" s="6">
        <f t="shared" si="5"/>
        <v>6.9582504970177881E-3</v>
      </c>
    </row>
    <row r="365" spans="1:5" x14ac:dyDescent="0.25">
      <c r="A365" s="1">
        <v>33635</v>
      </c>
      <c r="B365" s="4">
        <f>INDEX('Presidential Data'!$C:$C,MATCH(YEAR(A365),'Presidential Data'!$A:$A,0),1)</f>
        <v>41</v>
      </c>
      <c r="C365" s="4" t="str">
        <f>INDEX('Presidential Data'!$B:$B,MATCH(YEAR(A365),'Presidential Data'!$A:$A,0),1)</f>
        <v>Republican</v>
      </c>
      <c r="D365">
        <v>1.006</v>
      </c>
      <c r="E365" s="6">
        <f t="shared" si="5"/>
        <v>-1.5655577299412929E-2</v>
      </c>
    </row>
    <row r="366" spans="1:5" x14ac:dyDescent="0.25">
      <c r="A366" s="1">
        <v>33604</v>
      </c>
      <c r="B366" s="4">
        <f>INDEX('Presidential Data'!$C:$C,MATCH(YEAR(A366),'Presidential Data'!$A:$A,0),1)</f>
        <v>41</v>
      </c>
      <c r="C366" s="4" t="str">
        <f>INDEX('Presidential Data'!$B:$B,MATCH(YEAR(A366),'Presidential Data'!$A:$A,0),1)</f>
        <v>Republican</v>
      </c>
      <c r="D366">
        <v>1.022</v>
      </c>
      <c r="E366" s="6">
        <f t="shared" si="5"/>
        <v>-5.0185873605947999E-2</v>
      </c>
    </row>
    <row r="367" spans="1:5" x14ac:dyDescent="0.25">
      <c r="A367" s="1">
        <v>33573</v>
      </c>
      <c r="B367" s="4">
        <f>INDEX('Presidential Data'!$C:$C,MATCH(YEAR(A367),'Presidential Data'!$A:$A,0),1)</f>
        <v>41</v>
      </c>
      <c r="C367" s="4" t="str">
        <f>INDEX('Presidential Data'!$B:$B,MATCH(YEAR(A367),'Presidential Data'!$A:$A,0),1)</f>
        <v>Republican</v>
      </c>
      <c r="D367">
        <v>1.0760000000000001</v>
      </c>
      <c r="E367" s="6">
        <f t="shared" si="5"/>
        <v>-2.0928116469517661E-2</v>
      </c>
    </row>
    <row r="368" spans="1:5" x14ac:dyDescent="0.25">
      <c r="A368" s="1">
        <v>33543</v>
      </c>
      <c r="B368" s="4">
        <f>INDEX('Presidential Data'!$C:$C,MATCH(YEAR(A368),'Presidential Data'!$A:$A,0),1)</f>
        <v>41</v>
      </c>
      <c r="C368" s="4" t="str">
        <f>INDEX('Presidential Data'!$B:$B,MATCH(YEAR(A368),'Presidential Data'!$A:$A,0),1)</f>
        <v>Republican</v>
      </c>
      <c r="D368">
        <v>1.099</v>
      </c>
      <c r="E368" s="6">
        <f t="shared" si="5"/>
        <v>1.0110294117646966E-2</v>
      </c>
    </row>
    <row r="369" spans="1:5" x14ac:dyDescent="0.25">
      <c r="A369" s="1">
        <v>33512</v>
      </c>
      <c r="B369" s="4">
        <f>INDEX('Presidential Data'!$C:$C,MATCH(YEAR(A369),'Presidential Data'!$A:$A,0),1)</f>
        <v>41</v>
      </c>
      <c r="C369" s="4" t="str">
        <f>INDEX('Presidential Data'!$B:$B,MATCH(YEAR(A369),'Presidential Data'!$A:$A,0),1)</f>
        <v>Republican</v>
      </c>
      <c r="D369">
        <v>1.0880000000000001</v>
      </c>
      <c r="E369" s="6">
        <f t="shared" si="5"/>
        <v>-1.8935978358881791E-2</v>
      </c>
    </row>
    <row r="370" spans="1:5" x14ac:dyDescent="0.25">
      <c r="A370" s="1">
        <v>33482</v>
      </c>
      <c r="B370" s="4">
        <f>INDEX('Presidential Data'!$C:$C,MATCH(YEAR(A370),'Presidential Data'!$A:$A,0),1)</f>
        <v>41</v>
      </c>
      <c r="C370" s="4" t="str">
        <f>INDEX('Presidential Data'!$B:$B,MATCH(YEAR(A370),'Presidential Data'!$A:$A,0),1)</f>
        <v>Republican</v>
      </c>
      <c r="D370">
        <v>1.109</v>
      </c>
      <c r="E370" s="6">
        <f t="shared" si="5"/>
        <v>-5.3811659192825158E-3</v>
      </c>
    </row>
    <row r="371" spans="1:5" x14ac:dyDescent="0.25">
      <c r="A371" s="1">
        <v>33451</v>
      </c>
      <c r="B371" s="4">
        <f>INDEX('Presidential Data'!$C:$C,MATCH(YEAR(A371),'Presidential Data'!$A:$A,0),1)</f>
        <v>41</v>
      </c>
      <c r="C371" s="4" t="str">
        <f>INDEX('Presidential Data'!$B:$B,MATCH(YEAR(A371),'Presidential Data'!$A:$A,0),1)</f>
        <v>Republican</v>
      </c>
      <c r="D371">
        <v>1.115</v>
      </c>
      <c r="E371" s="6">
        <f t="shared" si="5"/>
        <v>1.7335766423357577E-2</v>
      </c>
    </row>
    <row r="372" spans="1:5" x14ac:dyDescent="0.25">
      <c r="A372" s="1">
        <v>33420</v>
      </c>
      <c r="B372" s="4">
        <f>INDEX('Presidential Data'!$C:$C,MATCH(YEAR(A372),'Presidential Data'!$A:$A,0),1)</f>
        <v>41</v>
      </c>
      <c r="C372" s="4" t="str">
        <f>INDEX('Presidential Data'!$B:$B,MATCH(YEAR(A372),'Presidential Data'!$A:$A,0),1)</f>
        <v>Republican</v>
      </c>
      <c r="D372">
        <v>1.0960000000000001</v>
      </c>
      <c r="E372" s="6">
        <f t="shared" si="5"/>
        <v>-2.8368794326240968E-2</v>
      </c>
    </row>
    <row r="373" spans="1:5" x14ac:dyDescent="0.25">
      <c r="A373" s="1">
        <v>33390</v>
      </c>
      <c r="B373" s="4">
        <f>INDEX('Presidential Data'!$C:$C,MATCH(YEAR(A373),'Presidential Data'!$A:$A,0),1)</f>
        <v>41</v>
      </c>
      <c r="C373" s="4" t="str">
        <f>INDEX('Presidential Data'!$B:$B,MATCH(YEAR(A373),'Presidential Data'!$A:$A,0),1)</f>
        <v>Republican</v>
      </c>
      <c r="D373">
        <v>1.1279999999999999</v>
      </c>
      <c r="E373" s="6">
        <f t="shared" si="5"/>
        <v>1.7761989342806412E-3</v>
      </c>
    </row>
    <row r="374" spans="1:5" x14ac:dyDescent="0.25">
      <c r="A374" s="1">
        <v>33359</v>
      </c>
      <c r="B374" s="4">
        <f>INDEX('Presidential Data'!$C:$C,MATCH(YEAR(A374),'Presidential Data'!$A:$A,0),1)</f>
        <v>41</v>
      </c>
      <c r="C374" s="4" t="str">
        <f>INDEX('Presidential Data'!$B:$B,MATCH(YEAR(A374),'Presidential Data'!$A:$A,0),1)</f>
        <v>Republican</v>
      </c>
      <c r="D374">
        <v>1.1259999999999999</v>
      </c>
      <c r="E374" s="6">
        <f t="shared" si="5"/>
        <v>4.6468401486988678E-2</v>
      </c>
    </row>
    <row r="375" spans="1:5" x14ac:dyDescent="0.25">
      <c r="A375" s="1">
        <v>33329</v>
      </c>
      <c r="B375" s="4">
        <f>INDEX('Presidential Data'!$C:$C,MATCH(YEAR(A375),'Presidential Data'!$A:$A,0),1)</f>
        <v>41</v>
      </c>
      <c r="C375" s="4" t="str">
        <f>INDEX('Presidential Data'!$B:$B,MATCH(YEAR(A375),'Presidential Data'!$A:$A,0),1)</f>
        <v>Republican</v>
      </c>
      <c r="D375">
        <v>1.0760000000000001</v>
      </c>
      <c r="E375" s="6">
        <f t="shared" si="5"/>
        <v>3.4615384615384645E-2</v>
      </c>
    </row>
    <row r="376" spans="1:5" x14ac:dyDescent="0.25">
      <c r="A376" s="1">
        <v>33298</v>
      </c>
      <c r="B376" s="4">
        <f>INDEX('Presidential Data'!$C:$C,MATCH(YEAR(A376),'Presidential Data'!$A:$A,0),1)</f>
        <v>41</v>
      </c>
      <c r="C376" s="4" t="str">
        <f>INDEX('Presidential Data'!$B:$B,MATCH(YEAR(A376),'Presidential Data'!$A:$A,0),1)</f>
        <v>Republican</v>
      </c>
      <c r="D376">
        <v>1.04</v>
      </c>
      <c r="E376" s="6">
        <f t="shared" si="5"/>
        <v>-4.9360146252285235E-2</v>
      </c>
    </row>
    <row r="377" spans="1:5" x14ac:dyDescent="0.25">
      <c r="A377" s="1">
        <v>33270</v>
      </c>
      <c r="B377" s="4">
        <f>INDEX('Presidential Data'!$C:$C,MATCH(YEAR(A377),'Presidential Data'!$A:$A,0),1)</f>
        <v>41</v>
      </c>
      <c r="C377" s="4" t="str">
        <f>INDEX('Presidential Data'!$B:$B,MATCH(YEAR(A377),'Presidential Data'!$A:$A,0),1)</f>
        <v>Republican</v>
      </c>
      <c r="D377">
        <v>1.0940000000000001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F86" sqref="F86"/>
    </sheetView>
  </sheetViews>
  <sheetFormatPr defaultRowHeight="15" x14ac:dyDescent="0.25"/>
  <cols>
    <col min="2" max="2" width="10.42578125" bestFit="1" customWidth="1"/>
    <col min="4" max="4" width="19.42578125" bestFit="1" customWidth="1"/>
    <col min="5" max="5" width="18.85546875" style="1" bestFit="1" customWidth="1"/>
    <col min="6" max="6" width="18.42578125" style="1" bestFit="1" customWidth="1"/>
  </cols>
  <sheetData>
    <row r="1" spans="1:6" x14ac:dyDescent="0.25">
      <c r="A1" s="2" t="s">
        <v>9</v>
      </c>
      <c r="B1" t="s">
        <v>10</v>
      </c>
      <c r="C1" s="2" t="s">
        <v>11</v>
      </c>
      <c r="D1" t="s">
        <v>12</v>
      </c>
      <c r="E1" s="1" t="s">
        <v>13</v>
      </c>
      <c r="F1" s="1" t="s">
        <v>14</v>
      </c>
    </row>
    <row r="2" spans="1:6" x14ac:dyDescent="0.25">
      <c r="A2">
        <v>1939</v>
      </c>
      <c r="B2" t="s">
        <v>4</v>
      </c>
      <c r="C2">
        <v>32</v>
      </c>
      <c r="D2" t="s">
        <v>15</v>
      </c>
      <c r="E2" s="1">
        <v>1933</v>
      </c>
      <c r="F2" s="3">
        <v>16539</v>
      </c>
    </row>
    <row r="3" spans="1:6" x14ac:dyDescent="0.25">
      <c r="A3">
        <v>1940</v>
      </c>
      <c r="B3" t="s">
        <v>4</v>
      </c>
      <c r="C3">
        <v>32</v>
      </c>
      <c r="D3" t="s">
        <v>15</v>
      </c>
      <c r="E3" s="1">
        <v>1933</v>
      </c>
      <c r="F3" s="3">
        <v>16539</v>
      </c>
    </row>
    <row r="4" spans="1:6" x14ac:dyDescent="0.25">
      <c r="A4">
        <v>1941</v>
      </c>
      <c r="B4" t="s">
        <v>4</v>
      </c>
      <c r="C4">
        <v>32</v>
      </c>
      <c r="D4" t="s">
        <v>15</v>
      </c>
      <c r="E4" s="1">
        <v>1933</v>
      </c>
      <c r="F4" s="3">
        <v>16539</v>
      </c>
    </row>
    <row r="5" spans="1:6" x14ac:dyDescent="0.25">
      <c r="A5">
        <v>1942</v>
      </c>
      <c r="B5" t="s">
        <v>4</v>
      </c>
      <c r="C5">
        <v>32</v>
      </c>
      <c r="D5" t="s">
        <v>15</v>
      </c>
      <c r="E5" s="1">
        <v>1933</v>
      </c>
      <c r="F5" s="3">
        <v>16539</v>
      </c>
    </row>
    <row r="6" spans="1:6" x14ac:dyDescent="0.25">
      <c r="A6">
        <v>1943</v>
      </c>
      <c r="B6" t="s">
        <v>4</v>
      </c>
      <c r="C6">
        <v>32</v>
      </c>
      <c r="D6" t="s">
        <v>15</v>
      </c>
      <c r="E6" s="1">
        <v>1933</v>
      </c>
      <c r="F6" s="3">
        <v>16539</v>
      </c>
    </row>
    <row r="7" spans="1:6" x14ac:dyDescent="0.25">
      <c r="A7">
        <v>1944</v>
      </c>
      <c r="B7" t="s">
        <v>4</v>
      </c>
      <c r="C7">
        <v>32</v>
      </c>
      <c r="D7" t="s">
        <v>15</v>
      </c>
      <c r="E7" s="1">
        <v>1933</v>
      </c>
      <c r="F7" s="3">
        <v>16539</v>
      </c>
    </row>
    <row r="8" spans="1:6" x14ac:dyDescent="0.25">
      <c r="A8">
        <v>1945</v>
      </c>
      <c r="B8" t="s">
        <v>4</v>
      </c>
      <c r="C8">
        <v>33</v>
      </c>
      <c r="D8" t="s">
        <v>16</v>
      </c>
      <c r="E8" s="1">
        <v>16539</v>
      </c>
      <c r="F8" s="1">
        <v>19379</v>
      </c>
    </row>
    <row r="9" spans="1:6" x14ac:dyDescent="0.25">
      <c r="A9">
        <v>1946</v>
      </c>
      <c r="B9" t="s">
        <v>4</v>
      </c>
      <c r="C9">
        <v>33</v>
      </c>
      <c r="D9" t="s">
        <v>16</v>
      </c>
      <c r="E9" s="1">
        <v>16539</v>
      </c>
      <c r="F9" s="1">
        <v>19379</v>
      </c>
    </row>
    <row r="10" spans="1:6" x14ac:dyDescent="0.25">
      <c r="A10">
        <v>1947</v>
      </c>
      <c r="B10" t="s">
        <v>4</v>
      </c>
      <c r="C10">
        <v>33</v>
      </c>
      <c r="D10" t="s">
        <v>16</v>
      </c>
      <c r="E10" s="1">
        <v>16539</v>
      </c>
      <c r="F10" s="1">
        <v>19379</v>
      </c>
    </row>
    <row r="11" spans="1:6" x14ac:dyDescent="0.25">
      <c r="A11">
        <v>1948</v>
      </c>
      <c r="B11" t="s">
        <v>4</v>
      </c>
      <c r="C11">
        <v>33</v>
      </c>
      <c r="D11" t="s">
        <v>16</v>
      </c>
      <c r="E11" s="1">
        <v>16539</v>
      </c>
      <c r="F11" s="1">
        <v>19379</v>
      </c>
    </row>
    <row r="12" spans="1:6" x14ac:dyDescent="0.25">
      <c r="A12">
        <v>1949</v>
      </c>
      <c r="B12" t="s">
        <v>4</v>
      </c>
      <c r="C12">
        <v>33</v>
      </c>
      <c r="D12" t="s">
        <v>16</v>
      </c>
      <c r="E12" s="1">
        <v>16539</v>
      </c>
      <c r="F12" s="1">
        <v>19379</v>
      </c>
    </row>
    <row r="13" spans="1:6" x14ac:dyDescent="0.25">
      <c r="A13">
        <v>1950</v>
      </c>
      <c r="B13" t="s">
        <v>4</v>
      </c>
      <c r="C13">
        <v>33</v>
      </c>
      <c r="D13" t="s">
        <v>16</v>
      </c>
      <c r="E13" s="1">
        <v>16539</v>
      </c>
      <c r="F13" s="1">
        <v>19379</v>
      </c>
    </row>
    <row r="14" spans="1:6" x14ac:dyDescent="0.25">
      <c r="A14">
        <v>1951</v>
      </c>
      <c r="B14" t="s">
        <v>4</v>
      </c>
      <c r="C14">
        <v>33</v>
      </c>
      <c r="D14" t="s">
        <v>16</v>
      </c>
      <c r="E14" s="1">
        <v>16539</v>
      </c>
      <c r="F14" s="1">
        <v>19379</v>
      </c>
    </row>
    <row r="15" spans="1:6" x14ac:dyDescent="0.25">
      <c r="A15">
        <v>1952</v>
      </c>
      <c r="B15" t="s">
        <v>4</v>
      </c>
      <c r="C15">
        <v>33</v>
      </c>
      <c r="D15" t="s">
        <v>16</v>
      </c>
      <c r="E15" s="1">
        <v>16539</v>
      </c>
      <c r="F15" s="1">
        <v>19379</v>
      </c>
    </row>
    <row r="16" spans="1:6" x14ac:dyDescent="0.25">
      <c r="A16">
        <v>1953</v>
      </c>
      <c r="B16" t="s">
        <v>2</v>
      </c>
      <c r="C16">
        <v>34</v>
      </c>
      <c r="D16" t="s">
        <v>17</v>
      </c>
      <c r="E16" s="1">
        <v>19379</v>
      </c>
      <c r="F16" s="1">
        <v>22301</v>
      </c>
    </row>
    <row r="17" spans="1:6" x14ac:dyDescent="0.25">
      <c r="A17">
        <v>1954</v>
      </c>
      <c r="B17" t="s">
        <v>2</v>
      </c>
      <c r="C17">
        <v>34</v>
      </c>
      <c r="D17" t="s">
        <v>17</v>
      </c>
      <c r="E17" s="1">
        <v>19379</v>
      </c>
      <c r="F17" s="1">
        <v>22301</v>
      </c>
    </row>
    <row r="18" spans="1:6" x14ac:dyDescent="0.25">
      <c r="A18">
        <v>1955</v>
      </c>
      <c r="B18" t="s">
        <v>2</v>
      </c>
      <c r="C18">
        <v>34</v>
      </c>
      <c r="D18" t="s">
        <v>17</v>
      </c>
      <c r="E18" s="1">
        <v>19379</v>
      </c>
      <c r="F18" s="1">
        <v>22301</v>
      </c>
    </row>
    <row r="19" spans="1:6" x14ac:dyDescent="0.25">
      <c r="A19">
        <v>1956</v>
      </c>
      <c r="B19" t="s">
        <v>2</v>
      </c>
      <c r="C19">
        <v>34</v>
      </c>
      <c r="D19" t="s">
        <v>17</v>
      </c>
      <c r="E19" s="1">
        <v>19379</v>
      </c>
      <c r="F19" s="1">
        <v>22301</v>
      </c>
    </row>
    <row r="20" spans="1:6" x14ac:dyDescent="0.25">
      <c r="A20">
        <v>1957</v>
      </c>
      <c r="B20" t="s">
        <v>2</v>
      </c>
      <c r="C20">
        <v>34</v>
      </c>
      <c r="D20" t="s">
        <v>17</v>
      </c>
      <c r="E20" s="1">
        <v>19379</v>
      </c>
      <c r="F20" s="1">
        <v>22301</v>
      </c>
    </row>
    <row r="21" spans="1:6" x14ac:dyDescent="0.25">
      <c r="A21">
        <v>1958</v>
      </c>
      <c r="B21" t="s">
        <v>2</v>
      </c>
      <c r="C21">
        <v>34</v>
      </c>
      <c r="D21" t="s">
        <v>17</v>
      </c>
      <c r="E21" s="1">
        <v>19379</v>
      </c>
      <c r="F21" s="1">
        <v>22301</v>
      </c>
    </row>
    <row r="22" spans="1:6" x14ac:dyDescent="0.25">
      <c r="A22">
        <v>1959</v>
      </c>
      <c r="B22" t="s">
        <v>2</v>
      </c>
      <c r="C22">
        <v>34</v>
      </c>
      <c r="D22" t="s">
        <v>17</v>
      </c>
      <c r="E22" s="1">
        <v>19379</v>
      </c>
      <c r="F22" s="1">
        <v>22301</v>
      </c>
    </row>
    <row r="23" spans="1:6" x14ac:dyDescent="0.25">
      <c r="A23">
        <v>1960</v>
      </c>
      <c r="B23" t="s">
        <v>2</v>
      </c>
      <c r="C23">
        <v>34</v>
      </c>
      <c r="D23" t="s">
        <v>17</v>
      </c>
      <c r="E23" s="1">
        <v>19379</v>
      </c>
      <c r="F23" s="1">
        <v>22301</v>
      </c>
    </row>
    <row r="24" spans="1:6" x14ac:dyDescent="0.25">
      <c r="A24">
        <v>1961</v>
      </c>
      <c r="B24" t="s">
        <v>4</v>
      </c>
      <c r="C24">
        <v>35</v>
      </c>
      <c r="D24" t="s">
        <v>18</v>
      </c>
      <c r="E24" s="1">
        <v>22301</v>
      </c>
      <c r="F24" s="1">
        <v>23337</v>
      </c>
    </row>
    <row r="25" spans="1:6" x14ac:dyDescent="0.25">
      <c r="A25">
        <v>1962</v>
      </c>
      <c r="B25" t="s">
        <v>4</v>
      </c>
      <c r="C25">
        <v>35</v>
      </c>
      <c r="D25" t="s">
        <v>18</v>
      </c>
      <c r="E25" s="1">
        <v>22301</v>
      </c>
      <c r="F25" s="1">
        <v>23337</v>
      </c>
    </row>
    <row r="26" spans="1:6" x14ac:dyDescent="0.25">
      <c r="A26">
        <v>1963</v>
      </c>
      <c r="B26" t="s">
        <v>4</v>
      </c>
      <c r="C26">
        <v>36</v>
      </c>
      <c r="D26" t="s">
        <v>19</v>
      </c>
      <c r="E26" s="1">
        <v>23337</v>
      </c>
      <c r="F26" s="1">
        <v>25223</v>
      </c>
    </row>
    <row r="27" spans="1:6" x14ac:dyDescent="0.25">
      <c r="A27">
        <v>1964</v>
      </c>
      <c r="B27" t="s">
        <v>4</v>
      </c>
      <c r="C27">
        <v>36</v>
      </c>
      <c r="D27" t="s">
        <v>19</v>
      </c>
      <c r="E27" s="1">
        <v>23337</v>
      </c>
      <c r="F27" s="1">
        <v>25223</v>
      </c>
    </row>
    <row r="28" spans="1:6" x14ac:dyDescent="0.25">
      <c r="A28">
        <v>1965</v>
      </c>
      <c r="B28" t="s">
        <v>4</v>
      </c>
      <c r="C28">
        <v>36</v>
      </c>
      <c r="D28" t="s">
        <v>19</v>
      </c>
      <c r="E28" s="1">
        <v>23337</v>
      </c>
      <c r="F28" s="1">
        <v>25223</v>
      </c>
    </row>
    <row r="29" spans="1:6" x14ac:dyDescent="0.25">
      <c r="A29">
        <v>1966</v>
      </c>
      <c r="B29" t="s">
        <v>4</v>
      </c>
      <c r="C29">
        <v>36</v>
      </c>
      <c r="D29" t="s">
        <v>19</v>
      </c>
      <c r="E29" s="1">
        <v>23337</v>
      </c>
      <c r="F29" s="1">
        <v>25223</v>
      </c>
    </row>
    <row r="30" spans="1:6" x14ac:dyDescent="0.25">
      <c r="A30">
        <v>1967</v>
      </c>
      <c r="B30" t="s">
        <v>4</v>
      </c>
      <c r="C30">
        <v>36</v>
      </c>
      <c r="D30" t="s">
        <v>19</v>
      </c>
      <c r="E30" s="1">
        <v>23337</v>
      </c>
      <c r="F30" s="1">
        <v>25223</v>
      </c>
    </row>
    <row r="31" spans="1:6" x14ac:dyDescent="0.25">
      <c r="A31">
        <v>1968</v>
      </c>
      <c r="B31" t="s">
        <v>4</v>
      </c>
      <c r="C31">
        <v>36</v>
      </c>
      <c r="D31" t="s">
        <v>19</v>
      </c>
      <c r="E31" s="1">
        <v>23337</v>
      </c>
      <c r="F31" s="1">
        <v>25223</v>
      </c>
    </row>
    <row r="32" spans="1:6" x14ac:dyDescent="0.25">
      <c r="A32">
        <v>1969</v>
      </c>
      <c r="B32" t="s">
        <v>2</v>
      </c>
      <c r="C32">
        <v>37</v>
      </c>
      <c r="D32" t="s">
        <v>20</v>
      </c>
      <c r="E32" s="1">
        <v>25223</v>
      </c>
      <c r="F32" s="1">
        <v>27250</v>
      </c>
    </row>
    <row r="33" spans="1:6" x14ac:dyDescent="0.25">
      <c r="A33">
        <v>1970</v>
      </c>
      <c r="B33" t="s">
        <v>2</v>
      </c>
      <c r="C33">
        <v>37</v>
      </c>
      <c r="D33" t="s">
        <v>20</v>
      </c>
      <c r="E33" s="1">
        <v>25223</v>
      </c>
      <c r="F33" s="1">
        <v>27250</v>
      </c>
    </row>
    <row r="34" spans="1:6" x14ac:dyDescent="0.25">
      <c r="A34">
        <v>1971</v>
      </c>
      <c r="B34" t="s">
        <v>2</v>
      </c>
      <c r="C34">
        <v>37</v>
      </c>
      <c r="D34" t="s">
        <v>20</v>
      </c>
      <c r="E34" s="1">
        <v>25223</v>
      </c>
      <c r="F34" s="1">
        <v>27250</v>
      </c>
    </row>
    <row r="35" spans="1:6" x14ac:dyDescent="0.25">
      <c r="A35">
        <v>1972</v>
      </c>
      <c r="B35" t="s">
        <v>2</v>
      </c>
      <c r="C35">
        <v>37</v>
      </c>
      <c r="D35" t="s">
        <v>20</v>
      </c>
      <c r="E35" s="1">
        <v>25223</v>
      </c>
      <c r="F35" s="1">
        <v>27250</v>
      </c>
    </row>
    <row r="36" spans="1:6" x14ac:dyDescent="0.25">
      <c r="A36">
        <v>1973</v>
      </c>
      <c r="B36" t="s">
        <v>2</v>
      </c>
      <c r="C36">
        <v>37</v>
      </c>
      <c r="D36" t="s">
        <v>20</v>
      </c>
      <c r="E36" s="1">
        <v>25223</v>
      </c>
      <c r="F36" s="1">
        <v>27250</v>
      </c>
    </row>
    <row r="37" spans="1:6" x14ac:dyDescent="0.25">
      <c r="A37">
        <v>1974</v>
      </c>
      <c r="B37" t="s">
        <v>2</v>
      </c>
      <c r="C37">
        <v>38</v>
      </c>
      <c r="D37" t="s">
        <v>21</v>
      </c>
      <c r="E37" s="1">
        <v>27250</v>
      </c>
      <c r="F37" s="1">
        <v>28145</v>
      </c>
    </row>
    <row r="38" spans="1:6" x14ac:dyDescent="0.25">
      <c r="A38">
        <v>1975</v>
      </c>
      <c r="B38" t="s">
        <v>2</v>
      </c>
      <c r="C38">
        <v>38</v>
      </c>
      <c r="D38" t="s">
        <v>21</v>
      </c>
      <c r="E38" s="1">
        <v>27250</v>
      </c>
      <c r="F38" s="1">
        <v>28145</v>
      </c>
    </row>
    <row r="39" spans="1:6" x14ac:dyDescent="0.25">
      <c r="A39">
        <v>1976</v>
      </c>
      <c r="B39" t="s">
        <v>2</v>
      </c>
      <c r="C39">
        <v>38</v>
      </c>
      <c r="D39" t="s">
        <v>21</v>
      </c>
      <c r="E39" s="1">
        <v>27250</v>
      </c>
      <c r="F39" s="1">
        <v>28145</v>
      </c>
    </row>
    <row r="40" spans="1:6" x14ac:dyDescent="0.25">
      <c r="A40">
        <v>1977</v>
      </c>
      <c r="B40" t="s">
        <v>4</v>
      </c>
      <c r="C40">
        <v>39</v>
      </c>
      <c r="D40" t="s">
        <v>22</v>
      </c>
      <c r="E40" s="1">
        <v>28145</v>
      </c>
      <c r="F40" s="1">
        <v>29606</v>
      </c>
    </row>
    <row r="41" spans="1:6" x14ac:dyDescent="0.25">
      <c r="A41">
        <v>1978</v>
      </c>
      <c r="B41" t="s">
        <v>4</v>
      </c>
      <c r="C41">
        <v>39</v>
      </c>
      <c r="D41" t="s">
        <v>22</v>
      </c>
      <c r="E41" s="1">
        <v>28145</v>
      </c>
      <c r="F41" s="1">
        <v>29606</v>
      </c>
    </row>
    <row r="42" spans="1:6" x14ac:dyDescent="0.25">
      <c r="A42">
        <v>1979</v>
      </c>
      <c r="B42" t="s">
        <v>4</v>
      </c>
      <c r="C42">
        <v>39</v>
      </c>
      <c r="D42" t="s">
        <v>22</v>
      </c>
      <c r="E42" s="1">
        <v>28145</v>
      </c>
      <c r="F42" s="1">
        <v>29606</v>
      </c>
    </row>
    <row r="43" spans="1:6" x14ac:dyDescent="0.25">
      <c r="A43">
        <v>1980</v>
      </c>
      <c r="B43" t="s">
        <v>4</v>
      </c>
      <c r="C43">
        <v>39</v>
      </c>
      <c r="D43" t="s">
        <v>22</v>
      </c>
      <c r="E43" s="1">
        <v>28145</v>
      </c>
      <c r="F43" s="1">
        <v>29606</v>
      </c>
    </row>
    <row r="44" spans="1:6" x14ac:dyDescent="0.25">
      <c r="A44">
        <v>1981</v>
      </c>
      <c r="B44" t="s">
        <v>2</v>
      </c>
      <c r="C44">
        <v>40</v>
      </c>
      <c r="D44" t="s">
        <v>23</v>
      </c>
      <c r="E44" s="1">
        <v>29606</v>
      </c>
      <c r="F44" s="1">
        <v>32528</v>
      </c>
    </row>
    <row r="45" spans="1:6" x14ac:dyDescent="0.25">
      <c r="A45">
        <v>1982</v>
      </c>
      <c r="B45" t="s">
        <v>2</v>
      </c>
      <c r="C45">
        <v>40</v>
      </c>
      <c r="D45" t="s">
        <v>23</v>
      </c>
      <c r="E45" s="1">
        <v>29606</v>
      </c>
      <c r="F45" s="1">
        <v>32528</v>
      </c>
    </row>
    <row r="46" spans="1:6" x14ac:dyDescent="0.25">
      <c r="A46">
        <v>1983</v>
      </c>
      <c r="B46" t="s">
        <v>2</v>
      </c>
      <c r="C46">
        <v>40</v>
      </c>
      <c r="D46" t="s">
        <v>23</v>
      </c>
      <c r="E46" s="1">
        <v>29606</v>
      </c>
      <c r="F46" s="1">
        <v>32528</v>
      </c>
    </row>
    <row r="47" spans="1:6" x14ac:dyDescent="0.25">
      <c r="A47">
        <v>1984</v>
      </c>
      <c r="B47" t="s">
        <v>2</v>
      </c>
      <c r="C47">
        <v>40</v>
      </c>
      <c r="D47" t="s">
        <v>23</v>
      </c>
      <c r="E47" s="1">
        <v>29606</v>
      </c>
      <c r="F47" s="1">
        <v>32528</v>
      </c>
    </row>
    <row r="48" spans="1:6" x14ac:dyDescent="0.25">
      <c r="A48">
        <v>1985</v>
      </c>
      <c r="B48" t="s">
        <v>2</v>
      </c>
      <c r="C48">
        <v>40</v>
      </c>
      <c r="D48" t="s">
        <v>23</v>
      </c>
      <c r="E48" s="1">
        <v>29606</v>
      </c>
      <c r="F48" s="1">
        <v>32528</v>
      </c>
    </row>
    <row r="49" spans="1:6" x14ac:dyDescent="0.25">
      <c r="A49">
        <v>1986</v>
      </c>
      <c r="B49" t="s">
        <v>2</v>
      </c>
      <c r="C49">
        <v>40</v>
      </c>
      <c r="D49" t="s">
        <v>23</v>
      </c>
      <c r="E49" s="1">
        <v>29606</v>
      </c>
      <c r="F49" s="1">
        <v>32528</v>
      </c>
    </row>
    <row r="50" spans="1:6" x14ac:dyDescent="0.25">
      <c r="A50">
        <v>1987</v>
      </c>
      <c r="B50" t="s">
        <v>2</v>
      </c>
      <c r="C50">
        <v>40</v>
      </c>
      <c r="D50" t="s">
        <v>23</v>
      </c>
      <c r="E50" s="1">
        <v>29606</v>
      </c>
      <c r="F50" s="1">
        <v>32528</v>
      </c>
    </row>
    <row r="51" spans="1:6" x14ac:dyDescent="0.25">
      <c r="A51">
        <v>1988</v>
      </c>
      <c r="B51" t="s">
        <v>2</v>
      </c>
      <c r="C51">
        <v>40</v>
      </c>
      <c r="D51" t="s">
        <v>23</v>
      </c>
      <c r="E51" s="1">
        <v>29606</v>
      </c>
      <c r="F51" s="1">
        <v>32528</v>
      </c>
    </row>
    <row r="52" spans="1:6" x14ac:dyDescent="0.25">
      <c r="A52">
        <v>1989</v>
      </c>
      <c r="B52" t="s">
        <v>2</v>
      </c>
      <c r="C52">
        <v>41</v>
      </c>
      <c r="D52" t="s">
        <v>3</v>
      </c>
      <c r="E52" s="1">
        <v>32528</v>
      </c>
      <c r="F52" s="1">
        <v>33989</v>
      </c>
    </row>
    <row r="53" spans="1:6" x14ac:dyDescent="0.25">
      <c r="A53">
        <v>1990</v>
      </c>
      <c r="B53" t="s">
        <v>2</v>
      </c>
      <c r="C53">
        <v>41</v>
      </c>
      <c r="D53" t="s">
        <v>3</v>
      </c>
      <c r="E53" s="1">
        <v>32528</v>
      </c>
      <c r="F53" s="1">
        <v>33989</v>
      </c>
    </row>
    <row r="54" spans="1:6" x14ac:dyDescent="0.25">
      <c r="A54">
        <v>1991</v>
      </c>
      <c r="B54" t="s">
        <v>2</v>
      </c>
      <c r="C54">
        <v>41</v>
      </c>
      <c r="D54" t="s">
        <v>3</v>
      </c>
      <c r="E54" s="1">
        <v>32528</v>
      </c>
      <c r="F54" s="1">
        <v>33989</v>
      </c>
    </row>
    <row r="55" spans="1:6" x14ac:dyDescent="0.25">
      <c r="A55">
        <v>1992</v>
      </c>
      <c r="B55" t="s">
        <v>2</v>
      </c>
      <c r="C55">
        <v>41</v>
      </c>
      <c r="D55" t="s">
        <v>3</v>
      </c>
      <c r="E55" s="1">
        <v>32528</v>
      </c>
      <c r="F55" s="1">
        <v>33989</v>
      </c>
    </row>
    <row r="56" spans="1:6" x14ac:dyDescent="0.25">
      <c r="A56">
        <v>1993</v>
      </c>
      <c r="B56" t="s">
        <v>4</v>
      </c>
      <c r="C56">
        <v>42</v>
      </c>
      <c r="D56" t="s">
        <v>5</v>
      </c>
      <c r="E56" s="1">
        <v>33989</v>
      </c>
      <c r="F56" s="1">
        <v>36911</v>
      </c>
    </row>
    <row r="57" spans="1:6" x14ac:dyDescent="0.25">
      <c r="A57">
        <v>1994</v>
      </c>
      <c r="B57" t="s">
        <v>4</v>
      </c>
      <c r="C57">
        <v>42</v>
      </c>
      <c r="D57" t="s">
        <v>5</v>
      </c>
      <c r="E57" s="1">
        <v>33989</v>
      </c>
      <c r="F57" s="1">
        <v>36911</v>
      </c>
    </row>
    <row r="58" spans="1:6" x14ac:dyDescent="0.25">
      <c r="A58">
        <v>1995</v>
      </c>
      <c r="B58" t="s">
        <v>4</v>
      </c>
      <c r="C58">
        <v>42</v>
      </c>
      <c r="D58" t="s">
        <v>5</v>
      </c>
      <c r="E58" s="1">
        <v>33989</v>
      </c>
      <c r="F58" s="1">
        <v>36911</v>
      </c>
    </row>
    <row r="59" spans="1:6" x14ac:dyDescent="0.25">
      <c r="A59">
        <v>1996</v>
      </c>
      <c r="B59" t="s">
        <v>4</v>
      </c>
      <c r="C59">
        <v>42</v>
      </c>
      <c r="D59" t="s">
        <v>5</v>
      </c>
      <c r="E59" s="1">
        <v>33989</v>
      </c>
      <c r="F59" s="1">
        <v>36911</v>
      </c>
    </row>
    <row r="60" spans="1:6" x14ac:dyDescent="0.25">
      <c r="A60">
        <v>1997</v>
      </c>
      <c r="B60" t="s">
        <v>4</v>
      </c>
      <c r="C60">
        <v>42</v>
      </c>
      <c r="D60" t="s">
        <v>5</v>
      </c>
      <c r="E60" s="1">
        <v>33989</v>
      </c>
      <c r="F60" s="1">
        <v>36911</v>
      </c>
    </row>
    <row r="61" spans="1:6" x14ac:dyDescent="0.25">
      <c r="A61">
        <v>1998</v>
      </c>
      <c r="B61" t="s">
        <v>4</v>
      </c>
      <c r="C61">
        <v>42</v>
      </c>
      <c r="D61" t="s">
        <v>5</v>
      </c>
      <c r="E61" s="1">
        <v>33989</v>
      </c>
      <c r="F61" s="1">
        <v>36911</v>
      </c>
    </row>
    <row r="62" spans="1:6" x14ac:dyDescent="0.25">
      <c r="A62">
        <v>1999</v>
      </c>
      <c r="B62" t="s">
        <v>4</v>
      </c>
      <c r="C62">
        <v>42</v>
      </c>
      <c r="D62" t="s">
        <v>5</v>
      </c>
      <c r="E62" s="1">
        <v>33989</v>
      </c>
      <c r="F62" s="1">
        <v>36911</v>
      </c>
    </row>
    <row r="63" spans="1:6" x14ac:dyDescent="0.25">
      <c r="A63">
        <v>2000</v>
      </c>
      <c r="B63" t="s">
        <v>4</v>
      </c>
      <c r="C63">
        <v>42</v>
      </c>
      <c r="D63" t="s">
        <v>5</v>
      </c>
      <c r="E63" s="1">
        <v>33989</v>
      </c>
      <c r="F63" s="1">
        <v>36911</v>
      </c>
    </row>
    <row r="64" spans="1:6" x14ac:dyDescent="0.25">
      <c r="A64">
        <v>2001</v>
      </c>
      <c r="B64" t="s">
        <v>2</v>
      </c>
      <c r="C64">
        <v>43</v>
      </c>
      <c r="D64" t="s">
        <v>6</v>
      </c>
      <c r="E64" s="1">
        <v>36911</v>
      </c>
      <c r="F64" s="1">
        <v>39833</v>
      </c>
    </row>
    <row r="65" spans="1:6" x14ac:dyDescent="0.25">
      <c r="A65">
        <v>2002</v>
      </c>
      <c r="B65" t="s">
        <v>2</v>
      </c>
      <c r="C65">
        <v>43</v>
      </c>
      <c r="D65" t="s">
        <v>6</v>
      </c>
      <c r="E65" s="1">
        <v>36911</v>
      </c>
      <c r="F65" s="1">
        <v>39833</v>
      </c>
    </row>
    <row r="66" spans="1:6" x14ac:dyDescent="0.25">
      <c r="A66">
        <v>2003</v>
      </c>
      <c r="B66" t="s">
        <v>2</v>
      </c>
      <c r="C66">
        <v>43</v>
      </c>
      <c r="D66" t="s">
        <v>6</v>
      </c>
      <c r="E66" s="1">
        <v>36911</v>
      </c>
      <c r="F66" s="1">
        <v>39833</v>
      </c>
    </row>
    <row r="67" spans="1:6" x14ac:dyDescent="0.25">
      <c r="A67">
        <v>2004</v>
      </c>
      <c r="B67" t="s">
        <v>2</v>
      </c>
      <c r="C67">
        <v>43</v>
      </c>
      <c r="D67" t="s">
        <v>6</v>
      </c>
      <c r="E67" s="1">
        <v>36911</v>
      </c>
      <c r="F67" s="1">
        <v>39833</v>
      </c>
    </row>
    <row r="68" spans="1:6" x14ac:dyDescent="0.25">
      <c r="A68">
        <v>2005</v>
      </c>
      <c r="B68" t="s">
        <v>2</v>
      </c>
      <c r="C68">
        <v>43</v>
      </c>
      <c r="D68" t="s">
        <v>6</v>
      </c>
      <c r="E68" s="1">
        <v>36911</v>
      </c>
      <c r="F68" s="1">
        <v>39833</v>
      </c>
    </row>
    <row r="69" spans="1:6" x14ac:dyDescent="0.25">
      <c r="A69">
        <v>2006</v>
      </c>
      <c r="B69" t="s">
        <v>2</v>
      </c>
      <c r="C69">
        <v>43</v>
      </c>
      <c r="D69" t="s">
        <v>6</v>
      </c>
      <c r="E69" s="1">
        <v>36911</v>
      </c>
      <c r="F69" s="1">
        <v>39833</v>
      </c>
    </row>
    <row r="70" spans="1:6" x14ac:dyDescent="0.25">
      <c r="A70">
        <v>2007</v>
      </c>
      <c r="B70" t="s">
        <v>2</v>
      </c>
      <c r="C70">
        <v>43</v>
      </c>
      <c r="D70" t="s">
        <v>6</v>
      </c>
      <c r="E70" s="1">
        <v>36911</v>
      </c>
      <c r="F70" s="1">
        <v>39833</v>
      </c>
    </row>
    <row r="71" spans="1:6" x14ac:dyDescent="0.25">
      <c r="A71">
        <v>2008</v>
      </c>
      <c r="B71" t="s">
        <v>2</v>
      </c>
      <c r="C71">
        <v>43</v>
      </c>
      <c r="D71" t="s">
        <v>6</v>
      </c>
      <c r="E71" s="1">
        <v>36911</v>
      </c>
      <c r="F71" s="1">
        <v>39833</v>
      </c>
    </row>
    <row r="72" spans="1:6" x14ac:dyDescent="0.25">
      <c r="A72">
        <v>2009</v>
      </c>
      <c r="B72" t="s">
        <v>4</v>
      </c>
      <c r="C72">
        <v>44</v>
      </c>
      <c r="D72" t="s">
        <v>7</v>
      </c>
      <c r="E72" s="1">
        <v>39833</v>
      </c>
      <c r="F72" s="1">
        <v>42755</v>
      </c>
    </row>
    <row r="73" spans="1:6" x14ac:dyDescent="0.25">
      <c r="A73">
        <v>2010</v>
      </c>
      <c r="B73" t="s">
        <v>4</v>
      </c>
      <c r="C73">
        <v>44</v>
      </c>
      <c r="D73" t="s">
        <v>7</v>
      </c>
      <c r="E73" s="1">
        <v>39833</v>
      </c>
      <c r="F73" s="1">
        <v>42755</v>
      </c>
    </row>
    <row r="74" spans="1:6" x14ac:dyDescent="0.25">
      <c r="A74">
        <v>2011</v>
      </c>
      <c r="B74" t="s">
        <v>4</v>
      </c>
      <c r="C74">
        <v>44</v>
      </c>
      <c r="D74" t="s">
        <v>7</v>
      </c>
      <c r="E74" s="1">
        <v>39833</v>
      </c>
      <c r="F74" s="1">
        <v>42755</v>
      </c>
    </row>
    <row r="75" spans="1:6" x14ac:dyDescent="0.25">
      <c r="A75">
        <v>2012</v>
      </c>
      <c r="B75" t="s">
        <v>4</v>
      </c>
      <c r="C75">
        <v>44</v>
      </c>
      <c r="D75" t="s">
        <v>7</v>
      </c>
      <c r="E75" s="1">
        <v>39833</v>
      </c>
      <c r="F75" s="1">
        <v>42755</v>
      </c>
    </row>
    <row r="76" spans="1:6" x14ac:dyDescent="0.25">
      <c r="A76">
        <v>2013</v>
      </c>
      <c r="B76" t="s">
        <v>4</v>
      </c>
      <c r="C76">
        <v>44</v>
      </c>
      <c r="D76" t="s">
        <v>7</v>
      </c>
      <c r="E76" s="1">
        <v>39833</v>
      </c>
      <c r="F76" s="1">
        <v>42755</v>
      </c>
    </row>
    <row r="77" spans="1:6" x14ac:dyDescent="0.25">
      <c r="A77">
        <v>2014</v>
      </c>
      <c r="B77" t="s">
        <v>4</v>
      </c>
      <c r="C77">
        <v>44</v>
      </c>
      <c r="D77" t="s">
        <v>7</v>
      </c>
      <c r="E77" s="1">
        <v>39833</v>
      </c>
      <c r="F77" s="1">
        <v>42755</v>
      </c>
    </row>
    <row r="78" spans="1:6" x14ac:dyDescent="0.25">
      <c r="A78">
        <v>2015</v>
      </c>
      <c r="B78" t="s">
        <v>4</v>
      </c>
      <c r="C78">
        <v>44</v>
      </c>
      <c r="D78" t="s">
        <v>7</v>
      </c>
      <c r="E78" s="1">
        <v>39833</v>
      </c>
      <c r="F78" s="1">
        <v>42755</v>
      </c>
    </row>
    <row r="79" spans="1:6" x14ac:dyDescent="0.25">
      <c r="A79">
        <v>2016</v>
      </c>
      <c r="B79" t="s">
        <v>4</v>
      </c>
      <c r="C79">
        <v>44</v>
      </c>
      <c r="D79" t="s">
        <v>7</v>
      </c>
      <c r="E79" s="1">
        <v>39833</v>
      </c>
      <c r="F79" s="1">
        <v>42755</v>
      </c>
    </row>
    <row r="80" spans="1:6" x14ac:dyDescent="0.25">
      <c r="A80">
        <v>2017</v>
      </c>
      <c r="B80" t="s">
        <v>2</v>
      </c>
      <c r="C80">
        <v>45</v>
      </c>
      <c r="D80" t="s">
        <v>8</v>
      </c>
      <c r="E80" s="1">
        <v>42755</v>
      </c>
      <c r="F80" s="5">
        <f>DATE(YEAR($F$79) + 5, MONTH($F$79), DAY($F$79))</f>
        <v>44581</v>
      </c>
    </row>
    <row r="81" spans="1:6" x14ac:dyDescent="0.25">
      <c r="A81">
        <v>2018</v>
      </c>
      <c r="B81" t="s">
        <v>2</v>
      </c>
      <c r="C81">
        <v>45</v>
      </c>
      <c r="D81" t="s">
        <v>8</v>
      </c>
      <c r="E81" s="1">
        <v>42755</v>
      </c>
      <c r="F81" s="5">
        <f t="shared" ref="E81:F84" si="0">DATE(YEAR($F$79) + 5, MONTH($F$79), DAY($F$79))</f>
        <v>44581</v>
      </c>
    </row>
    <row r="82" spans="1:6" x14ac:dyDescent="0.25">
      <c r="A82">
        <v>2019</v>
      </c>
      <c r="B82" t="s">
        <v>2</v>
      </c>
      <c r="C82">
        <v>45</v>
      </c>
      <c r="D82" t="s">
        <v>8</v>
      </c>
      <c r="E82" s="1">
        <v>42755</v>
      </c>
      <c r="F82" s="5">
        <f t="shared" si="0"/>
        <v>44581</v>
      </c>
    </row>
    <row r="83" spans="1:6" x14ac:dyDescent="0.25">
      <c r="A83">
        <v>2020</v>
      </c>
      <c r="B83" t="s">
        <v>2</v>
      </c>
      <c r="C83">
        <v>45</v>
      </c>
      <c r="D83" t="s">
        <v>8</v>
      </c>
      <c r="E83" s="1">
        <v>42755</v>
      </c>
      <c r="F83" s="5">
        <f t="shared" si="0"/>
        <v>44581</v>
      </c>
    </row>
    <row r="84" spans="1:6" x14ac:dyDescent="0.25">
      <c r="A84">
        <v>2021</v>
      </c>
      <c r="B84" t="s">
        <v>4</v>
      </c>
      <c r="C84">
        <v>46</v>
      </c>
      <c r="D84" t="s">
        <v>24</v>
      </c>
      <c r="E84" s="5">
        <f>DATE(YEAR($E$79) + 5, MONTH($F$79), DAY($F$79))</f>
        <v>41659</v>
      </c>
    </row>
    <row r="85" spans="1:6" x14ac:dyDescent="0.25">
      <c r="A85">
        <v>2022</v>
      </c>
      <c r="B85" t="s">
        <v>4</v>
      </c>
      <c r="C85">
        <v>46</v>
      </c>
      <c r="D85" t="s">
        <v>24</v>
      </c>
      <c r="E85" s="5">
        <f>DATE(YEAR($E$79) + 5, MONTH($F$79), DAY($F$79))</f>
        <v>41659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Presidential Data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2022-06-12T23:10:33Z</dcterms:created>
  <dcterms:modified xsi:type="dcterms:W3CDTF">2022-06-13T04:20:03Z</dcterms:modified>
</cp:coreProperties>
</file>