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/Documents/veil-sample-tradebot/"/>
    </mc:Choice>
  </mc:AlternateContent>
  <xr:revisionPtr revIDLastSave="0" documentId="13_ncr:1_{4CE74FB7-32AF-4F46-97AF-00560F0298F1}" xr6:coauthVersionLast="41" xr6:coauthVersionMax="41" xr10:uidLastSave="{00000000-0000-0000-0000-000000000000}"/>
  <bookViews>
    <workbookView xWindow="400" yWindow="460" windowWidth="28040" windowHeight="17040" xr2:uid="{31F19E02-9DE1-1744-944F-31BBAEFFF8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J4" i="1" l="1"/>
  <c r="C3" i="1"/>
  <c r="C4" i="1"/>
  <c r="D4" i="1" s="1"/>
  <c r="C5" i="1"/>
  <c r="D5" i="1" s="1"/>
  <c r="C6" i="1"/>
  <c r="C2" i="1"/>
  <c r="G2" i="1"/>
  <c r="G6" i="1" s="1"/>
  <c r="D6" i="1" l="1"/>
  <c r="D3" i="1"/>
  <c r="D2" i="1"/>
  <c r="G1" i="1" l="1"/>
  <c r="G4" i="1" s="1"/>
  <c r="G8" i="1" s="1"/>
  <c r="G9" i="1" s="1"/>
  <c r="G5" i="1" l="1"/>
</calcChain>
</file>

<file path=xl/sharedStrings.xml><?xml version="1.0" encoding="utf-8"?>
<sst xmlns="http://schemas.openxmlformats.org/spreadsheetml/2006/main" count="19" uniqueCount="14">
  <si>
    <t>Amount</t>
  </si>
  <si>
    <t>Price</t>
  </si>
  <si>
    <t>Fee</t>
  </si>
  <si>
    <t>Total</t>
  </si>
  <si>
    <t>Invested</t>
  </si>
  <si>
    <t>Earned</t>
  </si>
  <si>
    <t>Gross Return</t>
  </si>
  <si>
    <t>%</t>
  </si>
  <si>
    <t>Veil Fee</t>
  </si>
  <si>
    <t>Net Return*</t>
  </si>
  <si>
    <t>* Excluding gas costs</t>
  </si>
  <si>
    <t>Profit Calculator</t>
  </si>
  <si>
    <t>Profit</t>
  </si>
  <si>
    <t>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</si>
</sst>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117B6-6BFD-E548-9A7C-83BDD7960CCE}">
  <dimension ref="A1:J11"/>
  <sheetViews>
    <sheetView tabSelected="1" zoomScale="150" workbookViewId="0">
      <selection activeCell="J8" sqref="J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F1" t="s">
        <v>4</v>
      </c>
      <c r="G1">
        <f>SUM(D:D)</f>
        <v>2.2624504999999999</v>
      </c>
      <c r="I1" t="s">
        <v>11</v>
      </c>
    </row>
    <row r="2" spans="1:10" x14ac:dyDescent="0.2">
      <c r="A2">
        <v>0.1</v>
      </c>
      <c r="B2">
        <v>0.81399999999999995</v>
      </c>
      <c r="C2">
        <f>A2*B2*0.01</f>
        <v>8.1400000000000005E-4</v>
      </c>
      <c r="D2">
        <f t="shared" ref="D2:D5" si="0">A2*B2+C2</f>
        <v>8.2213999999999995E-2</v>
      </c>
      <c r="F2" t="s">
        <v>5</v>
      </c>
      <c r="G2">
        <f>SUM(A:A)</f>
        <v>2.54</v>
      </c>
      <c r="I2" t="s">
        <v>0</v>
      </c>
      <c r="J2">
        <v>1</v>
      </c>
    </row>
    <row r="3" spans="1:10" x14ac:dyDescent="0.2">
      <c r="A3">
        <v>0.2</v>
      </c>
      <c r="B3">
        <v>0.82</v>
      </c>
      <c r="C3">
        <f t="shared" ref="C3:C6" si="1">A3*B3*0.01</f>
        <v>1.6400000000000002E-3</v>
      </c>
      <c r="D3">
        <f t="shared" si="0"/>
        <v>0.16564000000000001</v>
      </c>
      <c r="I3" t="s">
        <v>1</v>
      </c>
      <c r="J3">
        <v>0.98</v>
      </c>
    </row>
    <row r="4" spans="1:10" x14ac:dyDescent="0.2">
      <c r="A4">
        <v>0.5</v>
      </c>
      <c r="B4">
        <v>0.95009999999999994</v>
      </c>
      <c r="C4">
        <f t="shared" si="1"/>
        <v>4.7504999999999995E-3</v>
      </c>
      <c r="D4">
        <f t="shared" si="0"/>
        <v>0.47980049999999996</v>
      </c>
      <c r="F4" t="s">
        <v>6</v>
      </c>
      <c r="G4">
        <f>G2-G1</f>
        <v>0.27754950000000012</v>
      </c>
      <c r="I4" t="s">
        <v>12</v>
      </c>
      <c r="J4">
        <f>J2*0.99-J2*J3*1.01</f>
        <v>1.9999999999997797E-4</v>
      </c>
    </row>
    <row r="5" spans="1:10" x14ac:dyDescent="0.2">
      <c r="A5">
        <v>1</v>
      </c>
      <c r="B5">
        <v>0.82030000000000003</v>
      </c>
      <c r="C5">
        <f t="shared" si="1"/>
        <v>8.2030000000000002E-3</v>
      </c>
      <c r="D5">
        <f t="shared" si="0"/>
        <v>0.82850299999999999</v>
      </c>
      <c r="F5" t="s">
        <v>7</v>
      </c>
      <c r="G5" s="1">
        <f>G4/G1</f>
        <v>0.12267649612665564</v>
      </c>
    </row>
    <row r="6" spans="1:10" x14ac:dyDescent="0.2">
      <c r="A6">
        <v>0.74</v>
      </c>
      <c r="B6">
        <v>0.94499999999999995</v>
      </c>
      <c r="C6">
        <f t="shared" si="1"/>
        <v>6.9929999999999992E-3</v>
      </c>
      <c r="D6">
        <f>A6*B6+C6</f>
        <v>0.70629299999999995</v>
      </c>
      <c r="F6" t="s">
        <v>8</v>
      </c>
      <c r="G6">
        <f>0.01*G2</f>
        <v>2.5400000000000002E-2</v>
      </c>
      <c r="I6" t="s">
        <v>13</v>
      </c>
      <c r="J6">
        <v>5.0212000000000003</v>
      </c>
    </row>
    <row r="7" spans="1:10" x14ac:dyDescent="0.2">
      <c r="I7" t="s">
        <v>4</v>
      </c>
      <c r="J7">
        <v>4.5199999999999996</v>
      </c>
    </row>
    <row r="8" spans="1:10" x14ac:dyDescent="0.2">
      <c r="F8" t="s">
        <v>9</v>
      </c>
      <c r="G8">
        <f>G4-G6</f>
        <v>0.25214950000000014</v>
      </c>
      <c r="I8" t="s">
        <v>12</v>
      </c>
      <c r="J8">
        <f>0.99*J6-J7</f>
        <v>0.45098800000000061</v>
      </c>
    </row>
    <row r="9" spans="1:10" x14ac:dyDescent="0.2">
      <c r="F9" t="s">
        <v>7</v>
      </c>
      <c r="G9" s="2">
        <f>G8/G1</f>
        <v>0.1114497311653891</v>
      </c>
    </row>
    <row r="11" spans="1:10" x14ac:dyDescent="0.2">
      <c r="F1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Chen</dc:creator>
  <cp:lastModifiedBy>Richard Chen</cp:lastModifiedBy>
  <dcterms:created xsi:type="dcterms:W3CDTF">2019-02-28T18:21:10Z</dcterms:created>
  <dcterms:modified xsi:type="dcterms:W3CDTF">2019-03-04T05:27:47Z</dcterms:modified>
</cp:coreProperties>
</file>