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imchon\Downloads\"/>
    </mc:Choice>
  </mc:AlternateContent>
  <bookViews>
    <workbookView xWindow="0" yWindow="0" windowWidth="21570" windowHeight="81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4" i="1" l="1"/>
  <c r="R34" i="1" s="1"/>
  <c r="O35" i="1"/>
  <c r="O36" i="1"/>
  <c r="O37" i="1"/>
  <c r="O33" i="1"/>
  <c r="R32" i="1" s="1"/>
  <c r="R35" i="1"/>
  <c r="R37" i="1"/>
  <c r="F14" i="1"/>
  <c r="F15" i="1"/>
  <c r="C12" i="1"/>
  <c r="F11" i="1" s="1"/>
  <c r="C13" i="1"/>
  <c r="F12" i="1" s="1"/>
  <c r="C14" i="1"/>
  <c r="C15" i="1"/>
  <c r="C11" i="1"/>
  <c r="F10" i="1" s="1"/>
  <c r="R33" i="1" l="1"/>
  <c r="R38" i="1" s="1"/>
  <c r="F13" i="1"/>
  <c r="F16" i="1" s="1"/>
  <c r="R36" i="1"/>
</calcChain>
</file>

<file path=xl/sharedStrings.xml><?xml version="1.0" encoding="utf-8"?>
<sst xmlns="http://schemas.openxmlformats.org/spreadsheetml/2006/main" count="121" uniqueCount="39">
  <si>
    <t>Parameter Estimates</t>
  </si>
  <si>
    <t>Effect</t>
  </si>
  <si>
    <t>Trt_Step</t>
  </si>
  <si>
    <t>Estimate</t>
  </si>
  <si>
    <t>Standard</t>
  </si>
  <si>
    <t>Error</t>
  </si>
  <si>
    <t>DF</t>
  </si>
  <si>
    <t>t Value</t>
  </si>
  <si>
    <t>Pr &gt; |t|</t>
  </si>
  <si>
    <t>Alpha</t>
  </si>
  <si>
    <t>Lower</t>
  </si>
  <si>
    <t>Upper</t>
  </si>
  <si>
    <t>Intercept</t>
  </si>
  <si>
    <t>&lt;.0001</t>
  </si>
  <si>
    <t>Logit of P</t>
  </si>
  <si>
    <t>y &gt; 4</t>
  </si>
  <si>
    <t>y &gt; 3</t>
  </si>
  <si>
    <t>y &gt; 2</t>
  </si>
  <si>
    <t>y &gt; 1</t>
  </si>
  <si>
    <t>y &gt; 0</t>
  </si>
  <si>
    <t>Value</t>
  </si>
  <si>
    <t xml:space="preserve"> </t>
  </si>
  <si>
    <t>P(Y=x)</t>
  </si>
  <si>
    <t>Values</t>
  </si>
  <si>
    <t>SUM</t>
  </si>
  <si>
    <t>Solutions for Fixed Effects</t>
  </si>
  <si>
    <t>region</t>
  </si>
  <si>
    <t>gender</t>
  </si>
  <si>
    <t>Insurance</t>
  </si>
  <si>
    <t>year</t>
  </si>
  <si>
    <t>year*year</t>
  </si>
  <si>
    <t>year*year*year</t>
  </si>
  <si>
    <t>year*year*year*year</t>
  </si>
  <si>
    <t>yea*yea*yea*yea*year</t>
  </si>
  <si>
    <t>ye*ye*ye*yea*yea*yea</t>
  </si>
  <si>
    <t>-Infty</t>
  </si>
  <si>
    <t>.</t>
  </si>
  <si>
    <t>age</t>
  </si>
  <si>
    <t>CCI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</si>
</sst>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top" wrapText="1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Fill="1" applyBorder="1" applyAlignment="1">
      <alignment horizontal="center" vertical="top" wrapText="1"/>
    </xf>
    <xf numFmtId="0" fontId="1" fillId="0" borderId="0" xfId="0" applyFont="1"/>
    <xf numFmtId="11" fontId="3" fillId="0" borderId="0" xfId="0" applyNumberFormat="1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tabSelected="1" workbookViewId="0">
      <selection activeCell="R37" sqref="R32:R37"/>
    </sheetView>
  </sheetViews>
  <sheetFormatPr defaultRowHeight="15" x14ac:dyDescent="0.25"/>
  <cols>
    <col min="20" max="20" width="10" bestFit="1" customWidth="1"/>
  </cols>
  <sheetData>
    <row r="1" spans="1:25" ht="15" customHeight="1" x14ac:dyDescent="0.25">
      <c r="A1" s="5" t="s">
        <v>0</v>
      </c>
      <c r="B1" s="6"/>
      <c r="C1" s="6"/>
      <c r="D1" s="6"/>
      <c r="E1" s="6"/>
      <c r="F1" s="6"/>
      <c r="G1" s="6"/>
      <c r="H1" s="6"/>
      <c r="I1" s="6"/>
      <c r="J1" s="6"/>
      <c r="M1" s="5" t="s">
        <v>25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ht="30" customHeight="1" x14ac:dyDescent="0.25">
      <c r="A2" s="7" t="s">
        <v>1</v>
      </c>
      <c r="B2" s="8" t="s">
        <v>2</v>
      </c>
      <c r="C2" s="8" t="s">
        <v>3</v>
      </c>
      <c r="D2" s="1" t="s">
        <v>4</v>
      </c>
      <c r="E2" s="8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M2" s="7" t="s">
        <v>1</v>
      </c>
      <c r="N2" s="8" t="s">
        <v>2</v>
      </c>
      <c r="O2" s="8" t="s">
        <v>26</v>
      </c>
      <c r="P2" s="8" t="s">
        <v>27</v>
      </c>
      <c r="Q2" s="8" t="s">
        <v>28</v>
      </c>
      <c r="R2" s="8" t="s">
        <v>3</v>
      </c>
      <c r="S2" s="1" t="s">
        <v>4</v>
      </c>
      <c r="T2" s="8" t="s">
        <v>6</v>
      </c>
      <c r="U2" s="8" t="s">
        <v>7</v>
      </c>
      <c r="V2" s="8" t="s">
        <v>8</v>
      </c>
      <c r="W2" s="8" t="s">
        <v>9</v>
      </c>
      <c r="X2" s="8" t="s">
        <v>10</v>
      </c>
      <c r="Y2" s="8" t="s">
        <v>11</v>
      </c>
    </row>
    <row r="3" spans="1:25" ht="15" customHeight="1" x14ac:dyDescent="0.25">
      <c r="A3" s="7"/>
      <c r="B3" s="8"/>
      <c r="C3" s="8"/>
      <c r="D3" s="1" t="s">
        <v>5</v>
      </c>
      <c r="E3" s="8"/>
      <c r="F3" s="8"/>
      <c r="G3" s="8"/>
      <c r="H3" s="8"/>
      <c r="I3" s="8"/>
      <c r="J3" s="8"/>
      <c r="M3" s="7"/>
      <c r="N3" s="8"/>
      <c r="O3" s="8"/>
      <c r="P3" s="8"/>
      <c r="Q3" s="8"/>
      <c r="R3" s="8"/>
      <c r="S3" s="1" t="s">
        <v>5</v>
      </c>
      <c r="T3" s="8"/>
      <c r="U3" s="8"/>
      <c r="V3" s="8"/>
      <c r="W3" s="8"/>
      <c r="X3" s="8"/>
      <c r="Y3" s="8"/>
    </row>
    <row r="4" spans="1:25" ht="30" x14ac:dyDescent="0.25">
      <c r="A4" s="4" t="s">
        <v>12</v>
      </c>
      <c r="B4" s="1">
        <v>5</v>
      </c>
      <c r="C4" s="2">
        <v>-4.3418000000000001</v>
      </c>
      <c r="D4" s="3">
        <v>5.5829999999999998E-2</v>
      </c>
      <c r="E4" s="3">
        <v>25296</v>
      </c>
      <c r="F4" s="2">
        <v>-77.77</v>
      </c>
      <c r="G4" s="3" t="s">
        <v>13</v>
      </c>
      <c r="H4" s="3">
        <v>0.05</v>
      </c>
      <c r="I4" s="2">
        <v>-4.4512999999999998</v>
      </c>
      <c r="J4" s="2">
        <v>-4.2324000000000002</v>
      </c>
      <c r="M4" s="4" t="s">
        <v>12</v>
      </c>
      <c r="N4" s="1">
        <v>5</v>
      </c>
      <c r="O4" s="1"/>
      <c r="P4" s="1"/>
      <c r="Q4" s="1"/>
      <c r="R4" s="2">
        <v>-5.4161000000000001</v>
      </c>
      <c r="S4" s="3">
        <v>0.76249999999999996</v>
      </c>
      <c r="T4" s="3">
        <v>4989</v>
      </c>
      <c r="U4" s="2">
        <v>-7.1</v>
      </c>
      <c r="V4" s="3" t="s">
        <v>13</v>
      </c>
      <c r="W4" s="3">
        <v>0.05</v>
      </c>
      <c r="X4" s="2">
        <v>-6.9108999999999998</v>
      </c>
      <c r="Y4" s="2">
        <v>-3.9211999999999998</v>
      </c>
    </row>
    <row r="5" spans="1:25" ht="30" x14ac:dyDescent="0.25">
      <c r="A5" s="4" t="s">
        <v>12</v>
      </c>
      <c r="B5" s="1">
        <v>4</v>
      </c>
      <c r="C5" s="2">
        <v>-2.0192999999999999</v>
      </c>
      <c r="D5" s="3">
        <v>1.9550000000000001E-2</v>
      </c>
      <c r="E5" s="3">
        <v>25296</v>
      </c>
      <c r="F5" s="2">
        <v>-103.31</v>
      </c>
      <c r="G5" s="3" t="s">
        <v>13</v>
      </c>
      <c r="H5" s="3">
        <v>0.05</v>
      </c>
      <c r="I5" s="2">
        <v>-2.0575999999999999</v>
      </c>
      <c r="J5" s="2">
        <v>-1.9810000000000001</v>
      </c>
      <c r="M5" s="4" t="s">
        <v>12</v>
      </c>
      <c r="N5" s="1">
        <v>4</v>
      </c>
      <c r="O5" s="1"/>
      <c r="P5" s="1"/>
      <c r="Q5" s="1"/>
      <c r="R5" s="2">
        <v>-3.0110999999999999</v>
      </c>
      <c r="S5" s="3">
        <v>0.76219999999999999</v>
      </c>
      <c r="T5" s="3">
        <v>4989</v>
      </c>
      <c r="U5" s="2">
        <v>-3.95</v>
      </c>
      <c r="V5" s="3" t="s">
        <v>13</v>
      </c>
      <c r="W5" s="3">
        <v>0.05</v>
      </c>
      <c r="X5" s="2">
        <v>-4.5053000000000001</v>
      </c>
      <c r="Y5" s="2">
        <v>-1.5168999999999999</v>
      </c>
    </row>
    <row r="6" spans="1:25" ht="30" x14ac:dyDescent="0.25">
      <c r="A6" s="4" t="s">
        <v>12</v>
      </c>
      <c r="B6" s="1">
        <v>3</v>
      </c>
      <c r="C6" s="2">
        <v>-1.1717</v>
      </c>
      <c r="D6" s="3">
        <v>1.4789999999999999E-2</v>
      </c>
      <c r="E6" s="3">
        <v>25296</v>
      </c>
      <c r="F6" s="2">
        <v>-79.2</v>
      </c>
      <c r="G6" s="3" t="s">
        <v>13</v>
      </c>
      <c r="H6" s="3">
        <v>0.05</v>
      </c>
      <c r="I6" s="2">
        <v>-1.2007000000000001</v>
      </c>
      <c r="J6" s="2">
        <v>-1.1427</v>
      </c>
      <c r="M6" s="4" t="s">
        <v>12</v>
      </c>
      <c r="N6" s="1">
        <v>3</v>
      </c>
      <c r="O6" s="1"/>
      <c r="P6" s="1"/>
      <c r="Q6" s="1"/>
      <c r="R6" s="2">
        <v>-2.1659999999999999</v>
      </c>
      <c r="S6" s="3">
        <v>0.76219999999999999</v>
      </c>
      <c r="T6" s="3">
        <v>4989</v>
      </c>
      <c r="U6" s="2">
        <v>-2.84</v>
      </c>
      <c r="V6" s="3">
        <v>4.4999999999999997E-3</v>
      </c>
      <c r="W6" s="3">
        <v>0.05</v>
      </c>
      <c r="X6" s="2">
        <v>-3.6602000000000001</v>
      </c>
      <c r="Y6" s="2">
        <v>-0.67190000000000005</v>
      </c>
    </row>
    <row r="7" spans="1:25" ht="30" x14ac:dyDescent="0.25">
      <c r="A7" s="4" t="s">
        <v>12</v>
      </c>
      <c r="B7" s="1">
        <v>2</v>
      </c>
      <c r="C7" s="2">
        <v>-0.53469999999999995</v>
      </c>
      <c r="D7" s="3">
        <v>1.303E-2</v>
      </c>
      <c r="E7" s="3">
        <v>25296</v>
      </c>
      <c r="F7" s="2">
        <v>-41.05</v>
      </c>
      <c r="G7" s="3" t="s">
        <v>13</v>
      </c>
      <c r="H7" s="3">
        <v>0.05</v>
      </c>
      <c r="I7" s="2">
        <v>-0.56020000000000003</v>
      </c>
      <c r="J7" s="2">
        <v>-0.5091</v>
      </c>
      <c r="M7" s="4" t="s">
        <v>12</v>
      </c>
      <c r="N7" s="1">
        <v>2</v>
      </c>
      <c r="O7" s="1"/>
      <c r="P7" s="1"/>
      <c r="Q7" s="1"/>
      <c r="R7" s="2">
        <v>-1.4681999999999999</v>
      </c>
      <c r="S7" s="3">
        <v>0.76219999999999999</v>
      </c>
      <c r="T7" s="3">
        <v>4989</v>
      </c>
      <c r="U7" s="2">
        <v>-1.93</v>
      </c>
      <c r="V7" s="3">
        <v>5.4100000000000002E-2</v>
      </c>
      <c r="W7" s="3">
        <v>0.05</v>
      </c>
      <c r="X7" s="2">
        <v>-2.9624000000000001</v>
      </c>
      <c r="Y7" s="3">
        <v>2.596E-2</v>
      </c>
    </row>
    <row r="8" spans="1:25" ht="30" x14ac:dyDescent="0.25">
      <c r="A8" s="4" t="s">
        <v>12</v>
      </c>
      <c r="B8" s="1">
        <v>1</v>
      </c>
      <c r="C8" s="3">
        <v>0.1661</v>
      </c>
      <c r="D8" s="3">
        <v>1.2619999999999999E-2</v>
      </c>
      <c r="E8" s="3">
        <v>25296</v>
      </c>
      <c r="F8" s="3">
        <v>13.17</v>
      </c>
      <c r="G8" s="3" t="s">
        <v>13</v>
      </c>
      <c r="H8" s="3">
        <v>0.05</v>
      </c>
      <c r="I8" s="3">
        <v>0.1414</v>
      </c>
      <c r="J8" s="3">
        <v>0.19089999999999999</v>
      </c>
      <c r="M8" s="4" t="s">
        <v>12</v>
      </c>
      <c r="N8" s="1">
        <v>1</v>
      </c>
      <c r="O8" s="1"/>
      <c r="P8" s="1"/>
      <c r="Q8" s="1"/>
      <c r="R8" s="2">
        <v>-0.71709999999999996</v>
      </c>
      <c r="S8" s="3">
        <v>0.76219999999999999</v>
      </c>
      <c r="T8" s="3">
        <v>4989</v>
      </c>
      <c r="U8" s="2">
        <v>-0.94</v>
      </c>
      <c r="V8" s="3">
        <v>0.3468</v>
      </c>
      <c r="W8" s="3">
        <v>0.05</v>
      </c>
      <c r="X8" s="2">
        <v>-2.2111999999999998</v>
      </c>
      <c r="Y8" s="3">
        <v>0.77710000000000001</v>
      </c>
    </row>
    <row r="9" spans="1:25" x14ac:dyDescent="0.25">
      <c r="E9" t="s">
        <v>22</v>
      </c>
      <c r="F9" t="s">
        <v>23</v>
      </c>
      <c r="M9" s="4" t="s">
        <v>29</v>
      </c>
      <c r="N9" s="1"/>
      <c r="O9" s="1"/>
      <c r="P9" s="1"/>
      <c r="Q9" s="1"/>
      <c r="R9" s="3">
        <v>2.1627000000000001</v>
      </c>
      <c r="S9" s="3">
        <v>6.1809999999999997E-2</v>
      </c>
      <c r="T9" s="3">
        <v>4999</v>
      </c>
      <c r="U9" s="3">
        <v>34.99</v>
      </c>
      <c r="V9" s="3" t="s">
        <v>13</v>
      </c>
      <c r="W9" s="3">
        <v>0.05</v>
      </c>
      <c r="X9" s="3">
        <v>2.0415000000000001</v>
      </c>
      <c r="Y9" s="3">
        <v>2.2839</v>
      </c>
    </row>
    <row r="10" spans="1:25" ht="30" x14ac:dyDescent="0.25">
      <c r="A10" s="9" t="s">
        <v>12</v>
      </c>
      <c r="B10" t="s">
        <v>14</v>
      </c>
      <c r="C10" t="s">
        <v>20</v>
      </c>
      <c r="D10" t="s">
        <v>21</v>
      </c>
      <c r="E10" s="3">
        <v>5</v>
      </c>
      <c r="F10">
        <f>C11</f>
        <v>1.2845918547725437E-2</v>
      </c>
      <c r="M10" s="4" t="s">
        <v>30</v>
      </c>
      <c r="N10" s="1"/>
      <c r="O10" s="1"/>
      <c r="P10" s="1"/>
      <c r="Q10" s="1"/>
      <c r="R10" s="2">
        <v>-2.6861000000000002</v>
      </c>
      <c r="S10" s="3">
        <v>6.6360000000000002E-2</v>
      </c>
      <c r="T10" s="11">
        <v>119000</v>
      </c>
      <c r="U10" s="2">
        <v>-40.479999999999997</v>
      </c>
      <c r="V10" s="3" t="s">
        <v>13</v>
      </c>
      <c r="W10" s="3">
        <v>0.05</v>
      </c>
      <c r="X10" s="2">
        <v>-2.8161</v>
      </c>
      <c r="Y10" s="2">
        <v>-2.556</v>
      </c>
    </row>
    <row r="11" spans="1:25" ht="30" x14ac:dyDescent="0.25">
      <c r="A11">
        <v>5</v>
      </c>
      <c r="B11" t="s">
        <v>15</v>
      </c>
      <c r="C11">
        <f>EXP(C4)/(1+EXP(C4))</f>
        <v>1.2845918547725437E-2</v>
      </c>
      <c r="E11" s="3">
        <v>4</v>
      </c>
      <c r="F11">
        <f>C12-C11</f>
        <v>0.10434547322274448</v>
      </c>
      <c r="M11" s="4" t="s">
        <v>31</v>
      </c>
      <c r="N11" s="1"/>
      <c r="O11" s="1"/>
      <c r="P11" s="1"/>
      <c r="Q11" s="1"/>
      <c r="R11" s="3">
        <v>1.4023000000000001</v>
      </c>
      <c r="S11" s="3">
        <v>2.743E-2</v>
      </c>
      <c r="T11" s="11">
        <v>119000</v>
      </c>
      <c r="U11" s="3">
        <v>51.13</v>
      </c>
      <c r="V11" s="3" t="s">
        <v>13</v>
      </c>
      <c r="W11" s="3">
        <v>0.05</v>
      </c>
      <c r="X11" s="3">
        <v>1.3485</v>
      </c>
      <c r="Y11" s="3">
        <v>1.456</v>
      </c>
    </row>
    <row r="12" spans="1:25" ht="45" x14ac:dyDescent="0.25">
      <c r="A12">
        <v>4</v>
      </c>
      <c r="B12" t="s">
        <v>16</v>
      </c>
      <c r="C12">
        <f t="shared" ref="C12:C15" si="0">EXP(C5)/(1+EXP(C5))</f>
        <v>0.11719139177046992</v>
      </c>
      <c r="E12">
        <v>3</v>
      </c>
      <c r="F12">
        <f>C13-C12</f>
        <v>0.11935644698593884</v>
      </c>
      <c r="M12" s="4" t="s">
        <v>32</v>
      </c>
      <c r="N12" s="1"/>
      <c r="O12" s="1"/>
      <c r="P12" s="1"/>
      <c r="Q12" s="1"/>
      <c r="R12" s="2">
        <v>-0.36</v>
      </c>
      <c r="S12" s="3">
        <v>4.7720000000000002E-3</v>
      </c>
      <c r="T12" s="11">
        <v>119000</v>
      </c>
      <c r="U12" s="2">
        <v>-75.44</v>
      </c>
      <c r="V12" s="3" t="s">
        <v>13</v>
      </c>
      <c r="W12" s="3">
        <v>0.05</v>
      </c>
      <c r="X12" s="2">
        <v>-0.36940000000000001</v>
      </c>
      <c r="Y12" s="2">
        <v>-0.35060000000000002</v>
      </c>
    </row>
    <row r="13" spans="1:25" ht="45" x14ac:dyDescent="0.25">
      <c r="A13">
        <v>3</v>
      </c>
      <c r="B13" t="s">
        <v>17</v>
      </c>
      <c r="C13">
        <f t="shared" si="0"/>
        <v>0.23654783875640875</v>
      </c>
      <c r="E13">
        <v>2</v>
      </c>
      <c r="F13">
        <f>C14-C13</f>
        <v>0.13287351761981139</v>
      </c>
      <c r="M13" s="4" t="s">
        <v>33</v>
      </c>
      <c r="N13" s="1"/>
      <c r="O13" s="1"/>
      <c r="P13" s="1"/>
      <c r="Q13" s="1"/>
      <c r="R13" s="3">
        <v>4.4290000000000003E-2</v>
      </c>
      <c r="S13" s="3">
        <v>2.92E-4</v>
      </c>
      <c r="T13" s="11">
        <v>119000</v>
      </c>
      <c r="U13" s="3">
        <v>151.54</v>
      </c>
      <c r="V13" s="3" t="s">
        <v>13</v>
      </c>
      <c r="W13" s="3">
        <v>0.05</v>
      </c>
      <c r="X13" s="3">
        <v>4.3720000000000002E-2</v>
      </c>
      <c r="Y13" s="3">
        <v>4.4859999999999997E-2</v>
      </c>
    </row>
    <row r="14" spans="1:25" ht="45" x14ac:dyDescent="0.25">
      <c r="A14">
        <v>2</v>
      </c>
      <c r="B14" t="s">
        <v>18</v>
      </c>
      <c r="C14">
        <f t="shared" si="0"/>
        <v>0.36942135637622014</v>
      </c>
      <c r="E14">
        <v>1</v>
      </c>
      <c r="F14">
        <f>C15-C14</f>
        <v>0.17200843612302436</v>
      </c>
      <c r="M14" s="4" t="s">
        <v>34</v>
      </c>
      <c r="N14" s="1"/>
      <c r="O14" s="1"/>
      <c r="P14" s="1"/>
      <c r="Q14" s="1"/>
      <c r="R14" s="2">
        <v>-2.0899999999999998E-3</v>
      </c>
      <c r="S14" s="3">
        <v>0</v>
      </c>
      <c r="T14" s="11">
        <v>119000</v>
      </c>
      <c r="U14" s="3" t="s">
        <v>35</v>
      </c>
      <c r="V14" s="3" t="s">
        <v>13</v>
      </c>
      <c r="W14" s="3" t="s">
        <v>36</v>
      </c>
      <c r="X14" s="3" t="s">
        <v>36</v>
      </c>
      <c r="Y14" s="3" t="s">
        <v>36</v>
      </c>
    </row>
    <row r="15" spans="1:25" x14ac:dyDescent="0.25">
      <c r="A15">
        <v>1</v>
      </c>
      <c r="B15" t="s">
        <v>19</v>
      </c>
      <c r="C15">
        <f t="shared" si="0"/>
        <v>0.5414297924992445</v>
      </c>
      <c r="E15">
        <v>0</v>
      </c>
      <c r="F15">
        <f>1-C15</f>
        <v>0.4585702075007555</v>
      </c>
      <c r="M15" s="4" t="s">
        <v>37</v>
      </c>
      <c r="N15" s="1"/>
      <c r="O15" s="1"/>
      <c r="P15" s="1"/>
      <c r="Q15" s="1"/>
      <c r="R15" s="3">
        <v>3.032E-3</v>
      </c>
      <c r="S15" s="3">
        <v>6.7699999999999998E-4</v>
      </c>
      <c r="T15" s="11">
        <v>119000</v>
      </c>
      <c r="U15" s="3">
        <v>4.4800000000000004</v>
      </c>
      <c r="V15" s="3" t="s">
        <v>13</v>
      </c>
      <c r="W15" s="3">
        <v>0.05</v>
      </c>
      <c r="X15" s="3">
        <v>1.7060000000000001E-3</v>
      </c>
      <c r="Y15" s="3">
        <v>4.3579999999999999E-3</v>
      </c>
    </row>
    <row r="16" spans="1:25" x14ac:dyDescent="0.25">
      <c r="E16" s="10" t="s">
        <v>24</v>
      </c>
      <c r="F16">
        <f>SUM(F10:F15)</f>
        <v>1</v>
      </c>
      <c r="M16" s="4" t="s">
        <v>27</v>
      </c>
      <c r="N16" s="1"/>
      <c r="O16" s="1"/>
      <c r="P16" s="1">
        <v>1</v>
      </c>
      <c r="Q16" s="1"/>
      <c r="R16" s="3">
        <v>0.2072</v>
      </c>
      <c r="S16" s="3">
        <v>0.76180000000000003</v>
      </c>
      <c r="T16" s="11">
        <v>119000</v>
      </c>
      <c r="U16" s="3">
        <v>0.27</v>
      </c>
      <c r="V16" s="3">
        <v>0.78559999999999997</v>
      </c>
      <c r="W16" s="3">
        <v>0.05</v>
      </c>
      <c r="X16" s="2">
        <v>-1.2858000000000001</v>
      </c>
      <c r="Y16" s="3">
        <v>1.7002999999999999</v>
      </c>
    </row>
    <row r="17" spans="13:25" x14ac:dyDescent="0.25">
      <c r="M17" s="4" t="s">
        <v>27</v>
      </c>
      <c r="N17" s="1"/>
      <c r="O17" s="1"/>
      <c r="P17" s="1">
        <v>2</v>
      </c>
      <c r="Q17" s="1"/>
      <c r="R17" s="3">
        <v>0.17269999999999999</v>
      </c>
      <c r="S17" s="3">
        <v>0.76160000000000005</v>
      </c>
      <c r="T17" s="11">
        <v>119000</v>
      </c>
      <c r="U17" s="3">
        <v>0.23</v>
      </c>
      <c r="V17" s="3">
        <v>0.82069999999999999</v>
      </c>
      <c r="W17" s="3">
        <v>0.05</v>
      </c>
      <c r="X17" s="2">
        <v>-1.32</v>
      </c>
      <c r="Y17" s="3">
        <v>1.6653</v>
      </c>
    </row>
    <row r="18" spans="13:25" x14ac:dyDescent="0.25">
      <c r="M18" s="4" t="s">
        <v>27</v>
      </c>
      <c r="N18" s="1"/>
      <c r="O18" s="1"/>
      <c r="P18" s="1">
        <v>0</v>
      </c>
      <c r="Q18" s="1"/>
      <c r="R18" s="3">
        <v>0</v>
      </c>
      <c r="S18" s="3" t="s">
        <v>36</v>
      </c>
      <c r="T18" s="3" t="s">
        <v>36</v>
      </c>
      <c r="U18" s="3" t="s">
        <v>36</v>
      </c>
      <c r="V18" s="3" t="s">
        <v>36</v>
      </c>
      <c r="W18" s="3" t="s">
        <v>36</v>
      </c>
      <c r="X18" s="3" t="s">
        <v>36</v>
      </c>
      <c r="Y18" s="3" t="s">
        <v>36</v>
      </c>
    </row>
    <row r="19" spans="13:25" x14ac:dyDescent="0.25">
      <c r="M19" s="4" t="s">
        <v>26</v>
      </c>
      <c r="N19" s="1"/>
      <c r="O19" s="1">
        <v>1</v>
      </c>
      <c r="P19" s="1"/>
      <c r="Q19" s="1"/>
      <c r="R19" s="2">
        <v>-4.3430000000000003E-2</v>
      </c>
      <c r="S19" s="3">
        <v>3.2070000000000001E-2</v>
      </c>
      <c r="T19" s="11">
        <v>119000</v>
      </c>
      <c r="U19" s="2">
        <v>-1.35</v>
      </c>
      <c r="V19" s="3">
        <v>0.17560000000000001</v>
      </c>
      <c r="W19" s="3">
        <v>0.05</v>
      </c>
      <c r="X19" s="2">
        <v>-0.10630000000000001</v>
      </c>
      <c r="Y19" s="3">
        <v>1.942E-2</v>
      </c>
    </row>
    <row r="20" spans="13:25" x14ac:dyDescent="0.25">
      <c r="M20" s="4" t="s">
        <v>26</v>
      </c>
      <c r="N20" s="1"/>
      <c r="O20" s="1">
        <v>2</v>
      </c>
      <c r="P20" s="1"/>
      <c r="Q20" s="1"/>
      <c r="R20" s="3">
        <v>3.3669999999999999E-2</v>
      </c>
      <c r="S20" s="3">
        <v>3.0530000000000002E-2</v>
      </c>
      <c r="T20" s="11">
        <v>119000</v>
      </c>
      <c r="U20" s="3">
        <v>1.1000000000000001</v>
      </c>
      <c r="V20" s="3">
        <v>0.27010000000000001</v>
      </c>
      <c r="W20" s="3">
        <v>0.05</v>
      </c>
      <c r="X20" s="2">
        <v>-2.6169999999999999E-2</v>
      </c>
      <c r="Y20" s="3">
        <v>9.3520000000000006E-2</v>
      </c>
    </row>
    <row r="21" spans="13:25" x14ac:dyDescent="0.25">
      <c r="M21" s="4" t="s">
        <v>26</v>
      </c>
      <c r="N21" s="1"/>
      <c r="O21" s="1">
        <v>3</v>
      </c>
      <c r="P21" s="1"/>
      <c r="Q21" s="1"/>
      <c r="R21" s="3">
        <v>5.6909999999999999E-3</v>
      </c>
      <c r="S21" s="3">
        <v>4.1430000000000002E-2</v>
      </c>
      <c r="T21" s="11">
        <v>119000</v>
      </c>
      <c r="U21" s="3">
        <v>0.14000000000000001</v>
      </c>
      <c r="V21" s="3">
        <v>0.89080000000000004</v>
      </c>
      <c r="W21" s="3">
        <v>0.05</v>
      </c>
      <c r="X21" s="2">
        <v>-7.5520000000000004E-2</v>
      </c>
      <c r="Y21" s="3">
        <v>8.6900000000000005E-2</v>
      </c>
    </row>
    <row r="22" spans="13:25" x14ac:dyDescent="0.25">
      <c r="M22" s="4" t="s">
        <v>26</v>
      </c>
      <c r="N22" s="1"/>
      <c r="O22" s="1">
        <v>4</v>
      </c>
      <c r="P22" s="1"/>
      <c r="Q22" s="1"/>
      <c r="R22" s="3">
        <v>0</v>
      </c>
      <c r="S22" s="3" t="s">
        <v>36</v>
      </c>
      <c r="T22" s="3" t="s">
        <v>36</v>
      </c>
      <c r="U22" s="3" t="s">
        <v>36</v>
      </c>
      <c r="V22" s="3" t="s">
        <v>36</v>
      </c>
      <c r="W22" s="3" t="s">
        <v>36</v>
      </c>
      <c r="X22" s="3" t="s">
        <v>36</v>
      </c>
      <c r="Y22" s="3" t="s">
        <v>36</v>
      </c>
    </row>
    <row r="23" spans="13:25" x14ac:dyDescent="0.25">
      <c r="M23" s="4" t="s">
        <v>38</v>
      </c>
      <c r="N23" s="1"/>
      <c r="O23" s="1"/>
      <c r="P23" s="1"/>
      <c r="Q23" s="1"/>
      <c r="R23" s="3">
        <v>4.088E-2</v>
      </c>
      <c r="S23" s="3">
        <v>2.0060000000000001E-2</v>
      </c>
      <c r="T23" s="11">
        <v>119000</v>
      </c>
      <c r="U23" s="3">
        <v>2.04</v>
      </c>
      <c r="V23" s="3">
        <v>4.1599999999999998E-2</v>
      </c>
      <c r="W23" s="3">
        <v>0.05</v>
      </c>
      <c r="X23" s="3">
        <v>1.5610000000000001E-3</v>
      </c>
      <c r="Y23" s="3">
        <v>8.0199999999999994E-2</v>
      </c>
    </row>
    <row r="24" spans="13:25" ht="30" x14ac:dyDescent="0.25">
      <c r="M24" s="4" t="s">
        <v>28</v>
      </c>
      <c r="N24" s="1"/>
      <c r="O24" s="1"/>
      <c r="P24" s="1"/>
      <c r="Q24" s="1">
        <v>2</v>
      </c>
      <c r="R24" s="3">
        <v>9.1910000000000006E-2</v>
      </c>
      <c r="S24" s="3">
        <v>0.1711</v>
      </c>
      <c r="T24" s="11">
        <v>119000</v>
      </c>
      <c r="U24" s="3">
        <v>0.54</v>
      </c>
      <c r="V24" s="3">
        <v>0.59119999999999995</v>
      </c>
      <c r="W24" s="3">
        <v>0.05</v>
      </c>
      <c r="X24" s="2">
        <v>-0.24349999999999999</v>
      </c>
      <c r="Y24" s="3">
        <v>0.42730000000000001</v>
      </c>
    </row>
    <row r="25" spans="13:25" ht="30" x14ac:dyDescent="0.25">
      <c r="M25" s="4" t="s">
        <v>28</v>
      </c>
      <c r="N25" s="1"/>
      <c r="O25" s="1"/>
      <c r="P25" s="1"/>
      <c r="Q25" s="1">
        <v>3</v>
      </c>
      <c r="R25" s="2">
        <v>-0.14019999999999999</v>
      </c>
      <c r="S25" s="3">
        <v>5.7250000000000002E-2</v>
      </c>
      <c r="T25" s="11">
        <v>119000</v>
      </c>
      <c r="U25" s="2">
        <v>-2.4500000000000002</v>
      </c>
      <c r="V25" s="3">
        <v>1.43E-2</v>
      </c>
      <c r="W25" s="3">
        <v>0.05</v>
      </c>
      <c r="X25" s="2">
        <v>-0.25240000000000001</v>
      </c>
      <c r="Y25" s="2">
        <v>-2.7969999999999998E-2</v>
      </c>
    </row>
    <row r="26" spans="13:25" ht="30" x14ac:dyDescent="0.25">
      <c r="M26" s="4" t="s">
        <v>28</v>
      </c>
      <c r="N26" s="1"/>
      <c r="O26" s="1"/>
      <c r="P26" s="1"/>
      <c r="Q26" s="1">
        <v>4</v>
      </c>
      <c r="R26" s="3">
        <v>5.326E-3</v>
      </c>
      <c r="S26" s="3">
        <v>0.15040000000000001</v>
      </c>
      <c r="T26" s="11">
        <v>119000</v>
      </c>
      <c r="U26" s="3">
        <v>0.04</v>
      </c>
      <c r="V26" s="3">
        <v>0.9718</v>
      </c>
      <c r="W26" s="3">
        <v>0.05</v>
      </c>
      <c r="X26" s="2">
        <v>-0.28949999999999998</v>
      </c>
      <c r="Y26" s="3">
        <v>0.30020000000000002</v>
      </c>
    </row>
    <row r="27" spans="13:25" ht="30" x14ac:dyDescent="0.25">
      <c r="M27" s="4" t="s">
        <v>28</v>
      </c>
      <c r="N27" s="1"/>
      <c r="O27" s="1"/>
      <c r="P27" s="1"/>
      <c r="Q27" s="1">
        <v>5</v>
      </c>
      <c r="R27" s="2">
        <v>-1.3780000000000001E-2</v>
      </c>
      <c r="S27" s="3">
        <v>3.6479999999999999E-2</v>
      </c>
      <c r="T27" s="11">
        <v>119000</v>
      </c>
      <c r="U27" s="2">
        <v>-0.38</v>
      </c>
      <c r="V27" s="3">
        <v>0.70569999999999999</v>
      </c>
      <c r="W27" s="3">
        <v>0.05</v>
      </c>
      <c r="X27" s="2">
        <v>-8.5290000000000005E-2</v>
      </c>
      <c r="Y27" s="3">
        <v>5.7729999999999997E-2</v>
      </c>
    </row>
    <row r="28" spans="13:25" ht="30" x14ac:dyDescent="0.25">
      <c r="M28" s="4" t="s">
        <v>28</v>
      </c>
      <c r="N28" s="1"/>
      <c r="O28" s="1"/>
      <c r="P28" s="1"/>
      <c r="Q28" s="1">
        <v>6</v>
      </c>
      <c r="R28" s="3">
        <v>4.1939999999999998E-2</v>
      </c>
      <c r="S28" s="3">
        <v>0.17069999999999999</v>
      </c>
      <c r="T28" s="11">
        <v>119000</v>
      </c>
      <c r="U28" s="3">
        <v>0.25</v>
      </c>
      <c r="V28" s="3">
        <v>0.80600000000000005</v>
      </c>
      <c r="W28" s="3">
        <v>0.05</v>
      </c>
      <c r="X28" s="2">
        <v>-0.29270000000000002</v>
      </c>
      <c r="Y28" s="3">
        <v>0.3765</v>
      </c>
    </row>
    <row r="29" spans="13:25" ht="30" x14ac:dyDescent="0.25">
      <c r="M29" s="4" t="s">
        <v>28</v>
      </c>
      <c r="N29" s="1"/>
      <c r="O29" s="1"/>
      <c r="P29" s="1"/>
      <c r="Q29" s="1">
        <v>1</v>
      </c>
      <c r="R29" s="3">
        <v>0</v>
      </c>
      <c r="S29" s="3" t="s">
        <v>36</v>
      </c>
      <c r="T29" s="3" t="s">
        <v>36</v>
      </c>
      <c r="U29" s="3" t="s">
        <v>36</v>
      </c>
      <c r="V29" s="3" t="s">
        <v>36</v>
      </c>
      <c r="W29" s="3" t="s">
        <v>36</v>
      </c>
      <c r="X29" s="3" t="s">
        <v>36</v>
      </c>
      <c r="Y29" s="3" t="s">
        <v>36</v>
      </c>
    </row>
    <row r="31" spans="13:25" x14ac:dyDescent="0.25">
      <c r="Q31" t="s">
        <v>22</v>
      </c>
      <c r="R31" t="s">
        <v>23</v>
      </c>
    </row>
    <row r="32" spans="13:25" ht="30" x14ac:dyDescent="0.25">
      <c r="M32" s="9" t="s">
        <v>12</v>
      </c>
      <c r="N32" t="s">
        <v>14</v>
      </c>
      <c r="O32" t="s">
        <v>20</v>
      </c>
      <c r="P32" t="s">
        <v>21</v>
      </c>
      <c r="Q32" s="3">
        <v>5</v>
      </c>
      <c r="R32">
        <f>O33</f>
        <v>4.4247805328532499E-3</v>
      </c>
    </row>
    <row r="33" spans="13:18" x14ac:dyDescent="0.25">
      <c r="M33">
        <v>5</v>
      </c>
      <c r="N33" t="s">
        <v>15</v>
      </c>
      <c r="O33">
        <f>EXP(R4)/(1+EXP(R4))</f>
        <v>4.4247805328532499E-3</v>
      </c>
      <c r="Q33" s="3">
        <v>4</v>
      </c>
      <c r="R33">
        <f>O34-O33</f>
        <v>4.2502143352747303E-2</v>
      </c>
    </row>
    <row r="34" spans="13:18" x14ac:dyDescent="0.25">
      <c r="M34">
        <v>4</v>
      </c>
      <c r="N34" t="s">
        <v>16</v>
      </c>
      <c r="O34">
        <f t="shared" ref="O34:O37" si="1">EXP(R5)/(1+EXP(R5))</f>
        <v>4.6926923885600554E-2</v>
      </c>
      <c r="Q34">
        <v>3</v>
      </c>
      <c r="R34">
        <f>O35-O34</f>
        <v>5.5918596960243115E-2</v>
      </c>
    </row>
    <row r="35" spans="13:18" x14ac:dyDescent="0.25">
      <c r="M35">
        <v>3</v>
      </c>
      <c r="N35" t="s">
        <v>17</v>
      </c>
      <c r="O35">
        <f t="shared" si="1"/>
        <v>0.10284552084584367</v>
      </c>
      <c r="Q35">
        <v>2</v>
      </c>
      <c r="R35">
        <f>O36-O35</f>
        <v>8.4370838436169354E-2</v>
      </c>
    </row>
    <row r="36" spans="13:18" x14ac:dyDescent="0.25">
      <c r="M36">
        <v>2</v>
      </c>
      <c r="N36" t="s">
        <v>18</v>
      </c>
      <c r="O36">
        <f t="shared" si="1"/>
        <v>0.18721635928201302</v>
      </c>
      <c r="Q36">
        <v>1</v>
      </c>
      <c r="R36">
        <f>O37-O36</f>
        <v>0.1408155427912503</v>
      </c>
    </row>
    <row r="37" spans="13:18" x14ac:dyDescent="0.25">
      <c r="M37">
        <v>1</v>
      </c>
      <c r="N37" t="s">
        <v>19</v>
      </c>
      <c r="O37">
        <f t="shared" si="1"/>
        <v>0.32803190207326333</v>
      </c>
      <c r="Q37">
        <v>0</v>
      </c>
      <c r="R37">
        <f>1-O37</f>
        <v>0.67196809792673662</v>
      </c>
    </row>
    <row r="38" spans="13:18" x14ac:dyDescent="0.25">
      <c r="Q38" s="10" t="s">
        <v>24</v>
      </c>
      <c r="R38">
        <f>SUM(R32:R37)</f>
        <v>1</v>
      </c>
    </row>
  </sheetData>
  <mergeCells count="23">
    <mergeCell ref="W2:W3"/>
    <mergeCell ref="X2:X3"/>
    <mergeCell ref="Y2:Y3"/>
    <mergeCell ref="M1:Y1"/>
    <mergeCell ref="M2:M3"/>
    <mergeCell ref="N2:N3"/>
    <mergeCell ref="O2:O3"/>
    <mergeCell ref="P2:P3"/>
    <mergeCell ref="Q2:Q3"/>
    <mergeCell ref="R2:R3"/>
    <mergeCell ref="T2:T3"/>
    <mergeCell ref="U2:U3"/>
    <mergeCell ref="V2:V3"/>
    <mergeCell ref="A1:J1"/>
    <mergeCell ref="A2:A3"/>
    <mergeCell ref="B2:B3"/>
    <mergeCell ref="C2:C3"/>
    <mergeCell ref="E2:E3"/>
    <mergeCell ref="F2:F3"/>
    <mergeCell ref="G2:G3"/>
    <mergeCell ref="H2:H3"/>
    <mergeCell ref="I2:I3"/>
    <mergeCell ref="J2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CEIT</dc:creator>
  <cp:lastModifiedBy>User CEIT</cp:lastModifiedBy>
  <dcterms:created xsi:type="dcterms:W3CDTF">2016-11-30T20:37:16Z</dcterms:created>
  <dcterms:modified xsi:type="dcterms:W3CDTF">2016-11-30T23:51:28Z</dcterms:modified>
</cp:coreProperties>
</file>